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30F" sheetId="1" r:id="rId1"/>
  </sheets>
  <definedNames>
    <definedName name="_xlnm.Print_Area" localSheetId="0">'T11-15-030F'!$A$1:$BD$22</definedName>
    <definedName name="_xlnm.Print_Titles" localSheetId="0">'T11-15-030F'!$A:$A</definedName>
  </definedNames>
  <calcPr fullCalcOnLoad="1"/>
</workbook>
</file>

<file path=xl/sharedStrings.xml><?xml version="1.0" encoding="utf-8"?>
<sst xmlns="http://schemas.openxmlformats.org/spreadsheetml/2006/main" count="341" uniqueCount="60">
  <si>
    <t>円</t>
  </si>
  <si>
    <t>農業</t>
  </si>
  <si>
    <t>数量</t>
  </si>
  <si>
    <t>-</t>
  </si>
  <si>
    <t>-</t>
  </si>
  <si>
    <t>計</t>
  </si>
  <si>
    <t>貫</t>
  </si>
  <si>
    <t>価額</t>
  </si>
  <si>
    <t>植物質肥料</t>
  </si>
  <si>
    <t>動物質肥料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</si>
  <si>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</si>
  <si>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</si>
  <si>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</si>
  <si>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</si>
  <si>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</si>
  <si>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</si>
  <si>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</si>
  <si>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</si>
  <si>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</si>
  <si>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</si>
  <si>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鰊粕</t>
  </si>
  <si>
    <t>膓肥</t>
  </si>
  <si>
    <t>鰯肥</t>
  </si>
  <si>
    <t>人糞尿</t>
  </si>
  <si>
    <t>砿物質肥料</t>
  </si>
  <si>
    <t>雑肥料</t>
  </si>
  <si>
    <t>調合肥料</t>
  </si>
  <si>
    <t>価額合計</t>
  </si>
  <si>
    <t>菜種油粕</t>
  </si>
  <si>
    <t>大豆粕</t>
  </si>
  <si>
    <t>焼酎粕</t>
  </si>
  <si>
    <t>米糠</t>
  </si>
  <si>
    <t>計</t>
  </si>
  <si>
    <t>普通過燐酸石灰</t>
  </si>
  <si>
    <t>強過燐酸石灰</t>
  </si>
  <si>
    <t>智利硝石</t>
  </si>
  <si>
    <t>硫酸加里</t>
  </si>
  <si>
    <t>草木灰</t>
  </si>
  <si>
    <t>計</t>
  </si>
  <si>
    <t>堆肥</t>
  </si>
  <si>
    <t>厩肥</t>
  </si>
  <si>
    <t>価額</t>
  </si>
  <si>
    <t>数量</t>
  </si>
  <si>
    <t>貫</t>
  </si>
  <si>
    <t>円</t>
  </si>
  <si>
    <t>-</t>
  </si>
  <si>
    <t>大正５年</t>
  </si>
  <si>
    <t>大正６年</t>
  </si>
  <si>
    <t>大正７年</t>
  </si>
  <si>
    <t>…</t>
  </si>
  <si>
    <t>大正８年</t>
  </si>
  <si>
    <t>大正９年</t>
  </si>
  <si>
    <t>暦年内</t>
  </si>
  <si>
    <t>動物質肥料</t>
  </si>
  <si>
    <t>第３０　肥料の２（販売肥料消費高）</t>
  </si>
  <si>
    <t>大正１０年</t>
  </si>
  <si>
    <t>魚荒粕</t>
  </si>
  <si>
    <t>其他</t>
  </si>
  <si>
    <t>備考　１　本表は農家に於て購入消費せしものを調査せしものなり
　　　　２　人糞尿は大正９年以前は雑肥料中に掲記す</t>
  </si>
  <si>
    <t>硫酸アンモニア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</si>
</sst>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left" wrapText="1"/>
    </xf>
    <xf numFmtId="176" fontId="1" fillId="0" borderId="0" xfId="0" applyNumberFormat="1" applyFont="1" applyAlignment="1">
      <alignment horizontal="left" wrapText="1"/>
    </xf>
    <xf numFmtId="176" fontId="1" fillId="0" borderId="19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8" width="9.375" style="1" customWidth="1"/>
    <col min="29" max="29" width="9.50390625" style="1" customWidth="1"/>
    <col min="30" max="30" width="9.375" style="1" customWidth="1"/>
    <col min="31" max="31" width="9.50390625" style="1" customWidth="1"/>
    <col min="32" max="35" width="9.375" style="1" customWidth="1"/>
    <col min="36" max="16384" width="9.125" style="1" customWidth="1"/>
  </cols>
  <sheetData>
    <row r="1" spans="1:14" s="12" customFormat="1" ht="12" customHeight="1">
      <c r="A1" s="12" t="s">
        <v>1</v>
      </c>
      <c r="B1" s="29" t="s">
        <v>54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5" t="s">
        <v>52</v>
      </c>
      <c r="N1" s="14"/>
    </row>
    <row r="2" spans="1:56" ht="10.5" customHeight="1">
      <c r="A2" s="40" t="s">
        <v>10</v>
      </c>
      <c r="B2" s="30" t="s">
        <v>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 t="s">
        <v>53</v>
      </c>
      <c r="O2" s="32"/>
      <c r="P2" s="30" t="s">
        <v>8</v>
      </c>
      <c r="Q2" s="31"/>
      <c r="R2" s="31"/>
      <c r="S2" s="31"/>
      <c r="T2" s="31"/>
      <c r="U2" s="31"/>
      <c r="V2" s="31"/>
      <c r="W2" s="31"/>
      <c r="X2" s="31"/>
      <c r="Y2" s="31"/>
      <c r="Z2" s="31" t="s">
        <v>8</v>
      </c>
      <c r="AA2" s="32"/>
      <c r="AB2" s="30" t="s">
        <v>24</v>
      </c>
      <c r="AC2" s="31"/>
      <c r="AD2" s="31"/>
      <c r="AE2" s="31"/>
      <c r="AF2" s="31"/>
      <c r="AG2" s="31"/>
      <c r="AH2" s="31"/>
      <c r="AI2" s="31"/>
      <c r="AJ2" s="31"/>
      <c r="AK2" s="31"/>
      <c r="AL2" s="31" t="s">
        <v>24</v>
      </c>
      <c r="AM2" s="31"/>
      <c r="AN2" s="31"/>
      <c r="AO2" s="31"/>
      <c r="AP2" s="31"/>
      <c r="AQ2" s="32"/>
      <c r="AR2" s="30" t="s">
        <v>25</v>
      </c>
      <c r="AS2" s="31"/>
      <c r="AT2" s="31"/>
      <c r="AU2" s="31"/>
      <c r="AV2" s="31"/>
      <c r="AW2" s="31"/>
      <c r="AX2" s="31" t="s">
        <v>25</v>
      </c>
      <c r="AY2" s="31"/>
      <c r="AZ2" s="31"/>
      <c r="BA2" s="32"/>
      <c r="BB2" s="45" t="s">
        <v>26</v>
      </c>
      <c r="BC2" s="46"/>
      <c r="BD2" s="37" t="s">
        <v>27</v>
      </c>
    </row>
    <row r="3" spans="1:56" ht="10.5" customHeight="1">
      <c r="A3" s="41"/>
      <c r="B3" s="43" t="s">
        <v>20</v>
      </c>
      <c r="C3" s="44"/>
      <c r="D3" s="43" t="s">
        <v>21</v>
      </c>
      <c r="E3" s="44"/>
      <c r="F3" s="35" t="s">
        <v>56</v>
      </c>
      <c r="G3" s="36"/>
      <c r="H3" s="35" t="s">
        <v>22</v>
      </c>
      <c r="I3" s="36"/>
      <c r="J3" s="35" t="s">
        <v>23</v>
      </c>
      <c r="K3" s="36"/>
      <c r="L3" s="35" t="s">
        <v>57</v>
      </c>
      <c r="M3" s="36"/>
      <c r="N3" s="35" t="s">
        <v>5</v>
      </c>
      <c r="O3" s="36"/>
      <c r="P3" s="35" t="s">
        <v>28</v>
      </c>
      <c r="Q3" s="36"/>
      <c r="R3" s="35" t="s">
        <v>29</v>
      </c>
      <c r="S3" s="36"/>
      <c r="T3" s="35" t="s">
        <v>30</v>
      </c>
      <c r="U3" s="36"/>
      <c r="V3" s="35" t="s">
        <v>31</v>
      </c>
      <c r="W3" s="36"/>
      <c r="X3" s="35" t="s">
        <v>57</v>
      </c>
      <c r="Y3" s="36"/>
      <c r="Z3" s="35" t="s">
        <v>32</v>
      </c>
      <c r="AA3" s="36"/>
      <c r="AB3" s="35" t="s">
        <v>33</v>
      </c>
      <c r="AC3" s="36"/>
      <c r="AD3" s="35" t="s">
        <v>34</v>
      </c>
      <c r="AE3" s="36"/>
      <c r="AF3" s="35" t="s">
        <v>59</v>
      </c>
      <c r="AG3" s="36"/>
      <c r="AH3" s="35" t="s">
        <v>35</v>
      </c>
      <c r="AI3" s="36"/>
      <c r="AJ3" s="35" t="s">
        <v>36</v>
      </c>
      <c r="AK3" s="36"/>
      <c r="AL3" s="35" t="s">
        <v>37</v>
      </c>
      <c r="AM3" s="36"/>
      <c r="AN3" s="35" t="s">
        <v>57</v>
      </c>
      <c r="AO3" s="36"/>
      <c r="AP3" s="35" t="s">
        <v>38</v>
      </c>
      <c r="AQ3" s="36"/>
      <c r="AR3" s="35" t="s">
        <v>23</v>
      </c>
      <c r="AS3" s="36"/>
      <c r="AT3" s="35" t="s">
        <v>39</v>
      </c>
      <c r="AU3" s="36"/>
      <c r="AV3" s="35" t="s">
        <v>40</v>
      </c>
      <c r="AW3" s="36"/>
      <c r="AX3" s="35" t="s">
        <v>57</v>
      </c>
      <c r="AY3" s="36"/>
      <c r="AZ3" s="35" t="s">
        <v>32</v>
      </c>
      <c r="BA3" s="36"/>
      <c r="BB3" s="47"/>
      <c r="BC3" s="48"/>
      <c r="BD3" s="38"/>
    </row>
    <row r="4" spans="1:56" ht="10.5" customHeight="1">
      <c r="A4" s="41"/>
      <c r="B4" s="18" t="s">
        <v>2</v>
      </c>
      <c r="C4" s="2" t="s">
        <v>7</v>
      </c>
      <c r="D4" s="2" t="s">
        <v>2</v>
      </c>
      <c r="E4" s="2" t="s">
        <v>7</v>
      </c>
      <c r="F4" s="2" t="s">
        <v>2</v>
      </c>
      <c r="G4" s="2" t="s">
        <v>7</v>
      </c>
      <c r="H4" s="2" t="s">
        <v>2</v>
      </c>
      <c r="I4" s="2" t="s">
        <v>7</v>
      </c>
      <c r="J4" s="2" t="s">
        <v>2</v>
      </c>
      <c r="K4" s="2" t="s">
        <v>7</v>
      </c>
      <c r="L4" s="2" t="s">
        <v>2</v>
      </c>
      <c r="M4" s="2" t="s">
        <v>7</v>
      </c>
      <c r="N4" s="2" t="s">
        <v>2</v>
      </c>
      <c r="O4" s="2" t="s">
        <v>7</v>
      </c>
      <c r="P4" s="2" t="s">
        <v>42</v>
      </c>
      <c r="Q4" s="2" t="s">
        <v>41</v>
      </c>
      <c r="R4" s="2" t="s">
        <v>42</v>
      </c>
      <c r="S4" s="2" t="s">
        <v>41</v>
      </c>
      <c r="T4" s="2" t="s">
        <v>42</v>
      </c>
      <c r="U4" s="2" t="s">
        <v>41</v>
      </c>
      <c r="V4" s="2" t="s">
        <v>42</v>
      </c>
      <c r="W4" s="2" t="s">
        <v>41</v>
      </c>
      <c r="X4" s="2" t="s">
        <v>42</v>
      </c>
      <c r="Y4" s="2" t="s">
        <v>41</v>
      </c>
      <c r="Z4" s="2" t="s">
        <v>42</v>
      </c>
      <c r="AA4" s="2" t="s">
        <v>41</v>
      </c>
      <c r="AB4" s="2" t="s">
        <v>42</v>
      </c>
      <c r="AC4" s="2" t="s">
        <v>41</v>
      </c>
      <c r="AD4" s="2" t="s">
        <v>42</v>
      </c>
      <c r="AE4" s="2" t="s">
        <v>41</v>
      </c>
      <c r="AF4" s="2" t="s">
        <v>42</v>
      </c>
      <c r="AG4" s="2" t="s">
        <v>41</v>
      </c>
      <c r="AH4" s="2" t="s">
        <v>42</v>
      </c>
      <c r="AI4" s="2" t="s">
        <v>41</v>
      </c>
      <c r="AJ4" s="2" t="s">
        <v>42</v>
      </c>
      <c r="AK4" s="2" t="s">
        <v>41</v>
      </c>
      <c r="AL4" s="2" t="s">
        <v>42</v>
      </c>
      <c r="AM4" s="2" t="s">
        <v>41</v>
      </c>
      <c r="AN4" s="2" t="s">
        <v>42</v>
      </c>
      <c r="AO4" s="2" t="s">
        <v>41</v>
      </c>
      <c r="AP4" s="2" t="s">
        <v>42</v>
      </c>
      <c r="AQ4" s="2" t="s">
        <v>41</v>
      </c>
      <c r="AR4" s="2" t="s">
        <v>42</v>
      </c>
      <c r="AS4" s="2" t="s">
        <v>41</v>
      </c>
      <c r="AT4" s="2" t="s">
        <v>42</v>
      </c>
      <c r="AU4" s="2" t="s">
        <v>41</v>
      </c>
      <c r="AV4" s="2" t="s">
        <v>42</v>
      </c>
      <c r="AW4" s="2" t="s">
        <v>41</v>
      </c>
      <c r="AX4" s="2" t="s">
        <v>42</v>
      </c>
      <c r="AY4" s="2" t="s">
        <v>41</v>
      </c>
      <c r="AZ4" s="2" t="s">
        <v>42</v>
      </c>
      <c r="BA4" s="2" t="s">
        <v>41</v>
      </c>
      <c r="BB4" s="18" t="s">
        <v>42</v>
      </c>
      <c r="BC4" s="2" t="s">
        <v>41</v>
      </c>
      <c r="BD4" s="39"/>
    </row>
    <row r="5" spans="1:56" ht="10.5" customHeight="1">
      <c r="A5" s="42"/>
      <c r="B5" s="24" t="s">
        <v>6</v>
      </c>
      <c r="C5" s="3" t="s">
        <v>0</v>
      </c>
      <c r="D5" s="3" t="s">
        <v>6</v>
      </c>
      <c r="E5" s="3" t="s">
        <v>0</v>
      </c>
      <c r="F5" s="3" t="s">
        <v>6</v>
      </c>
      <c r="G5" s="3" t="s">
        <v>0</v>
      </c>
      <c r="H5" s="3" t="s">
        <v>6</v>
      </c>
      <c r="I5" s="3" t="s">
        <v>0</v>
      </c>
      <c r="J5" s="3" t="s">
        <v>6</v>
      </c>
      <c r="K5" s="3" t="s">
        <v>0</v>
      </c>
      <c r="L5" s="3" t="s">
        <v>6</v>
      </c>
      <c r="M5" s="3" t="s">
        <v>0</v>
      </c>
      <c r="N5" s="3" t="s">
        <v>6</v>
      </c>
      <c r="O5" s="3" t="s">
        <v>0</v>
      </c>
      <c r="P5" s="3" t="s">
        <v>43</v>
      </c>
      <c r="Q5" s="3" t="s">
        <v>44</v>
      </c>
      <c r="R5" s="3" t="s">
        <v>43</v>
      </c>
      <c r="S5" s="3" t="s">
        <v>44</v>
      </c>
      <c r="T5" s="3" t="s">
        <v>43</v>
      </c>
      <c r="U5" s="3" t="s">
        <v>44</v>
      </c>
      <c r="V5" s="3" t="s">
        <v>43</v>
      </c>
      <c r="W5" s="3" t="s">
        <v>44</v>
      </c>
      <c r="X5" s="3" t="s">
        <v>43</v>
      </c>
      <c r="Y5" s="3" t="s">
        <v>44</v>
      </c>
      <c r="Z5" s="3" t="s">
        <v>43</v>
      </c>
      <c r="AA5" s="3" t="s">
        <v>44</v>
      </c>
      <c r="AB5" s="3" t="s">
        <v>43</v>
      </c>
      <c r="AC5" s="3" t="s">
        <v>44</v>
      </c>
      <c r="AD5" s="3" t="s">
        <v>43</v>
      </c>
      <c r="AE5" s="3" t="s">
        <v>44</v>
      </c>
      <c r="AF5" s="3" t="s">
        <v>43</v>
      </c>
      <c r="AG5" s="3" t="s">
        <v>44</v>
      </c>
      <c r="AH5" s="3" t="s">
        <v>43</v>
      </c>
      <c r="AI5" s="3" t="s">
        <v>44</v>
      </c>
      <c r="AJ5" s="3" t="s">
        <v>43</v>
      </c>
      <c r="AK5" s="3" t="s">
        <v>44</v>
      </c>
      <c r="AL5" s="3" t="s">
        <v>43</v>
      </c>
      <c r="AM5" s="3" t="s">
        <v>44</v>
      </c>
      <c r="AN5" s="3" t="s">
        <v>43</v>
      </c>
      <c r="AO5" s="3" t="s">
        <v>44</v>
      </c>
      <c r="AP5" s="3" t="s">
        <v>43</v>
      </c>
      <c r="AQ5" s="3" t="s">
        <v>44</v>
      </c>
      <c r="AR5" s="3" t="s">
        <v>43</v>
      </c>
      <c r="AS5" s="3" t="s">
        <v>44</v>
      </c>
      <c r="AT5" s="3" t="s">
        <v>43</v>
      </c>
      <c r="AU5" s="3" t="s">
        <v>44</v>
      </c>
      <c r="AV5" s="3" t="s">
        <v>43</v>
      </c>
      <c r="AW5" s="3" t="s">
        <v>44</v>
      </c>
      <c r="AX5" s="3" t="s">
        <v>43</v>
      </c>
      <c r="AY5" s="3" t="s">
        <v>44</v>
      </c>
      <c r="AZ5" s="3" t="s">
        <v>43</v>
      </c>
      <c r="BA5" s="3" t="s">
        <v>44</v>
      </c>
      <c r="BB5" s="3" t="s">
        <v>43</v>
      </c>
      <c r="BC5" s="3" t="s">
        <v>44</v>
      </c>
      <c r="BD5" s="4" t="s">
        <v>44</v>
      </c>
    </row>
    <row r="6" spans="1:56" ht="10.5" customHeight="1">
      <c r="A6" s="23" t="s">
        <v>11</v>
      </c>
      <c r="B6" s="19">
        <v>70</v>
      </c>
      <c r="C6" s="16">
        <v>42</v>
      </c>
      <c r="D6" s="16" t="s">
        <v>4</v>
      </c>
      <c r="E6" s="16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>
        <v>631200</v>
      </c>
      <c r="K6" s="16">
        <v>12624</v>
      </c>
      <c r="L6" s="16" t="s">
        <v>4</v>
      </c>
      <c r="M6" s="16" t="s">
        <v>4</v>
      </c>
      <c r="N6" s="16">
        <v>387070</v>
      </c>
      <c r="O6" s="16">
        <v>3912</v>
      </c>
      <c r="P6" s="16">
        <v>54</v>
      </c>
      <c r="Q6" s="16">
        <v>21</v>
      </c>
      <c r="R6" s="16">
        <v>580</v>
      </c>
      <c r="S6" s="16">
        <v>162</v>
      </c>
      <c r="T6" s="16" t="s">
        <v>4</v>
      </c>
      <c r="U6" s="16" t="s">
        <v>45</v>
      </c>
      <c r="V6" s="16" t="s">
        <v>45</v>
      </c>
      <c r="W6" s="16" t="s">
        <v>45</v>
      </c>
      <c r="X6" s="16" t="s">
        <v>45</v>
      </c>
      <c r="Y6" s="16" t="s">
        <v>45</v>
      </c>
      <c r="Z6" s="16">
        <f>SUM(P6,R6,T6,V6,X6)</f>
        <v>634</v>
      </c>
      <c r="AA6" s="16">
        <f>SUM(Q6,S6,U6,W6,Y6)</f>
        <v>183</v>
      </c>
      <c r="AB6" s="16">
        <v>650</v>
      </c>
      <c r="AC6" s="16">
        <v>116</v>
      </c>
      <c r="AD6" s="16" t="s">
        <v>4</v>
      </c>
      <c r="AE6" s="16" t="s">
        <v>45</v>
      </c>
      <c r="AF6" s="16">
        <v>110</v>
      </c>
      <c r="AG6" s="16">
        <v>70</v>
      </c>
      <c r="AH6" s="16" t="s">
        <v>45</v>
      </c>
      <c r="AI6" s="16" t="s">
        <v>45</v>
      </c>
      <c r="AJ6" s="16">
        <v>30</v>
      </c>
      <c r="AK6" s="16">
        <v>11</v>
      </c>
      <c r="AL6" s="16" t="s">
        <v>45</v>
      </c>
      <c r="AM6" s="16" t="s">
        <v>45</v>
      </c>
      <c r="AN6" s="16" t="s">
        <v>45</v>
      </c>
      <c r="AO6" s="16" t="s">
        <v>45</v>
      </c>
      <c r="AP6" s="16">
        <f aca="true" t="shared" si="0" ref="AP6:AP14">SUM(AB6,AD6,AF6,AH6,AJ6,AL6,AN6)</f>
        <v>790</v>
      </c>
      <c r="AQ6" s="16">
        <f>SUM(AC6,AE6,AG6,AI6,AK6)</f>
        <v>197</v>
      </c>
      <c r="AR6" s="16" t="s">
        <v>4</v>
      </c>
      <c r="AS6" s="16" t="s">
        <v>4</v>
      </c>
      <c r="AT6" s="16" t="s">
        <v>4</v>
      </c>
      <c r="AU6" s="16" t="s">
        <v>4</v>
      </c>
      <c r="AV6" s="16" t="s">
        <v>45</v>
      </c>
      <c r="AW6" s="16" t="s">
        <v>45</v>
      </c>
      <c r="AX6" s="16" t="s">
        <v>4</v>
      </c>
      <c r="AY6" s="16" t="s">
        <v>45</v>
      </c>
      <c r="AZ6" s="16" t="s">
        <v>45</v>
      </c>
      <c r="BA6" s="16" t="s">
        <v>45</v>
      </c>
      <c r="BB6" s="16" t="s">
        <v>4</v>
      </c>
      <c r="BC6" s="16" t="s">
        <v>4</v>
      </c>
      <c r="BD6" s="17">
        <v>4292</v>
      </c>
    </row>
    <row r="7" spans="1:56" ht="10.5" customHeight="1">
      <c r="A7" s="6" t="s">
        <v>12</v>
      </c>
      <c r="B7" s="19">
        <v>660</v>
      </c>
      <c r="C7" s="5">
        <v>495</v>
      </c>
      <c r="D7" s="9">
        <v>43180</v>
      </c>
      <c r="E7" s="9">
        <v>25181</v>
      </c>
      <c r="F7" s="5">
        <v>3320</v>
      </c>
      <c r="G7" s="5">
        <v>1826</v>
      </c>
      <c r="H7" s="5" t="s">
        <v>3</v>
      </c>
      <c r="I7" s="5" t="s">
        <v>3</v>
      </c>
      <c r="J7" s="5">
        <v>762400</v>
      </c>
      <c r="K7" s="5">
        <v>15248</v>
      </c>
      <c r="L7" s="5" t="s">
        <v>3</v>
      </c>
      <c r="M7" s="5" t="s">
        <v>3</v>
      </c>
      <c r="N7" s="5">
        <v>678360</v>
      </c>
      <c r="O7" s="5">
        <v>40126</v>
      </c>
      <c r="P7" s="9">
        <v>2810</v>
      </c>
      <c r="Q7" s="9">
        <v>1293</v>
      </c>
      <c r="R7" s="9">
        <v>15320</v>
      </c>
      <c r="S7" s="9">
        <v>4902</v>
      </c>
      <c r="T7" s="5" t="s">
        <v>3</v>
      </c>
      <c r="U7" s="5" t="s">
        <v>3</v>
      </c>
      <c r="V7" s="5">
        <v>2320</v>
      </c>
      <c r="W7" s="5">
        <v>1160</v>
      </c>
      <c r="X7" s="5">
        <v>2905</v>
      </c>
      <c r="Y7" s="5">
        <v>1825</v>
      </c>
      <c r="Z7" s="5">
        <f aca="true" t="shared" si="1" ref="Z7:AA13">SUM(P7,R7,T7,V7,X7)</f>
        <v>23355</v>
      </c>
      <c r="AA7" s="5">
        <f t="shared" si="1"/>
        <v>9180</v>
      </c>
      <c r="AB7" s="5">
        <v>21200</v>
      </c>
      <c r="AC7" s="5">
        <v>5088</v>
      </c>
      <c r="AD7" s="5" t="s">
        <v>3</v>
      </c>
      <c r="AE7" s="5" t="s">
        <v>3</v>
      </c>
      <c r="AF7" s="5">
        <v>15640</v>
      </c>
      <c r="AG7" s="5">
        <v>9384</v>
      </c>
      <c r="AH7" s="5" t="s">
        <v>3</v>
      </c>
      <c r="AI7" s="5" t="s">
        <v>3</v>
      </c>
      <c r="AJ7" s="5" t="s">
        <v>45</v>
      </c>
      <c r="AK7" s="5" t="s">
        <v>45</v>
      </c>
      <c r="AL7" s="5">
        <v>3200</v>
      </c>
      <c r="AM7" s="5">
        <v>160</v>
      </c>
      <c r="AN7" s="5" t="s">
        <v>45</v>
      </c>
      <c r="AO7" s="5" t="s">
        <v>45</v>
      </c>
      <c r="AP7" s="5">
        <f t="shared" si="0"/>
        <v>40040</v>
      </c>
      <c r="AQ7" s="5">
        <f aca="true" t="shared" si="2" ref="AQ7:AQ13">SUM(AC7,AE7,AG7,AI7,AK7,AM7,AO7)</f>
        <v>14632</v>
      </c>
      <c r="AR7" s="5" t="s">
        <v>3</v>
      </c>
      <c r="AS7" s="5" t="s">
        <v>3</v>
      </c>
      <c r="AT7" s="5" t="s">
        <v>3</v>
      </c>
      <c r="AU7" s="5" t="s">
        <v>3</v>
      </c>
      <c r="AV7" s="5" t="s">
        <v>45</v>
      </c>
      <c r="AW7" s="5" t="s">
        <v>45</v>
      </c>
      <c r="AX7" s="5" t="s">
        <v>3</v>
      </c>
      <c r="AY7" s="5" t="s">
        <v>3</v>
      </c>
      <c r="AZ7" s="5" t="s">
        <v>3</v>
      </c>
      <c r="BA7" s="5" t="s">
        <v>3</v>
      </c>
      <c r="BB7" s="5">
        <v>4660</v>
      </c>
      <c r="BC7" s="5">
        <v>2808</v>
      </c>
      <c r="BD7" s="20">
        <v>66746</v>
      </c>
    </row>
    <row r="8" spans="1:56" ht="10.5" customHeight="1">
      <c r="A8" s="6" t="s">
        <v>13</v>
      </c>
      <c r="B8" s="9">
        <v>4620</v>
      </c>
      <c r="C8" s="27">
        <v>6006</v>
      </c>
      <c r="D8" s="5">
        <v>4480</v>
      </c>
      <c r="E8" s="5">
        <v>224</v>
      </c>
      <c r="F8" s="5">
        <v>1000</v>
      </c>
      <c r="G8" s="5">
        <v>100</v>
      </c>
      <c r="H8" s="5">
        <v>41925</v>
      </c>
      <c r="I8" s="5">
        <v>12577</v>
      </c>
      <c r="J8" s="5">
        <v>209030</v>
      </c>
      <c r="K8" s="5">
        <v>34335</v>
      </c>
      <c r="L8" s="5">
        <v>5942</v>
      </c>
      <c r="M8" s="5">
        <v>1567</v>
      </c>
      <c r="N8" s="5">
        <v>820367</v>
      </c>
      <c r="O8" s="5">
        <v>35722</v>
      </c>
      <c r="P8" s="9">
        <v>12822</v>
      </c>
      <c r="Q8" s="9">
        <v>7693</v>
      </c>
      <c r="R8" s="9">
        <v>230437</v>
      </c>
      <c r="S8" s="5">
        <v>92175</v>
      </c>
      <c r="T8" s="5">
        <v>6000</v>
      </c>
      <c r="U8" s="5">
        <v>960</v>
      </c>
      <c r="V8" s="5">
        <v>1000</v>
      </c>
      <c r="W8" s="5">
        <v>300</v>
      </c>
      <c r="X8" s="5">
        <v>6710</v>
      </c>
      <c r="Y8" s="5">
        <v>2779</v>
      </c>
      <c r="Z8" s="5">
        <f t="shared" si="1"/>
        <v>256969</v>
      </c>
      <c r="AA8" s="5">
        <f t="shared" si="1"/>
        <v>103907</v>
      </c>
      <c r="AB8" s="5">
        <v>108470</v>
      </c>
      <c r="AC8" s="5">
        <v>19525</v>
      </c>
      <c r="AD8" s="5" t="s">
        <v>3</v>
      </c>
      <c r="AE8" s="5" t="s">
        <v>3</v>
      </c>
      <c r="AF8" s="5">
        <v>77420</v>
      </c>
      <c r="AG8" s="5">
        <v>46462</v>
      </c>
      <c r="AH8" s="5">
        <v>300</v>
      </c>
      <c r="AI8" s="5">
        <v>150</v>
      </c>
      <c r="AJ8" s="5" t="s">
        <v>45</v>
      </c>
      <c r="AK8" s="5" t="s">
        <v>45</v>
      </c>
      <c r="AL8" s="5">
        <v>2020</v>
      </c>
      <c r="AM8" s="5">
        <v>162</v>
      </c>
      <c r="AN8" s="5" t="s">
        <v>45</v>
      </c>
      <c r="AO8" s="5" t="s">
        <v>45</v>
      </c>
      <c r="AP8" s="5">
        <f t="shared" si="0"/>
        <v>188210</v>
      </c>
      <c r="AQ8" s="5">
        <f t="shared" si="2"/>
        <v>66299</v>
      </c>
      <c r="AR8" s="5" t="s">
        <v>3</v>
      </c>
      <c r="AS8" s="5" t="s">
        <v>3</v>
      </c>
      <c r="AT8" s="5" t="s">
        <v>3</v>
      </c>
      <c r="AU8" s="5" t="s">
        <v>3</v>
      </c>
      <c r="AV8" s="5">
        <v>203000</v>
      </c>
      <c r="AW8" s="5">
        <v>2030</v>
      </c>
      <c r="AX8" s="5" t="s">
        <v>3</v>
      </c>
      <c r="AY8" s="5" t="s">
        <v>3</v>
      </c>
      <c r="AZ8" s="5">
        <f aca="true" t="shared" si="3" ref="AZ8:BA12">SUM(AT8,AV8,AX8)</f>
        <v>203000</v>
      </c>
      <c r="BA8" s="5">
        <f t="shared" si="3"/>
        <v>2030</v>
      </c>
      <c r="BB8" s="5">
        <v>50</v>
      </c>
      <c r="BC8" s="5">
        <v>20</v>
      </c>
      <c r="BD8" s="20">
        <v>207978</v>
      </c>
    </row>
    <row r="9" spans="1:56" ht="10.5" customHeight="1">
      <c r="A9" s="6" t="s">
        <v>14</v>
      </c>
      <c r="B9" s="9">
        <v>3810</v>
      </c>
      <c r="C9" s="27">
        <v>1465</v>
      </c>
      <c r="D9" s="5">
        <v>1000</v>
      </c>
      <c r="E9" s="5">
        <v>200</v>
      </c>
      <c r="F9" s="5">
        <v>8050</v>
      </c>
      <c r="G9" s="5">
        <v>2178</v>
      </c>
      <c r="H9" s="5">
        <v>1100</v>
      </c>
      <c r="I9" s="5">
        <v>340</v>
      </c>
      <c r="J9" s="5">
        <v>617520</v>
      </c>
      <c r="K9" s="5">
        <v>19460</v>
      </c>
      <c r="L9" s="5">
        <v>500</v>
      </c>
      <c r="M9" s="5">
        <v>100</v>
      </c>
      <c r="N9" s="5">
        <v>223490</v>
      </c>
      <c r="O9" s="5">
        <v>38618</v>
      </c>
      <c r="P9" s="9">
        <v>46520</v>
      </c>
      <c r="Q9" s="9">
        <v>16749</v>
      </c>
      <c r="R9" s="9">
        <v>130697</v>
      </c>
      <c r="S9" s="9">
        <v>56328</v>
      </c>
      <c r="T9" s="9">
        <v>10180</v>
      </c>
      <c r="U9" s="9">
        <v>4749</v>
      </c>
      <c r="V9" s="5" t="s">
        <v>3</v>
      </c>
      <c r="W9" s="5" t="s">
        <v>3</v>
      </c>
      <c r="X9" s="5">
        <v>537235</v>
      </c>
      <c r="Y9" s="5">
        <v>16084</v>
      </c>
      <c r="Z9" s="5">
        <f t="shared" si="1"/>
        <v>724632</v>
      </c>
      <c r="AA9" s="5">
        <f t="shared" si="1"/>
        <v>93910</v>
      </c>
      <c r="AB9" s="9">
        <v>94216</v>
      </c>
      <c r="AC9" s="9">
        <v>70643</v>
      </c>
      <c r="AD9" s="5" t="s">
        <v>3</v>
      </c>
      <c r="AE9" s="5" t="s">
        <v>3</v>
      </c>
      <c r="AF9" s="9">
        <v>47502</v>
      </c>
      <c r="AG9" s="9">
        <v>26746</v>
      </c>
      <c r="AH9" s="5" t="s">
        <v>3</v>
      </c>
      <c r="AI9" s="5" t="s">
        <v>3</v>
      </c>
      <c r="AJ9" s="5" t="s">
        <v>3</v>
      </c>
      <c r="AK9" s="5" t="s">
        <v>3</v>
      </c>
      <c r="AL9" s="5">
        <v>250</v>
      </c>
      <c r="AM9" s="5">
        <v>25</v>
      </c>
      <c r="AN9" s="5" t="s">
        <v>3</v>
      </c>
      <c r="AO9" s="5" t="s">
        <v>3</v>
      </c>
      <c r="AP9" s="5">
        <f t="shared" si="0"/>
        <v>141968</v>
      </c>
      <c r="AQ9" s="5">
        <f t="shared" si="2"/>
        <v>97414</v>
      </c>
      <c r="AR9" s="5" t="s">
        <v>3</v>
      </c>
      <c r="AS9" s="5" t="s">
        <v>3</v>
      </c>
      <c r="AT9" s="5" t="s">
        <v>3</v>
      </c>
      <c r="AU9" s="5" t="s">
        <v>3</v>
      </c>
      <c r="AV9" s="5">
        <v>39100</v>
      </c>
      <c r="AW9" s="5">
        <v>2050</v>
      </c>
      <c r="AX9" s="5">
        <v>1070</v>
      </c>
      <c r="AY9" s="5">
        <v>53</v>
      </c>
      <c r="AZ9" s="5">
        <f t="shared" si="3"/>
        <v>40170</v>
      </c>
      <c r="BA9" s="5">
        <f t="shared" si="3"/>
        <v>2103</v>
      </c>
      <c r="BB9" s="9">
        <v>1595</v>
      </c>
      <c r="BC9" s="9">
        <v>641</v>
      </c>
      <c r="BD9" s="10">
        <v>232686</v>
      </c>
    </row>
    <row r="10" spans="1:56" ht="10.5" customHeight="1">
      <c r="A10" s="6" t="s">
        <v>15</v>
      </c>
      <c r="B10" s="9">
        <v>300</v>
      </c>
      <c r="C10" s="27">
        <v>222</v>
      </c>
      <c r="D10" s="5" t="s">
        <v>3</v>
      </c>
      <c r="E10" s="5" t="s">
        <v>3</v>
      </c>
      <c r="F10" s="5">
        <v>2280</v>
      </c>
      <c r="G10" s="5">
        <v>425</v>
      </c>
      <c r="H10" s="5">
        <v>25</v>
      </c>
      <c r="I10" s="5">
        <v>18</v>
      </c>
      <c r="J10" s="5">
        <v>445900</v>
      </c>
      <c r="K10" s="5">
        <v>18722</v>
      </c>
      <c r="L10" s="5">
        <v>1200</v>
      </c>
      <c r="M10" s="5">
        <v>172</v>
      </c>
      <c r="N10" s="5">
        <v>621325</v>
      </c>
      <c r="O10" s="5">
        <v>20297</v>
      </c>
      <c r="P10" s="9">
        <v>20391</v>
      </c>
      <c r="Q10" s="9">
        <v>14717</v>
      </c>
      <c r="R10" s="9">
        <v>43865</v>
      </c>
      <c r="S10" s="5">
        <v>14037</v>
      </c>
      <c r="T10" s="5">
        <v>7800</v>
      </c>
      <c r="U10" s="5">
        <v>1884</v>
      </c>
      <c r="V10" s="5">
        <v>2426</v>
      </c>
      <c r="W10" s="5">
        <v>607</v>
      </c>
      <c r="X10" s="5">
        <v>12460</v>
      </c>
      <c r="Y10" s="5">
        <v>369</v>
      </c>
      <c r="Z10" s="5">
        <f t="shared" si="1"/>
        <v>86942</v>
      </c>
      <c r="AA10" s="5">
        <f t="shared" si="1"/>
        <v>31614</v>
      </c>
      <c r="AB10" s="5">
        <v>62423</v>
      </c>
      <c r="AC10" s="5">
        <v>10520</v>
      </c>
      <c r="AD10" s="5" t="s">
        <v>3</v>
      </c>
      <c r="AE10" s="5" t="s">
        <v>3</v>
      </c>
      <c r="AF10" s="5">
        <v>5527</v>
      </c>
      <c r="AG10" s="5">
        <v>4354</v>
      </c>
      <c r="AH10" s="5" t="s">
        <v>3</v>
      </c>
      <c r="AI10" s="5" t="s">
        <v>3</v>
      </c>
      <c r="AJ10" s="5">
        <v>120</v>
      </c>
      <c r="AK10" s="5">
        <v>104</v>
      </c>
      <c r="AL10" s="5">
        <v>31655</v>
      </c>
      <c r="AM10" s="5">
        <v>1900</v>
      </c>
      <c r="AN10" s="5" t="s">
        <v>3</v>
      </c>
      <c r="AO10" s="5" t="s">
        <v>3</v>
      </c>
      <c r="AP10" s="5">
        <f t="shared" si="0"/>
        <v>99725</v>
      </c>
      <c r="AQ10" s="5">
        <f t="shared" si="2"/>
        <v>16878</v>
      </c>
      <c r="AR10" s="5" t="s">
        <v>3</v>
      </c>
      <c r="AS10" s="5" t="s">
        <v>3</v>
      </c>
      <c r="AT10" s="5">
        <v>82000</v>
      </c>
      <c r="AU10" s="5">
        <v>410</v>
      </c>
      <c r="AV10" s="5" t="s">
        <v>3</v>
      </c>
      <c r="AW10" s="5" t="s">
        <v>3</v>
      </c>
      <c r="AX10" s="5">
        <v>123300</v>
      </c>
      <c r="AY10" s="5">
        <v>1110</v>
      </c>
      <c r="AZ10" s="5">
        <f t="shared" si="3"/>
        <v>205300</v>
      </c>
      <c r="BA10" s="5">
        <f t="shared" si="3"/>
        <v>1520</v>
      </c>
      <c r="BB10" s="5">
        <v>2570</v>
      </c>
      <c r="BC10" s="5">
        <v>1029</v>
      </c>
      <c r="BD10" s="20">
        <v>71338</v>
      </c>
    </row>
    <row r="11" spans="1:56" ht="10.5" customHeight="1">
      <c r="A11" s="6" t="s">
        <v>16</v>
      </c>
      <c r="B11" s="9">
        <v>150</v>
      </c>
      <c r="C11" s="27">
        <v>150</v>
      </c>
      <c r="D11" s="5" t="s">
        <v>3</v>
      </c>
      <c r="E11" s="5" t="s">
        <v>3</v>
      </c>
      <c r="F11" s="5">
        <v>13600</v>
      </c>
      <c r="G11" s="5">
        <v>1973</v>
      </c>
      <c r="H11" s="5" t="s">
        <v>3</v>
      </c>
      <c r="I11" s="5" t="s">
        <v>3</v>
      </c>
      <c r="J11" s="5">
        <v>4131750</v>
      </c>
      <c r="K11" s="5">
        <v>22543</v>
      </c>
      <c r="L11" s="5">
        <v>6640</v>
      </c>
      <c r="M11" s="5">
        <v>535</v>
      </c>
      <c r="N11" s="5">
        <v>466290</v>
      </c>
      <c r="O11" s="5">
        <v>21380</v>
      </c>
      <c r="P11" s="9">
        <v>3255</v>
      </c>
      <c r="Q11" s="9">
        <v>2723</v>
      </c>
      <c r="R11" s="9">
        <v>59921</v>
      </c>
      <c r="S11" s="9">
        <v>20214</v>
      </c>
      <c r="T11" s="5">
        <v>800</v>
      </c>
      <c r="U11" s="5">
        <v>208</v>
      </c>
      <c r="V11" s="5">
        <v>1400</v>
      </c>
      <c r="W11" s="5">
        <v>325</v>
      </c>
      <c r="X11" s="5">
        <v>92350</v>
      </c>
      <c r="Y11" s="5">
        <v>1245</v>
      </c>
      <c r="Z11" s="5">
        <f t="shared" si="1"/>
        <v>157726</v>
      </c>
      <c r="AA11" s="5">
        <f t="shared" si="1"/>
        <v>24715</v>
      </c>
      <c r="AB11" s="5">
        <v>51115</v>
      </c>
      <c r="AC11" s="5">
        <v>8286</v>
      </c>
      <c r="AD11" s="5" t="s">
        <v>3</v>
      </c>
      <c r="AE11" s="5" t="s">
        <v>3</v>
      </c>
      <c r="AF11" s="5">
        <v>18662</v>
      </c>
      <c r="AG11" s="5">
        <v>14966</v>
      </c>
      <c r="AH11" s="5" t="s">
        <v>3</v>
      </c>
      <c r="AI11" s="5" t="s">
        <v>3</v>
      </c>
      <c r="AJ11" s="5">
        <v>10</v>
      </c>
      <c r="AK11" s="5">
        <v>6</v>
      </c>
      <c r="AL11" s="5">
        <v>4300</v>
      </c>
      <c r="AM11" s="5">
        <v>580</v>
      </c>
      <c r="AN11" s="5" t="s">
        <v>3</v>
      </c>
      <c r="AO11" s="5" t="s">
        <v>3</v>
      </c>
      <c r="AP11" s="5">
        <f t="shared" si="0"/>
        <v>74087</v>
      </c>
      <c r="AQ11" s="5">
        <f t="shared" si="2"/>
        <v>23838</v>
      </c>
      <c r="AR11" s="5" t="s">
        <v>3</v>
      </c>
      <c r="AS11" s="5" t="s">
        <v>3</v>
      </c>
      <c r="AT11" s="5">
        <v>8900</v>
      </c>
      <c r="AU11" s="5">
        <v>132</v>
      </c>
      <c r="AV11" s="5" t="s">
        <v>3</v>
      </c>
      <c r="AW11" s="5" t="s">
        <v>3</v>
      </c>
      <c r="AX11" s="5" t="s">
        <v>3</v>
      </c>
      <c r="AY11" s="5" t="s">
        <v>3</v>
      </c>
      <c r="AZ11" s="5">
        <f t="shared" si="3"/>
        <v>8900</v>
      </c>
      <c r="BA11" s="5">
        <f t="shared" si="3"/>
        <v>132</v>
      </c>
      <c r="BB11" s="5">
        <v>1188</v>
      </c>
      <c r="BC11" s="5">
        <v>433</v>
      </c>
      <c r="BD11" s="20">
        <v>70498</v>
      </c>
    </row>
    <row r="12" spans="1:56" ht="10.5" customHeight="1">
      <c r="A12" s="6" t="s">
        <v>17</v>
      </c>
      <c r="B12" s="9">
        <v>670</v>
      </c>
      <c r="C12" s="27">
        <v>679</v>
      </c>
      <c r="D12" s="9">
        <v>13190</v>
      </c>
      <c r="E12" s="9">
        <v>572</v>
      </c>
      <c r="F12" s="5">
        <v>18060</v>
      </c>
      <c r="G12" s="5">
        <v>10302</v>
      </c>
      <c r="H12" s="5">
        <v>7250</v>
      </c>
      <c r="I12" s="5">
        <v>805</v>
      </c>
      <c r="J12" s="5">
        <v>4240</v>
      </c>
      <c r="K12" s="5">
        <v>297</v>
      </c>
      <c r="L12" s="5">
        <v>10730</v>
      </c>
      <c r="M12" s="5">
        <v>791</v>
      </c>
      <c r="N12" s="5">
        <v>4181650</v>
      </c>
      <c r="O12" s="5">
        <v>35692</v>
      </c>
      <c r="P12" s="5">
        <v>3458</v>
      </c>
      <c r="Q12" s="5">
        <v>1919</v>
      </c>
      <c r="R12" s="9">
        <v>88953</v>
      </c>
      <c r="S12" s="5">
        <v>32624</v>
      </c>
      <c r="T12" s="5">
        <v>2035</v>
      </c>
      <c r="U12" s="5">
        <v>443</v>
      </c>
      <c r="V12" s="5">
        <v>550</v>
      </c>
      <c r="W12" s="5">
        <v>91</v>
      </c>
      <c r="X12" s="5">
        <v>5500</v>
      </c>
      <c r="Y12" s="5">
        <v>325</v>
      </c>
      <c r="Z12" s="5">
        <f t="shared" si="1"/>
        <v>100496</v>
      </c>
      <c r="AA12" s="5">
        <f t="shared" si="1"/>
        <v>35402</v>
      </c>
      <c r="AB12" s="5">
        <v>191577</v>
      </c>
      <c r="AC12" s="5">
        <v>36982</v>
      </c>
      <c r="AD12" s="5" t="s">
        <v>3</v>
      </c>
      <c r="AE12" s="5" t="s">
        <v>3</v>
      </c>
      <c r="AF12" s="5">
        <v>45555</v>
      </c>
      <c r="AG12" s="5">
        <v>31889</v>
      </c>
      <c r="AH12" s="5" t="s">
        <v>3</v>
      </c>
      <c r="AI12" s="5" t="s">
        <v>3</v>
      </c>
      <c r="AJ12" s="5">
        <v>500</v>
      </c>
      <c r="AK12" s="5">
        <v>150</v>
      </c>
      <c r="AL12" s="5">
        <v>7370</v>
      </c>
      <c r="AM12" s="5">
        <v>470</v>
      </c>
      <c r="AN12" s="5" t="s">
        <v>3</v>
      </c>
      <c r="AO12" s="5" t="s">
        <v>3</v>
      </c>
      <c r="AP12" s="5">
        <f t="shared" si="0"/>
        <v>245002</v>
      </c>
      <c r="AQ12" s="5">
        <f t="shared" si="2"/>
        <v>69491</v>
      </c>
      <c r="AR12" s="5" t="s">
        <v>3</v>
      </c>
      <c r="AS12" s="5" t="s">
        <v>3</v>
      </c>
      <c r="AT12" s="5" t="s">
        <v>3</v>
      </c>
      <c r="AU12" s="5" t="s">
        <v>3</v>
      </c>
      <c r="AV12" s="5" t="s">
        <v>3</v>
      </c>
      <c r="AW12" s="5" t="s">
        <v>3</v>
      </c>
      <c r="AX12" s="5">
        <v>25880</v>
      </c>
      <c r="AY12" s="5">
        <v>544</v>
      </c>
      <c r="AZ12" s="5">
        <f t="shared" si="3"/>
        <v>25880</v>
      </c>
      <c r="BA12" s="5">
        <f t="shared" si="3"/>
        <v>544</v>
      </c>
      <c r="BB12" s="5" t="s">
        <v>3</v>
      </c>
      <c r="BC12" s="5" t="s">
        <v>3</v>
      </c>
      <c r="BD12" s="20">
        <v>141129</v>
      </c>
    </row>
    <row r="13" spans="1:56" ht="10.5" customHeight="1">
      <c r="A13" s="6" t="s">
        <v>18</v>
      </c>
      <c r="B13" s="9">
        <v>340</v>
      </c>
      <c r="C13" s="27">
        <v>306</v>
      </c>
      <c r="D13" s="5" t="s">
        <v>3</v>
      </c>
      <c r="E13" s="5" t="s">
        <v>3</v>
      </c>
      <c r="F13" s="5" t="s">
        <v>3</v>
      </c>
      <c r="G13" s="5" t="s">
        <v>3</v>
      </c>
      <c r="H13" s="5">
        <v>9880</v>
      </c>
      <c r="I13" s="5">
        <v>1482</v>
      </c>
      <c r="J13" s="5">
        <v>387000</v>
      </c>
      <c r="K13" s="5">
        <v>3870</v>
      </c>
      <c r="L13" s="5">
        <v>6300</v>
      </c>
      <c r="M13" s="5">
        <v>1890</v>
      </c>
      <c r="N13" s="5">
        <v>20760</v>
      </c>
      <c r="O13" s="5">
        <v>3975</v>
      </c>
      <c r="P13" s="5">
        <v>1875</v>
      </c>
      <c r="Q13" s="5">
        <v>844</v>
      </c>
      <c r="R13" s="9">
        <v>75762</v>
      </c>
      <c r="S13" s="9">
        <v>25001</v>
      </c>
      <c r="T13" s="5">
        <v>290</v>
      </c>
      <c r="U13" s="5">
        <v>93</v>
      </c>
      <c r="V13" s="5">
        <v>7440</v>
      </c>
      <c r="W13" s="5">
        <v>2232</v>
      </c>
      <c r="X13" s="5" t="s">
        <v>3</v>
      </c>
      <c r="Y13" s="5" t="s">
        <v>3</v>
      </c>
      <c r="Z13" s="5">
        <f t="shared" si="1"/>
        <v>85367</v>
      </c>
      <c r="AA13" s="5">
        <f t="shared" si="1"/>
        <v>28170</v>
      </c>
      <c r="AB13" s="5">
        <v>168315</v>
      </c>
      <c r="AC13" s="5">
        <v>37029</v>
      </c>
      <c r="AD13" s="5" t="s">
        <v>3</v>
      </c>
      <c r="AE13" s="5" t="s">
        <v>3</v>
      </c>
      <c r="AF13" s="5">
        <v>28265</v>
      </c>
      <c r="AG13" s="5">
        <v>24025</v>
      </c>
      <c r="AH13" s="5">
        <v>90</v>
      </c>
      <c r="AI13" s="5">
        <v>54</v>
      </c>
      <c r="AJ13" s="5" t="s">
        <v>3</v>
      </c>
      <c r="AK13" s="5" t="s">
        <v>3</v>
      </c>
      <c r="AL13" s="5">
        <v>1050</v>
      </c>
      <c r="AM13" s="5">
        <v>105</v>
      </c>
      <c r="AN13" s="5" t="s">
        <v>3</v>
      </c>
      <c r="AO13" s="5" t="s">
        <v>3</v>
      </c>
      <c r="AP13" s="5">
        <f t="shared" si="0"/>
        <v>197720</v>
      </c>
      <c r="AQ13" s="5">
        <f t="shared" si="2"/>
        <v>61213</v>
      </c>
      <c r="AR13" s="5" t="s">
        <v>3</v>
      </c>
      <c r="AS13" s="5" t="s">
        <v>3</v>
      </c>
      <c r="AT13" s="5" t="s">
        <v>3</v>
      </c>
      <c r="AU13" s="5" t="s">
        <v>3</v>
      </c>
      <c r="AV13" s="5" t="s">
        <v>3</v>
      </c>
      <c r="AW13" s="5" t="s">
        <v>3</v>
      </c>
      <c r="AX13" s="5" t="s">
        <v>3</v>
      </c>
      <c r="AY13" s="5" t="s">
        <v>3</v>
      </c>
      <c r="AZ13" s="5" t="s">
        <v>3</v>
      </c>
      <c r="BA13" s="5" t="s">
        <v>3</v>
      </c>
      <c r="BB13" s="5">
        <v>3700</v>
      </c>
      <c r="BC13" s="5">
        <v>1665</v>
      </c>
      <c r="BD13" s="20">
        <v>95023</v>
      </c>
    </row>
    <row r="14" spans="1:56" ht="10.5" customHeight="1">
      <c r="A14" s="6" t="s">
        <v>19</v>
      </c>
      <c r="B14" s="9">
        <f>SUM(B6:B13)</f>
        <v>10620</v>
      </c>
      <c r="C14" s="22">
        <f>SUM(C6:C13)</f>
        <v>9365</v>
      </c>
      <c r="D14" s="9">
        <f>SUM(D7:D13)</f>
        <v>61850</v>
      </c>
      <c r="E14" s="9">
        <f>SUM(E7:E13)</f>
        <v>26177</v>
      </c>
      <c r="F14" s="9">
        <f>SUM(F6:F13)</f>
        <v>46310</v>
      </c>
      <c r="G14" s="9">
        <f>SUM(G7:G13)</f>
        <v>16804</v>
      </c>
      <c r="H14" s="9">
        <f>SUM(H6:H13)</f>
        <v>60180</v>
      </c>
      <c r="I14" s="9">
        <f>SUM(I7:I13)</f>
        <v>15222</v>
      </c>
      <c r="J14" s="9">
        <f>SUM(J6:J13)</f>
        <v>7189040</v>
      </c>
      <c r="K14" s="9">
        <f>SUM(K6:K13)</f>
        <v>127099</v>
      </c>
      <c r="L14" s="9">
        <f aca="true" t="shared" si="4" ref="L14:S14">SUM(L6:L13)</f>
        <v>31312</v>
      </c>
      <c r="M14" s="9">
        <f t="shared" si="4"/>
        <v>5055</v>
      </c>
      <c r="N14" s="5">
        <f t="shared" si="4"/>
        <v>7399312</v>
      </c>
      <c r="O14" s="5">
        <f t="shared" si="4"/>
        <v>199722</v>
      </c>
      <c r="P14" s="9">
        <f t="shared" si="4"/>
        <v>91185</v>
      </c>
      <c r="Q14" s="9">
        <f t="shared" si="4"/>
        <v>45959</v>
      </c>
      <c r="R14" s="9">
        <f t="shared" si="4"/>
        <v>645535</v>
      </c>
      <c r="S14" s="9">
        <f t="shared" si="4"/>
        <v>245443</v>
      </c>
      <c r="T14" s="9">
        <f aca="true" t="shared" si="5" ref="T14:AM14">SUM(T6:T13)</f>
        <v>27105</v>
      </c>
      <c r="U14" s="9">
        <f t="shared" si="5"/>
        <v>8337</v>
      </c>
      <c r="V14" s="9">
        <f t="shared" si="5"/>
        <v>15136</v>
      </c>
      <c r="W14" s="9">
        <f t="shared" si="5"/>
        <v>4715</v>
      </c>
      <c r="X14" s="9">
        <f t="shared" si="5"/>
        <v>657160</v>
      </c>
      <c r="Y14" s="9">
        <f t="shared" si="5"/>
        <v>22627</v>
      </c>
      <c r="Z14" s="5">
        <f t="shared" si="5"/>
        <v>1436121</v>
      </c>
      <c r="AA14" s="5">
        <f t="shared" si="5"/>
        <v>327081</v>
      </c>
      <c r="AB14" s="9">
        <f>SUM(AB6:AB13)</f>
        <v>697966</v>
      </c>
      <c r="AC14" s="9">
        <f>SUM(AC6:AC13)</f>
        <v>188189</v>
      </c>
      <c r="AD14" s="5" t="s">
        <v>49</v>
      </c>
      <c r="AE14" s="5" t="s">
        <v>49</v>
      </c>
      <c r="AF14" s="9">
        <f t="shared" si="5"/>
        <v>238681</v>
      </c>
      <c r="AG14" s="9">
        <f t="shared" si="5"/>
        <v>157896</v>
      </c>
      <c r="AH14" s="9">
        <f t="shared" si="5"/>
        <v>390</v>
      </c>
      <c r="AI14" s="9">
        <f t="shared" si="5"/>
        <v>204</v>
      </c>
      <c r="AJ14" s="9">
        <f t="shared" si="5"/>
        <v>660</v>
      </c>
      <c r="AK14" s="9">
        <f>SUM(AK6:AK12)</f>
        <v>271</v>
      </c>
      <c r="AL14" s="9">
        <f t="shared" si="5"/>
        <v>49845</v>
      </c>
      <c r="AM14" s="9">
        <f t="shared" si="5"/>
        <v>3402</v>
      </c>
      <c r="AN14" s="5" t="s">
        <v>49</v>
      </c>
      <c r="AO14" s="5" t="s">
        <v>49</v>
      </c>
      <c r="AP14" s="5">
        <f t="shared" si="0"/>
        <v>987542</v>
      </c>
      <c r="AQ14" s="5">
        <f>SUM(AQ6:AQ13)</f>
        <v>349962</v>
      </c>
      <c r="AR14" s="5" t="s">
        <v>49</v>
      </c>
      <c r="AS14" s="5" t="s">
        <v>49</v>
      </c>
      <c r="AT14" s="9">
        <f aca="true" t="shared" si="6" ref="AT14:AY14">SUM(AT6:AT13)</f>
        <v>90900</v>
      </c>
      <c r="AU14" s="9">
        <f t="shared" si="6"/>
        <v>542</v>
      </c>
      <c r="AV14" s="9">
        <f t="shared" si="6"/>
        <v>242100</v>
      </c>
      <c r="AW14" s="9">
        <f t="shared" si="6"/>
        <v>4080</v>
      </c>
      <c r="AX14" s="9">
        <f t="shared" si="6"/>
        <v>150250</v>
      </c>
      <c r="AY14" s="9">
        <f t="shared" si="6"/>
        <v>1707</v>
      </c>
      <c r="AZ14" s="5">
        <f>SUM(AZ6:AZ13)</f>
        <v>483250</v>
      </c>
      <c r="BA14" s="5">
        <f>SUM(BA6:BA13)</f>
        <v>6329</v>
      </c>
      <c r="BB14" s="9">
        <f>SUM(BB6:BB13)</f>
        <v>13763</v>
      </c>
      <c r="BC14" s="9">
        <f>SUM(BC6:BC13)</f>
        <v>6596</v>
      </c>
      <c r="BD14" s="10">
        <f>SUM(BD6:BD13)</f>
        <v>889690</v>
      </c>
    </row>
    <row r="15" spans="1:56" ht="10.5" customHeight="1">
      <c r="A15" s="23" t="s">
        <v>55</v>
      </c>
      <c r="B15" s="7">
        <v>27891</v>
      </c>
      <c r="C15" s="28">
        <v>23543</v>
      </c>
      <c r="D15" s="7">
        <v>172043</v>
      </c>
      <c r="E15" s="7">
        <v>31233</v>
      </c>
      <c r="F15" s="7">
        <v>21424</v>
      </c>
      <c r="G15" s="7">
        <v>18275</v>
      </c>
      <c r="H15" s="7">
        <v>57150</v>
      </c>
      <c r="I15" s="7">
        <v>16066</v>
      </c>
      <c r="J15" s="7">
        <v>7613265</v>
      </c>
      <c r="K15" s="7">
        <v>118848</v>
      </c>
      <c r="L15" s="7">
        <v>26165</v>
      </c>
      <c r="M15" s="7">
        <v>9074</v>
      </c>
      <c r="N15" s="16">
        <v>7917938</v>
      </c>
      <c r="O15" s="16">
        <v>217039</v>
      </c>
      <c r="P15" s="7">
        <v>32281</v>
      </c>
      <c r="Q15" s="7">
        <v>16956</v>
      </c>
      <c r="R15" s="7">
        <v>614249</v>
      </c>
      <c r="S15" s="7">
        <v>272917</v>
      </c>
      <c r="T15" s="7">
        <v>64390</v>
      </c>
      <c r="U15" s="7">
        <v>13992</v>
      </c>
      <c r="V15" s="7">
        <v>9604</v>
      </c>
      <c r="W15" s="7">
        <v>3304</v>
      </c>
      <c r="X15" s="7">
        <v>377953</v>
      </c>
      <c r="Y15" s="7">
        <v>18414</v>
      </c>
      <c r="Z15" s="16">
        <v>1098477</v>
      </c>
      <c r="AA15" s="16">
        <v>325583</v>
      </c>
      <c r="AB15" s="7">
        <v>820574</v>
      </c>
      <c r="AC15" s="7">
        <v>263124</v>
      </c>
      <c r="AD15" s="16" t="s">
        <v>3</v>
      </c>
      <c r="AE15" s="16" t="s">
        <v>3</v>
      </c>
      <c r="AF15" s="7">
        <v>373809</v>
      </c>
      <c r="AG15" s="7">
        <v>378291</v>
      </c>
      <c r="AH15" s="7">
        <v>334</v>
      </c>
      <c r="AI15" s="7">
        <v>351</v>
      </c>
      <c r="AJ15" s="7">
        <v>290</v>
      </c>
      <c r="AK15" s="7">
        <v>119</v>
      </c>
      <c r="AL15" s="7">
        <v>83550</v>
      </c>
      <c r="AM15" s="7">
        <v>8029</v>
      </c>
      <c r="AN15" s="16" t="s">
        <v>3</v>
      </c>
      <c r="AO15" s="16" t="s">
        <v>3</v>
      </c>
      <c r="AP15" s="16">
        <v>1278557</v>
      </c>
      <c r="AQ15" s="16">
        <v>649914</v>
      </c>
      <c r="AR15" s="16" t="s">
        <v>3</v>
      </c>
      <c r="AS15" s="16" t="s">
        <v>3</v>
      </c>
      <c r="AT15" s="7">
        <v>145620</v>
      </c>
      <c r="AU15" s="7">
        <v>1995</v>
      </c>
      <c r="AV15" s="7">
        <v>580070</v>
      </c>
      <c r="AW15" s="7">
        <v>12501</v>
      </c>
      <c r="AX15" s="7">
        <v>2110</v>
      </c>
      <c r="AY15" s="7">
        <v>160</v>
      </c>
      <c r="AZ15" s="16">
        <v>727800</v>
      </c>
      <c r="BA15" s="16">
        <v>14656</v>
      </c>
      <c r="BB15" s="7">
        <v>19130</v>
      </c>
      <c r="BC15" s="7">
        <v>10954</v>
      </c>
      <c r="BD15" s="11">
        <v>1218146</v>
      </c>
    </row>
    <row r="16" spans="1:56" ht="10.5" customHeight="1">
      <c r="A16" s="6" t="s">
        <v>51</v>
      </c>
      <c r="B16" s="9">
        <v>16108</v>
      </c>
      <c r="C16" s="27">
        <v>12381</v>
      </c>
      <c r="D16" s="9">
        <v>148471</v>
      </c>
      <c r="E16" s="9">
        <v>25054</v>
      </c>
      <c r="F16" s="9">
        <v>32188</v>
      </c>
      <c r="G16" s="9">
        <v>26625</v>
      </c>
      <c r="H16" s="9">
        <v>40320</v>
      </c>
      <c r="I16" s="9">
        <v>12799</v>
      </c>
      <c r="J16" s="5" t="s">
        <v>3</v>
      </c>
      <c r="K16" s="5" t="s">
        <v>3</v>
      </c>
      <c r="L16" s="9">
        <v>151547</v>
      </c>
      <c r="M16" s="9">
        <v>39778</v>
      </c>
      <c r="N16" s="5">
        <v>388634</v>
      </c>
      <c r="O16" s="5">
        <v>116637</v>
      </c>
      <c r="P16" s="9">
        <v>59940</v>
      </c>
      <c r="Q16" s="9">
        <v>36924</v>
      </c>
      <c r="R16" s="9">
        <v>564338</v>
      </c>
      <c r="S16" s="9">
        <v>268844</v>
      </c>
      <c r="T16" s="9">
        <v>65987</v>
      </c>
      <c r="U16" s="9">
        <v>15498</v>
      </c>
      <c r="V16" s="9">
        <v>14420</v>
      </c>
      <c r="W16" s="9">
        <v>4742</v>
      </c>
      <c r="X16" s="9">
        <v>140386</v>
      </c>
      <c r="Y16" s="9">
        <v>8091</v>
      </c>
      <c r="Z16" s="5">
        <v>845071</v>
      </c>
      <c r="AA16" s="5">
        <v>334099</v>
      </c>
      <c r="AB16" s="9">
        <v>885776</v>
      </c>
      <c r="AC16" s="9">
        <v>241722</v>
      </c>
      <c r="AD16" s="9">
        <v>3154</v>
      </c>
      <c r="AE16" s="9">
        <v>1166</v>
      </c>
      <c r="AF16" s="9">
        <v>140594</v>
      </c>
      <c r="AG16" s="9">
        <v>154156</v>
      </c>
      <c r="AH16" s="9">
        <v>587</v>
      </c>
      <c r="AI16" s="9">
        <v>612</v>
      </c>
      <c r="AJ16" s="9">
        <v>2770</v>
      </c>
      <c r="AK16" s="9">
        <v>1170</v>
      </c>
      <c r="AL16" s="9">
        <v>75986</v>
      </c>
      <c r="AM16" s="9">
        <v>6612</v>
      </c>
      <c r="AN16" s="5" t="s">
        <v>3</v>
      </c>
      <c r="AO16" s="5" t="s">
        <v>3</v>
      </c>
      <c r="AP16" s="5">
        <v>1108867</v>
      </c>
      <c r="AQ16" s="5">
        <v>405438</v>
      </c>
      <c r="AR16" s="9">
        <v>10535693</v>
      </c>
      <c r="AS16" s="9">
        <v>239434</v>
      </c>
      <c r="AT16" s="9">
        <v>1280</v>
      </c>
      <c r="AU16" s="9">
        <v>23</v>
      </c>
      <c r="AV16" s="9">
        <v>530830</v>
      </c>
      <c r="AW16" s="9">
        <v>8995</v>
      </c>
      <c r="AX16" s="9">
        <v>445510</v>
      </c>
      <c r="AY16" s="9">
        <v>18353</v>
      </c>
      <c r="AZ16" s="5">
        <v>11513313</v>
      </c>
      <c r="BA16" s="5">
        <v>266805</v>
      </c>
      <c r="BB16" s="9">
        <v>25921</v>
      </c>
      <c r="BC16" s="9">
        <v>15724</v>
      </c>
      <c r="BD16" s="10">
        <v>1138703</v>
      </c>
    </row>
    <row r="17" spans="1:56" ht="10.5" customHeight="1">
      <c r="A17" s="6" t="s">
        <v>50</v>
      </c>
      <c r="B17" s="9">
        <v>16258</v>
      </c>
      <c r="C17" s="27">
        <v>19393</v>
      </c>
      <c r="D17" s="9">
        <v>100970</v>
      </c>
      <c r="E17" s="9">
        <v>18221</v>
      </c>
      <c r="F17" s="9">
        <v>31154</v>
      </c>
      <c r="G17" s="9">
        <v>24967</v>
      </c>
      <c r="H17" s="9">
        <v>97405</v>
      </c>
      <c r="I17" s="9">
        <v>32490</v>
      </c>
      <c r="J17" s="5" t="s">
        <v>3</v>
      </c>
      <c r="K17" s="5" t="s">
        <v>3</v>
      </c>
      <c r="L17" s="9">
        <v>193147</v>
      </c>
      <c r="M17" s="9">
        <v>76260</v>
      </c>
      <c r="N17" s="5">
        <v>438934</v>
      </c>
      <c r="O17" s="5">
        <v>171331</v>
      </c>
      <c r="P17" s="9">
        <v>72709</v>
      </c>
      <c r="Q17" s="9">
        <v>46255</v>
      </c>
      <c r="R17" s="9">
        <v>688974</v>
      </c>
      <c r="S17" s="9">
        <v>389908</v>
      </c>
      <c r="T17" s="9">
        <v>77194</v>
      </c>
      <c r="U17" s="9">
        <v>27521</v>
      </c>
      <c r="V17" s="9">
        <v>14229</v>
      </c>
      <c r="W17" s="9">
        <v>5499</v>
      </c>
      <c r="X17" s="9">
        <v>85519</v>
      </c>
      <c r="Y17" s="9">
        <v>18072</v>
      </c>
      <c r="Z17" s="5">
        <v>938625</v>
      </c>
      <c r="AA17" s="5">
        <v>487255</v>
      </c>
      <c r="AB17" s="9">
        <v>992393</v>
      </c>
      <c r="AC17" s="9">
        <v>347383</v>
      </c>
      <c r="AD17" s="9">
        <v>3464</v>
      </c>
      <c r="AE17" s="9">
        <v>1309</v>
      </c>
      <c r="AF17" s="9">
        <v>161612</v>
      </c>
      <c r="AG17" s="9">
        <v>243903</v>
      </c>
      <c r="AH17" s="9">
        <v>320</v>
      </c>
      <c r="AI17" s="9">
        <v>273</v>
      </c>
      <c r="AJ17" s="9">
        <v>720</v>
      </c>
      <c r="AK17" s="9">
        <v>722</v>
      </c>
      <c r="AL17" s="9">
        <v>55437</v>
      </c>
      <c r="AM17" s="9">
        <v>8635</v>
      </c>
      <c r="AN17" s="5" t="s">
        <v>3</v>
      </c>
      <c r="AO17" s="5" t="s">
        <v>3</v>
      </c>
      <c r="AP17" s="5">
        <v>1213946</v>
      </c>
      <c r="AQ17" s="5">
        <v>602225</v>
      </c>
      <c r="AR17" s="9">
        <v>11021445</v>
      </c>
      <c r="AS17" s="9">
        <v>128861</v>
      </c>
      <c r="AT17" s="9">
        <v>1258727</v>
      </c>
      <c r="AU17" s="9">
        <v>37905</v>
      </c>
      <c r="AV17" s="9">
        <v>842780</v>
      </c>
      <c r="AW17" s="9">
        <v>15072</v>
      </c>
      <c r="AX17" s="9">
        <v>85970</v>
      </c>
      <c r="AY17" s="9">
        <v>2332</v>
      </c>
      <c r="AZ17" s="5">
        <v>13208922</v>
      </c>
      <c r="BA17" s="5">
        <v>184170</v>
      </c>
      <c r="BB17" s="9">
        <v>18508</v>
      </c>
      <c r="BC17" s="9">
        <v>10899</v>
      </c>
      <c r="BD17" s="10">
        <v>1455880</v>
      </c>
    </row>
    <row r="18" spans="1:56" ht="10.5" customHeight="1">
      <c r="A18" s="6" t="s">
        <v>48</v>
      </c>
      <c r="B18" s="22">
        <v>15278</v>
      </c>
      <c r="C18" s="9">
        <v>13191</v>
      </c>
      <c r="D18" s="9">
        <v>126236</v>
      </c>
      <c r="E18" s="9">
        <v>12232</v>
      </c>
      <c r="F18" s="9">
        <v>24777</v>
      </c>
      <c r="G18" s="9">
        <v>13109</v>
      </c>
      <c r="H18" s="9">
        <v>96945</v>
      </c>
      <c r="I18" s="9">
        <v>24802</v>
      </c>
      <c r="J18" s="5" t="s">
        <v>3</v>
      </c>
      <c r="K18" s="5" t="s">
        <v>3</v>
      </c>
      <c r="L18" s="9">
        <v>175222</v>
      </c>
      <c r="M18" s="9">
        <v>26458</v>
      </c>
      <c r="N18" s="5">
        <v>438458</v>
      </c>
      <c r="O18" s="5">
        <v>89792</v>
      </c>
      <c r="P18" s="9">
        <v>76434</v>
      </c>
      <c r="Q18" s="9">
        <v>33039</v>
      </c>
      <c r="R18" s="9">
        <v>958634</v>
      </c>
      <c r="S18" s="9">
        <v>333228</v>
      </c>
      <c r="T18" s="9">
        <v>74030</v>
      </c>
      <c r="U18" s="9">
        <v>14070</v>
      </c>
      <c r="V18" s="9">
        <v>31047</v>
      </c>
      <c r="W18" s="9">
        <v>7524</v>
      </c>
      <c r="X18" s="9">
        <v>257535</v>
      </c>
      <c r="Y18" s="9">
        <v>8871</v>
      </c>
      <c r="Z18" s="5">
        <v>1307680</v>
      </c>
      <c r="AA18" s="5">
        <v>396732</v>
      </c>
      <c r="AB18" s="9">
        <v>1212010</v>
      </c>
      <c r="AC18" s="9">
        <v>259507</v>
      </c>
      <c r="AD18" s="9">
        <v>431269</v>
      </c>
      <c r="AE18" s="9">
        <v>84933</v>
      </c>
      <c r="AF18" s="9">
        <v>195856</v>
      </c>
      <c r="AG18" s="9">
        <v>272767</v>
      </c>
      <c r="AH18" s="9">
        <v>595</v>
      </c>
      <c r="AI18" s="9">
        <v>760</v>
      </c>
      <c r="AJ18" s="9">
        <v>228</v>
      </c>
      <c r="AK18" s="9">
        <v>204</v>
      </c>
      <c r="AL18" s="9">
        <v>33695</v>
      </c>
      <c r="AM18" s="9">
        <v>2082</v>
      </c>
      <c r="AN18" s="9">
        <v>130</v>
      </c>
      <c r="AO18" s="9">
        <v>108</v>
      </c>
      <c r="AP18" s="5">
        <v>1873783</v>
      </c>
      <c r="AQ18" s="5">
        <v>620361</v>
      </c>
      <c r="AR18" s="9">
        <v>11048860</v>
      </c>
      <c r="AS18" s="9">
        <v>119580</v>
      </c>
      <c r="AT18" s="9">
        <v>153750</v>
      </c>
      <c r="AU18" s="9">
        <v>12586</v>
      </c>
      <c r="AV18" s="9">
        <v>599816</v>
      </c>
      <c r="AW18" s="9">
        <v>6975</v>
      </c>
      <c r="AX18" s="9">
        <v>87000</v>
      </c>
      <c r="AY18" s="9">
        <v>813</v>
      </c>
      <c r="AZ18" s="5">
        <v>11889426</v>
      </c>
      <c r="BA18" s="5">
        <v>139954</v>
      </c>
      <c r="BB18" s="9">
        <v>79864</v>
      </c>
      <c r="BC18" s="9">
        <v>42051</v>
      </c>
      <c r="BD18" s="10">
        <v>1288890</v>
      </c>
    </row>
    <row r="19" spans="1:56" ht="10.5" customHeight="1">
      <c r="A19" s="6" t="s">
        <v>47</v>
      </c>
      <c r="B19" s="22">
        <v>25531</v>
      </c>
      <c r="C19" s="9">
        <v>15683</v>
      </c>
      <c r="D19" s="9">
        <v>130443</v>
      </c>
      <c r="E19" s="9">
        <v>9612</v>
      </c>
      <c r="F19" s="9">
        <v>47985</v>
      </c>
      <c r="G19" s="9">
        <v>18745</v>
      </c>
      <c r="H19" s="9">
        <v>117115</v>
      </c>
      <c r="I19" s="9">
        <v>19443</v>
      </c>
      <c r="J19" s="5" t="s">
        <v>3</v>
      </c>
      <c r="K19" s="5" t="s">
        <v>3</v>
      </c>
      <c r="L19" s="9">
        <v>260590</v>
      </c>
      <c r="M19" s="9">
        <v>20149</v>
      </c>
      <c r="N19" s="5">
        <v>581664</v>
      </c>
      <c r="O19" s="5">
        <v>83632</v>
      </c>
      <c r="P19" s="9">
        <v>71136</v>
      </c>
      <c r="Q19" s="9">
        <v>22790</v>
      </c>
      <c r="R19" s="9">
        <v>556422</v>
      </c>
      <c r="S19" s="9">
        <v>135561</v>
      </c>
      <c r="T19" s="9">
        <v>86417</v>
      </c>
      <c r="U19" s="9">
        <v>13005</v>
      </c>
      <c r="V19" s="9">
        <v>25953</v>
      </c>
      <c r="W19" s="9">
        <v>5700</v>
      </c>
      <c r="X19" s="9">
        <v>267878</v>
      </c>
      <c r="Y19" s="9">
        <v>2851</v>
      </c>
      <c r="Z19" s="5">
        <v>1007806</v>
      </c>
      <c r="AA19" s="5">
        <v>179907</v>
      </c>
      <c r="AB19" s="9">
        <v>1273395</v>
      </c>
      <c r="AC19" s="9">
        <v>195927</v>
      </c>
      <c r="AD19" s="9">
        <v>342390</v>
      </c>
      <c r="AE19" s="9">
        <v>61142</v>
      </c>
      <c r="AF19" s="9">
        <v>133026</v>
      </c>
      <c r="AG19" s="9">
        <v>161703</v>
      </c>
      <c r="AH19" s="9">
        <v>565</v>
      </c>
      <c r="AI19" s="9">
        <v>493</v>
      </c>
      <c r="AJ19" s="9">
        <v>503</v>
      </c>
      <c r="AK19" s="9">
        <v>415</v>
      </c>
      <c r="AL19" s="9">
        <v>36070</v>
      </c>
      <c r="AM19" s="9">
        <v>2330</v>
      </c>
      <c r="AN19" s="5" t="s">
        <v>3</v>
      </c>
      <c r="AO19" s="5" t="s">
        <v>3</v>
      </c>
      <c r="AP19" s="5">
        <v>1785949</v>
      </c>
      <c r="AQ19" s="5">
        <v>422010</v>
      </c>
      <c r="AR19" s="9">
        <v>10068760</v>
      </c>
      <c r="AS19" s="9">
        <v>66850</v>
      </c>
      <c r="AT19" s="9">
        <v>578150</v>
      </c>
      <c r="AU19" s="9">
        <v>15627</v>
      </c>
      <c r="AV19" s="9">
        <v>82250</v>
      </c>
      <c r="AW19" s="9">
        <v>925</v>
      </c>
      <c r="AX19" s="9">
        <v>82120</v>
      </c>
      <c r="AY19" s="9">
        <v>150</v>
      </c>
      <c r="AZ19" s="5">
        <v>10811280</v>
      </c>
      <c r="BA19" s="9">
        <v>83552</v>
      </c>
      <c r="BB19" s="9">
        <v>74115</v>
      </c>
      <c r="BC19" s="9">
        <v>30825</v>
      </c>
      <c r="BD19" s="10">
        <v>799926</v>
      </c>
    </row>
    <row r="20" spans="1:56" ht="10.5" customHeight="1">
      <c r="A20" s="26" t="s">
        <v>46</v>
      </c>
      <c r="B20" s="25">
        <v>18543</v>
      </c>
      <c r="C20" s="8">
        <v>9429</v>
      </c>
      <c r="D20" s="8">
        <v>96710</v>
      </c>
      <c r="E20" s="8">
        <v>6146</v>
      </c>
      <c r="F20" s="8">
        <v>34091</v>
      </c>
      <c r="G20" s="8">
        <v>10688</v>
      </c>
      <c r="H20" s="8">
        <v>65600</v>
      </c>
      <c r="I20" s="8">
        <v>3722</v>
      </c>
      <c r="J20" s="21" t="s">
        <v>3</v>
      </c>
      <c r="K20" s="21" t="s">
        <v>3</v>
      </c>
      <c r="L20" s="8">
        <v>331026</v>
      </c>
      <c r="M20" s="8">
        <v>16337</v>
      </c>
      <c r="N20" s="21">
        <v>545970</v>
      </c>
      <c r="O20" s="21">
        <v>46322</v>
      </c>
      <c r="P20" s="8">
        <v>55951</v>
      </c>
      <c r="Q20" s="8">
        <v>15216</v>
      </c>
      <c r="R20" s="8">
        <v>500638</v>
      </c>
      <c r="S20" s="8">
        <v>100969</v>
      </c>
      <c r="T20" s="8">
        <v>74631</v>
      </c>
      <c r="U20" s="8">
        <v>8993</v>
      </c>
      <c r="V20" s="8">
        <v>14526</v>
      </c>
      <c r="W20" s="8">
        <v>1467</v>
      </c>
      <c r="X20" s="8">
        <v>258578</v>
      </c>
      <c r="Y20" s="8">
        <v>2255</v>
      </c>
      <c r="Z20" s="21">
        <v>904324</v>
      </c>
      <c r="AA20" s="21">
        <v>128900</v>
      </c>
      <c r="AB20" s="8">
        <v>1190786</v>
      </c>
      <c r="AC20" s="8">
        <v>144612</v>
      </c>
      <c r="AD20" s="8">
        <v>63201</v>
      </c>
      <c r="AE20" s="8">
        <v>8913</v>
      </c>
      <c r="AF20" s="8">
        <v>171286</v>
      </c>
      <c r="AG20" s="8">
        <v>134690</v>
      </c>
      <c r="AH20" s="8">
        <v>955</v>
      </c>
      <c r="AI20" s="8">
        <v>594</v>
      </c>
      <c r="AJ20" s="8">
        <v>841</v>
      </c>
      <c r="AK20" s="8">
        <v>485</v>
      </c>
      <c r="AL20" s="8">
        <v>38452</v>
      </c>
      <c r="AM20" s="8">
        <v>1728</v>
      </c>
      <c r="AN20" s="8">
        <v>80</v>
      </c>
      <c r="AO20" s="8">
        <v>42</v>
      </c>
      <c r="AP20" s="21">
        <v>1465601</v>
      </c>
      <c r="AQ20" s="21">
        <v>291064</v>
      </c>
      <c r="AR20" s="8">
        <v>11827111</v>
      </c>
      <c r="AS20" s="8">
        <v>68475</v>
      </c>
      <c r="AT20" s="8">
        <v>515700</v>
      </c>
      <c r="AU20" s="8">
        <v>9100</v>
      </c>
      <c r="AV20" s="8">
        <v>145150</v>
      </c>
      <c r="AW20" s="8">
        <v>1662</v>
      </c>
      <c r="AX20" s="8">
        <v>10500</v>
      </c>
      <c r="AY20" s="8">
        <v>10</v>
      </c>
      <c r="AZ20" s="21">
        <v>12498461</v>
      </c>
      <c r="BA20" s="8">
        <v>79247</v>
      </c>
      <c r="BB20" s="8">
        <v>75470</v>
      </c>
      <c r="BC20" s="8">
        <v>25044</v>
      </c>
      <c r="BD20" s="13">
        <v>570577</v>
      </c>
    </row>
    <row r="21" spans="2:6" ht="10.5" customHeight="1">
      <c r="B21" s="33" t="s">
        <v>58</v>
      </c>
      <c r="C21" s="33"/>
      <c r="D21" s="33"/>
      <c r="E21" s="33"/>
      <c r="F21" s="33"/>
    </row>
    <row r="22" spans="2:6" ht="10.5" customHeight="1">
      <c r="B22" s="34"/>
      <c r="C22" s="34"/>
      <c r="D22" s="34"/>
      <c r="E22" s="34"/>
      <c r="F22" s="34"/>
    </row>
  </sheetData>
  <mergeCells count="39">
    <mergeCell ref="AL2:AQ2"/>
    <mergeCell ref="AR2:AW2"/>
    <mergeCell ref="AX2:BA2"/>
    <mergeCell ref="BB2:BC3"/>
    <mergeCell ref="AZ3:BA3"/>
    <mergeCell ref="AP3:AQ3"/>
    <mergeCell ref="AN3:AO3"/>
    <mergeCell ref="AT3:AU3"/>
    <mergeCell ref="AV3:AW3"/>
    <mergeCell ref="N3:O3"/>
    <mergeCell ref="AH3:AI3"/>
    <mergeCell ref="AJ3:AK3"/>
    <mergeCell ref="A2:A5"/>
    <mergeCell ref="B3:C3"/>
    <mergeCell ref="D3:E3"/>
    <mergeCell ref="F3:G3"/>
    <mergeCell ref="J3:K3"/>
    <mergeCell ref="L3:M3"/>
    <mergeCell ref="AB2:AK2"/>
    <mergeCell ref="AD3:AE3"/>
    <mergeCell ref="AF3:AG3"/>
    <mergeCell ref="AX3:AY3"/>
    <mergeCell ref="P3:Q3"/>
    <mergeCell ref="AL3:AM3"/>
    <mergeCell ref="AR3:AS3"/>
    <mergeCell ref="Z2:AA2"/>
    <mergeCell ref="B21:F22"/>
    <mergeCell ref="H3:I3"/>
    <mergeCell ref="BD2:BD4"/>
    <mergeCell ref="R3:S3"/>
    <mergeCell ref="T3:U3"/>
    <mergeCell ref="V3:W3"/>
    <mergeCell ref="X3:Y3"/>
    <mergeCell ref="Z3:AA3"/>
    <mergeCell ref="AB3:AC3"/>
    <mergeCell ref="B1:L1"/>
    <mergeCell ref="B2:M2"/>
    <mergeCell ref="N2:O2"/>
    <mergeCell ref="P2:Y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4" manualBreakCount="4">
    <brk id="13" max="21" man="1"/>
    <brk id="25" max="21" man="1"/>
    <brk id="37" max="21" man="1"/>
    <brk id="4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2001-12-21T00:53:28Z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