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90" windowHeight="7290" activeTab="0"/>
  </bookViews>
  <sheets>
    <sheet name="T11-02-025F" sheetId="1" r:id="rId1"/>
  </sheets>
  <definedNames>
    <definedName name="_xlnm.Print_Area" localSheetId="0">'T11-02-025F'!$A$1:$M$85</definedName>
    <definedName name="_xlnm.Print_Titles" localSheetId="0">'T11-02-025F'!$2:$4</definedName>
  </definedNames>
  <calcPr fullCalcOnLoad="1"/>
</workbook>
</file>

<file path=xl/sharedStrings.xml><?xml version="1.0" encoding="utf-8"?>
<sst xmlns="http://schemas.openxmlformats.org/spreadsheetml/2006/main" count="166" uniqueCount="38">
  <si>
    <t>無業</t>
  </si>
  <si>
    <t>副業</t>
  </si>
  <si>
    <t>職業別</t>
  </si>
  <si>
    <t>世帯</t>
  </si>
  <si>
    <t>人口</t>
  </si>
  <si>
    <t>本業</t>
  </si>
  <si>
    <t>計</t>
  </si>
  <si>
    <t>男</t>
  </si>
  <si>
    <t>女</t>
  </si>
  <si>
    <t>計</t>
  </si>
  <si>
    <t>男</t>
  </si>
  <si>
    <t>女</t>
  </si>
  <si>
    <t>戸口及建物</t>
  </si>
  <si>
    <t>無業</t>
  </si>
  <si>
    <t>本業</t>
  </si>
  <si>
    <t>副業</t>
  </si>
  <si>
    <t>農業</t>
  </si>
  <si>
    <t>漁業</t>
  </si>
  <si>
    <t>商業</t>
  </si>
  <si>
    <t>工業</t>
  </si>
  <si>
    <t>労働者</t>
  </si>
  <si>
    <t>其他</t>
  </si>
  <si>
    <t>合計</t>
  </si>
  <si>
    <t>高知市</t>
  </si>
  <si>
    <t>安芸郡</t>
  </si>
  <si>
    <t>幡多郡</t>
  </si>
  <si>
    <t>-</t>
  </si>
  <si>
    <t>-</t>
  </si>
  <si>
    <t xml:space="preserve">大正１０年末現在  </t>
  </si>
  <si>
    <t>郡市別</t>
  </si>
  <si>
    <t>高岡郡</t>
  </si>
  <si>
    <t>総計</t>
  </si>
  <si>
    <t>香美郡</t>
  </si>
  <si>
    <t>第２５　現住者職業別世帯及人口</t>
  </si>
  <si>
    <t>長岡郡</t>
  </si>
  <si>
    <t>土佐郡</t>
  </si>
  <si>
    <t>吾川郡</t>
  </si>
  <si>
    <t>官公吏、教員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</si>
</sst>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38" fontId="3" fillId="0" borderId="0" xfId="16" applyFont="1" applyAlignment="1">
      <alignment horizontal="center"/>
    </xf>
    <xf numFmtId="38" fontId="2" fillId="0" borderId="0" xfId="16" applyFont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2" fillId="0" borderId="3" xfId="16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0" xfId="16" applyFont="1" applyAlignment="1">
      <alignment/>
    </xf>
    <xf numFmtId="38" fontId="2" fillId="0" borderId="5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0" xfId="16" applyFont="1" applyBorder="1" applyAlignment="1">
      <alignment/>
    </xf>
    <xf numFmtId="38" fontId="2" fillId="0" borderId="5" xfId="16" applyFont="1" applyBorder="1" applyAlignment="1">
      <alignment/>
    </xf>
    <xf numFmtId="38" fontId="2" fillId="0" borderId="0" xfId="16" applyFont="1" applyAlignment="1">
      <alignment vertical="center"/>
    </xf>
    <xf numFmtId="38" fontId="2" fillId="0" borderId="6" xfId="16" applyFont="1" applyBorder="1" applyAlignment="1">
      <alignment/>
    </xf>
    <xf numFmtId="38" fontId="2" fillId="0" borderId="7" xfId="16" applyFont="1" applyBorder="1" applyAlignment="1">
      <alignment/>
    </xf>
    <xf numFmtId="38" fontId="2" fillId="0" borderId="8" xfId="16" applyFont="1" applyBorder="1" applyAlignment="1">
      <alignment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10" xfId="16" applyFont="1" applyBorder="1" applyAlignment="1">
      <alignment horizontal="left" vertical="center"/>
    </xf>
    <xf numFmtId="38" fontId="3" fillId="0" borderId="0" xfId="16" applyFont="1" applyAlignment="1">
      <alignment horizontal="center"/>
    </xf>
    <xf numFmtId="38" fontId="2" fillId="0" borderId="12" xfId="16" applyFont="1" applyBorder="1" applyAlignment="1">
      <alignment horizontal="center" vertical="center"/>
    </xf>
    <xf numFmtId="38" fontId="2" fillId="0" borderId="1" xfId="16" applyFont="1" applyBorder="1" applyAlignment="1">
      <alignment horizontal="center" vertical="center"/>
    </xf>
    <xf numFmtId="38" fontId="2" fillId="0" borderId="2" xfId="16" applyFont="1" applyBorder="1" applyAlignment="1">
      <alignment horizontal="center" vertical="center"/>
    </xf>
    <xf numFmtId="38" fontId="3" fillId="0" borderId="13" xfId="16" applyFont="1" applyBorder="1" applyAlignment="1">
      <alignment vertical="center"/>
    </xf>
    <xf numFmtId="38" fontId="3" fillId="0" borderId="13" xfId="16" applyFont="1" applyBorder="1" applyAlignment="1">
      <alignment horizontal="center"/>
    </xf>
    <xf numFmtId="38" fontId="2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2" fillId="0" borderId="16" xfId="16" applyFont="1" applyBorder="1" applyAlignment="1">
      <alignment horizontal="center" vertical="center"/>
    </xf>
    <xf numFmtId="38" fontId="2" fillId="0" borderId="17" xfId="16" applyFont="1" applyBorder="1" applyAlignment="1">
      <alignment horizontal="left" vertical="center"/>
    </xf>
    <xf numFmtId="38" fontId="2" fillId="0" borderId="18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9" xfId="16" applyFont="1" applyBorder="1" applyAlignment="1">
      <alignment horizontal="center" vertical="center"/>
    </xf>
    <xf numFmtId="38" fontId="2" fillId="0" borderId="20" xfId="16" applyFont="1" applyBorder="1" applyAlignment="1">
      <alignment horizontal="center" vertical="center"/>
    </xf>
    <xf numFmtId="38" fontId="2" fillId="0" borderId="21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 topLeftCell="A1">
      <selection activeCell="A1" sqref="A1:B1"/>
    </sheetView>
  </sheetViews>
  <sheetFormatPr defaultColWidth="9.00390625" defaultRowHeight="10.5" customHeight="1"/>
  <cols>
    <col min="1" max="1" width="14.625" style="14" customWidth="1"/>
    <col min="2" max="2" width="9.75390625" style="8" customWidth="1"/>
    <col min="3" max="12" width="9.125" style="8" customWidth="1"/>
    <col min="13" max="16384" width="9.00390625" style="8" customWidth="1"/>
  </cols>
  <sheetData>
    <row r="1" spans="1:13" s="1" customFormat="1" ht="12" customHeight="1">
      <c r="A1" s="27" t="s">
        <v>12</v>
      </c>
      <c r="B1" s="27"/>
      <c r="C1" s="28" t="s">
        <v>33</v>
      </c>
      <c r="D1" s="28"/>
      <c r="E1" s="28"/>
      <c r="F1" s="28"/>
      <c r="G1" s="28"/>
      <c r="H1" s="28"/>
      <c r="I1" s="28"/>
      <c r="J1" s="28"/>
      <c r="K1" s="28"/>
      <c r="L1" s="23" t="s">
        <v>28</v>
      </c>
      <c r="M1" s="23"/>
    </row>
    <row r="2" spans="1:13" s="2" customFormat="1" ht="10.5" customHeight="1">
      <c r="A2" s="33" t="s">
        <v>29</v>
      </c>
      <c r="B2" s="24" t="s">
        <v>2</v>
      </c>
      <c r="C2" s="24" t="s">
        <v>3</v>
      </c>
      <c r="D2" s="24"/>
      <c r="E2" s="29" t="s">
        <v>4</v>
      </c>
      <c r="F2" s="30"/>
      <c r="G2" s="30"/>
      <c r="H2" s="30"/>
      <c r="I2" s="30"/>
      <c r="J2" s="30"/>
      <c r="K2" s="30"/>
      <c r="L2" s="30"/>
      <c r="M2" s="31"/>
    </row>
    <row r="3" spans="1:13" s="2" customFormat="1" ht="10.5" customHeight="1">
      <c r="A3" s="34"/>
      <c r="B3" s="25"/>
      <c r="C3" s="25"/>
      <c r="D3" s="25"/>
      <c r="E3" s="25" t="s">
        <v>5</v>
      </c>
      <c r="F3" s="25"/>
      <c r="G3" s="36" t="s">
        <v>13</v>
      </c>
      <c r="H3" s="37"/>
      <c r="I3" s="25" t="s">
        <v>6</v>
      </c>
      <c r="J3" s="25"/>
      <c r="K3" s="25"/>
      <c r="L3" s="25" t="s">
        <v>1</v>
      </c>
      <c r="M3" s="26"/>
    </row>
    <row r="4" spans="1:13" s="2" customFormat="1" ht="10.5" customHeight="1">
      <c r="A4" s="35"/>
      <c r="B4" s="25"/>
      <c r="C4" s="3" t="s">
        <v>14</v>
      </c>
      <c r="D4" s="3" t="s">
        <v>15</v>
      </c>
      <c r="E4" s="3" t="s">
        <v>7</v>
      </c>
      <c r="F4" s="3" t="s">
        <v>8</v>
      </c>
      <c r="G4" s="3" t="s">
        <v>7</v>
      </c>
      <c r="H4" s="3" t="s">
        <v>8</v>
      </c>
      <c r="I4" s="3" t="s">
        <v>7</v>
      </c>
      <c r="J4" s="3" t="s">
        <v>8</v>
      </c>
      <c r="K4" s="3" t="s">
        <v>9</v>
      </c>
      <c r="L4" s="3" t="s">
        <v>10</v>
      </c>
      <c r="M4" s="4" t="s">
        <v>11</v>
      </c>
    </row>
    <row r="5" spans="1:13" ht="10.5" customHeight="1">
      <c r="A5" s="32" t="s">
        <v>23</v>
      </c>
      <c r="B5" s="5" t="s">
        <v>16</v>
      </c>
      <c r="C5" s="16">
        <v>95</v>
      </c>
      <c r="D5" s="6">
        <v>37</v>
      </c>
      <c r="E5" s="6">
        <v>267</v>
      </c>
      <c r="F5" s="6">
        <v>210</v>
      </c>
      <c r="G5" s="6">
        <v>36</v>
      </c>
      <c r="H5" s="6">
        <v>41</v>
      </c>
      <c r="I5" s="6">
        <f>SUM(G5+E5)</f>
        <v>303</v>
      </c>
      <c r="J5" s="6">
        <f>SUM(H5+F5)</f>
        <v>251</v>
      </c>
      <c r="K5" s="6">
        <f>SUM(I5:J5)</f>
        <v>554</v>
      </c>
      <c r="L5" s="6" t="s">
        <v>27</v>
      </c>
      <c r="M5" s="7" t="s">
        <v>27</v>
      </c>
    </row>
    <row r="6" spans="1:13" ht="10.5" customHeight="1">
      <c r="A6" s="22"/>
      <c r="B6" s="9" t="s">
        <v>17</v>
      </c>
      <c r="C6" s="12">
        <v>3</v>
      </c>
      <c r="D6" s="10" t="s">
        <v>26</v>
      </c>
      <c r="E6" s="10">
        <v>3</v>
      </c>
      <c r="F6" s="10" t="s">
        <v>26</v>
      </c>
      <c r="G6" s="10">
        <v>2</v>
      </c>
      <c r="H6" s="10">
        <v>5</v>
      </c>
      <c r="I6" s="10">
        <f aca="true" t="shared" si="0" ref="I6:I11">SUM(G6+E6)</f>
        <v>5</v>
      </c>
      <c r="J6" s="10">
        <f>SUM(H6)</f>
        <v>5</v>
      </c>
      <c r="K6" s="10">
        <f>SUM(I6:J6)</f>
        <v>10</v>
      </c>
      <c r="L6" s="10" t="s">
        <v>27</v>
      </c>
      <c r="M6" s="11" t="s">
        <v>27</v>
      </c>
    </row>
    <row r="7" spans="1:13" ht="10.5" customHeight="1">
      <c r="A7" s="22"/>
      <c r="B7" s="9" t="s">
        <v>18</v>
      </c>
      <c r="C7" s="12">
        <v>4386</v>
      </c>
      <c r="D7" s="10">
        <v>1597</v>
      </c>
      <c r="E7" s="10">
        <v>10056</v>
      </c>
      <c r="F7" s="10">
        <v>10337</v>
      </c>
      <c r="G7" s="10">
        <v>2042</v>
      </c>
      <c r="H7" s="10">
        <v>1877</v>
      </c>
      <c r="I7" s="10">
        <f t="shared" si="0"/>
        <v>12098</v>
      </c>
      <c r="J7" s="10">
        <f>SUM(H7+F7)</f>
        <v>12214</v>
      </c>
      <c r="K7" s="10">
        <f aca="true" t="shared" si="1" ref="K7:K85">SUM(I7:J7)</f>
        <v>24312</v>
      </c>
      <c r="L7" s="10">
        <v>2876</v>
      </c>
      <c r="M7" s="11">
        <v>2640</v>
      </c>
    </row>
    <row r="8" spans="1:13" ht="10.5" customHeight="1">
      <c r="A8" s="22"/>
      <c r="B8" s="9" t="s">
        <v>19</v>
      </c>
      <c r="C8" s="12">
        <v>1592</v>
      </c>
      <c r="D8" s="10">
        <v>613</v>
      </c>
      <c r="E8" s="10">
        <v>2414</v>
      </c>
      <c r="F8" s="10">
        <v>2374</v>
      </c>
      <c r="G8" s="10">
        <v>409</v>
      </c>
      <c r="H8" s="10">
        <v>538</v>
      </c>
      <c r="I8" s="10">
        <f t="shared" si="0"/>
        <v>2823</v>
      </c>
      <c r="J8" s="10">
        <f>SUM(H8+F8)</f>
        <v>2912</v>
      </c>
      <c r="K8" s="10">
        <f t="shared" si="1"/>
        <v>5735</v>
      </c>
      <c r="L8" s="10">
        <v>1272</v>
      </c>
      <c r="M8" s="11">
        <v>923</v>
      </c>
    </row>
    <row r="9" spans="1:13" ht="10.5" customHeight="1">
      <c r="A9" s="22"/>
      <c r="B9" s="9" t="s">
        <v>37</v>
      </c>
      <c r="C9" s="12">
        <v>837</v>
      </c>
      <c r="D9" s="10">
        <v>170</v>
      </c>
      <c r="E9" s="10">
        <v>798</v>
      </c>
      <c r="F9" s="10">
        <v>890</v>
      </c>
      <c r="G9" s="10">
        <v>563</v>
      </c>
      <c r="H9" s="10">
        <v>501</v>
      </c>
      <c r="I9" s="10">
        <f t="shared" si="0"/>
        <v>1361</v>
      </c>
      <c r="J9" s="10">
        <f>SUM(H9+F9)</f>
        <v>1391</v>
      </c>
      <c r="K9" s="10">
        <f t="shared" si="1"/>
        <v>2752</v>
      </c>
      <c r="L9" s="10" t="s">
        <v>27</v>
      </c>
      <c r="M9" s="11" t="s">
        <v>27</v>
      </c>
    </row>
    <row r="10" spans="1:13" ht="10.5" customHeight="1">
      <c r="A10" s="22"/>
      <c r="B10" s="9" t="s">
        <v>20</v>
      </c>
      <c r="C10" s="12">
        <v>1858</v>
      </c>
      <c r="D10" s="10">
        <v>738</v>
      </c>
      <c r="E10" s="10">
        <v>2321</v>
      </c>
      <c r="F10" s="10">
        <v>2481</v>
      </c>
      <c r="G10" s="10">
        <v>543</v>
      </c>
      <c r="H10" s="10">
        <v>512</v>
      </c>
      <c r="I10" s="10">
        <f t="shared" si="0"/>
        <v>2864</v>
      </c>
      <c r="J10" s="10">
        <f>SUM(H10+F10)</f>
        <v>2993</v>
      </c>
      <c r="K10" s="10">
        <f t="shared" si="1"/>
        <v>5857</v>
      </c>
      <c r="L10" s="10">
        <v>819</v>
      </c>
      <c r="M10" s="11">
        <v>971</v>
      </c>
    </row>
    <row r="11" spans="1:13" ht="10.5" customHeight="1">
      <c r="A11" s="22"/>
      <c r="B11" s="9" t="s">
        <v>21</v>
      </c>
      <c r="C11" s="12">
        <v>1202</v>
      </c>
      <c r="D11" s="10" t="s">
        <v>26</v>
      </c>
      <c r="E11" s="10">
        <v>2695</v>
      </c>
      <c r="F11" s="10">
        <v>2667</v>
      </c>
      <c r="G11" s="10">
        <v>1532</v>
      </c>
      <c r="H11" s="10">
        <v>1498</v>
      </c>
      <c r="I11" s="10">
        <f t="shared" si="0"/>
        <v>4227</v>
      </c>
      <c r="J11" s="10">
        <f>SUM(H11+F11)</f>
        <v>4165</v>
      </c>
      <c r="K11" s="10">
        <f t="shared" si="1"/>
        <v>8392</v>
      </c>
      <c r="L11" s="10">
        <v>1235</v>
      </c>
      <c r="M11" s="11">
        <v>1379</v>
      </c>
    </row>
    <row r="12" spans="1:13" ht="10.5" customHeight="1">
      <c r="A12" s="22"/>
      <c r="B12" s="9" t="s">
        <v>0</v>
      </c>
      <c r="C12" s="12">
        <v>995</v>
      </c>
      <c r="D12" s="10" t="s">
        <v>26</v>
      </c>
      <c r="E12" s="10" t="s">
        <v>26</v>
      </c>
      <c r="F12" s="10" t="s">
        <v>26</v>
      </c>
      <c r="G12" s="10">
        <v>1731</v>
      </c>
      <c r="H12" s="10">
        <v>1867</v>
      </c>
      <c r="I12" s="10">
        <f>SUM(G12)</f>
        <v>1731</v>
      </c>
      <c r="J12" s="10">
        <f>SUM(H12)</f>
        <v>1867</v>
      </c>
      <c r="K12" s="10">
        <f t="shared" si="1"/>
        <v>3598</v>
      </c>
      <c r="L12" s="10" t="s">
        <v>27</v>
      </c>
      <c r="M12" s="11" t="s">
        <v>27</v>
      </c>
    </row>
    <row r="13" spans="1:13" ht="10.5" customHeight="1">
      <c r="A13" s="22"/>
      <c r="B13" s="9" t="s">
        <v>22</v>
      </c>
      <c r="C13" s="13">
        <f>SUM(C5:C12)</f>
        <v>10968</v>
      </c>
      <c r="D13" s="10">
        <f aca="true" t="shared" si="2" ref="D13:M13">SUM(D5:D12)</f>
        <v>3155</v>
      </c>
      <c r="E13" s="10">
        <f t="shared" si="2"/>
        <v>18554</v>
      </c>
      <c r="F13" s="10">
        <f t="shared" si="2"/>
        <v>18959</v>
      </c>
      <c r="G13" s="10">
        <f t="shared" si="2"/>
        <v>6858</v>
      </c>
      <c r="H13" s="10">
        <f t="shared" si="2"/>
        <v>6839</v>
      </c>
      <c r="I13" s="10">
        <f t="shared" si="2"/>
        <v>25412</v>
      </c>
      <c r="J13" s="10">
        <f t="shared" si="2"/>
        <v>25798</v>
      </c>
      <c r="K13" s="10">
        <f t="shared" si="1"/>
        <v>51210</v>
      </c>
      <c r="L13" s="10">
        <f t="shared" si="2"/>
        <v>6202</v>
      </c>
      <c r="M13" s="11">
        <f t="shared" si="2"/>
        <v>5913</v>
      </c>
    </row>
    <row r="14" spans="1:13" s="12" customFormat="1" ht="10.5" customHeight="1">
      <c r="A14" s="22" t="s">
        <v>24</v>
      </c>
      <c r="B14" s="9" t="s">
        <v>16</v>
      </c>
      <c r="C14" s="12">
        <v>6738</v>
      </c>
      <c r="D14" s="10">
        <v>2984</v>
      </c>
      <c r="E14" s="10">
        <v>11084</v>
      </c>
      <c r="F14" s="10">
        <v>12211</v>
      </c>
      <c r="G14" s="10">
        <v>7883</v>
      </c>
      <c r="H14" s="10">
        <v>8826</v>
      </c>
      <c r="I14" s="10">
        <f aca="true" t="shared" si="3" ref="I14:J20">SUM(G14+E14)</f>
        <v>18967</v>
      </c>
      <c r="J14" s="10">
        <f t="shared" si="3"/>
        <v>21037</v>
      </c>
      <c r="K14" s="10">
        <f t="shared" si="1"/>
        <v>40004</v>
      </c>
      <c r="L14" s="10">
        <v>4384</v>
      </c>
      <c r="M14" s="11">
        <v>3330</v>
      </c>
    </row>
    <row r="15" spans="1:13" ht="10.5" customHeight="1">
      <c r="A15" s="22"/>
      <c r="B15" s="9" t="s">
        <v>17</v>
      </c>
      <c r="C15" s="12">
        <v>2318</v>
      </c>
      <c r="D15" s="10">
        <v>941</v>
      </c>
      <c r="E15" s="10">
        <v>4789</v>
      </c>
      <c r="F15" s="10">
        <v>1710</v>
      </c>
      <c r="G15" s="10">
        <v>2831</v>
      </c>
      <c r="H15" s="10">
        <v>4270</v>
      </c>
      <c r="I15" s="10">
        <f t="shared" si="3"/>
        <v>7620</v>
      </c>
      <c r="J15" s="10">
        <f t="shared" si="3"/>
        <v>5980</v>
      </c>
      <c r="K15" s="10">
        <f t="shared" si="1"/>
        <v>13600</v>
      </c>
      <c r="L15" s="10">
        <v>1741</v>
      </c>
      <c r="M15" s="11">
        <v>1494</v>
      </c>
    </row>
    <row r="16" spans="1:13" ht="10.5" customHeight="1">
      <c r="A16" s="22"/>
      <c r="B16" s="9" t="s">
        <v>18</v>
      </c>
      <c r="C16" s="12">
        <v>2020</v>
      </c>
      <c r="D16" s="10">
        <v>651</v>
      </c>
      <c r="E16" s="10">
        <v>2970</v>
      </c>
      <c r="F16" s="10">
        <v>2632</v>
      </c>
      <c r="G16" s="10">
        <v>2200</v>
      </c>
      <c r="H16" s="10">
        <v>3002</v>
      </c>
      <c r="I16" s="10">
        <f t="shared" si="3"/>
        <v>5170</v>
      </c>
      <c r="J16" s="10">
        <f t="shared" si="3"/>
        <v>5634</v>
      </c>
      <c r="K16" s="10">
        <f t="shared" si="1"/>
        <v>10804</v>
      </c>
      <c r="L16" s="10">
        <v>726</v>
      </c>
      <c r="M16" s="11">
        <v>603</v>
      </c>
    </row>
    <row r="17" spans="1:13" ht="10.5" customHeight="1">
      <c r="A17" s="22"/>
      <c r="B17" s="9" t="s">
        <v>19</v>
      </c>
      <c r="C17" s="12">
        <v>861</v>
      </c>
      <c r="D17" s="10">
        <v>309</v>
      </c>
      <c r="E17" s="10">
        <v>1381</v>
      </c>
      <c r="F17" s="10">
        <v>832</v>
      </c>
      <c r="G17" s="10">
        <v>873</v>
      </c>
      <c r="H17" s="10">
        <v>1161</v>
      </c>
      <c r="I17" s="10">
        <f t="shared" si="3"/>
        <v>2254</v>
      </c>
      <c r="J17" s="10">
        <f t="shared" si="3"/>
        <v>1993</v>
      </c>
      <c r="K17" s="10">
        <f t="shared" si="1"/>
        <v>4247</v>
      </c>
      <c r="L17" s="10">
        <v>459</v>
      </c>
      <c r="M17" s="11">
        <v>480</v>
      </c>
    </row>
    <row r="18" spans="1:13" ht="10.5" customHeight="1">
      <c r="A18" s="22"/>
      <c r="B18" s="9" t="s">
        <v>37</v>
      </c>
      <c r="C18" s="12">
        <v>443</v>
      </c>
      <c r="D18" s="10">
        <v>39</v>
      </c>
      <c r="E18" s="10">
        <v>463</v>
      </c>
      <c r="F18" s="10">
        <v>144</v>
      </c>
      <c r="G18" s="10">
        <v>362</v>
      </c>
      <c r="H18" s="10">
        <v>470</v>
      </c>
      <c r="I18" s="10">
        <f t="shared" si="3"/>
        <v>825</v>
      </c>
      <c r="J18" s="10">
        <f t="shared" si="3"/>
        <v>614</v>
      </c>
      <c r="K18" s="10">
        <f t="shared" si="1"/>
        <v>1439</v>
      </c>
      <c r="L18" s="10">
        <v>30</v>
      </c>
      <c r="M18" s="11">
        <v>55</v>
      </c>
    </row>
    <row r="19" spans="1:13" ht="10.5" customHeight="1">
      <c r="A19" s="22"/>
      <c r="B19" s="9" t="s">
        <v>20</v>
      </c>
      <c r="C19" s="12">
        <v>1846</v>
      </c>
      <c r="D19" s="10">
        <v>1291</v>
      </c>
      <c r="E19" s="10">
        <v>3342</v>
      </c>
      <c r="F19" s="10">
        <v>2782</v>
      </c>
      <c r="G19" s="10">
        <v>1750</v>
      </c>
      <c r="H19" s="10">
        <v>2575</v>
      </c>
      <c r="I19" s="10">
        <f t="shared" si="3"/>
        <v>5092</v>
      </c>
      <c r="J19" s="10">
        <f t="shared" si="3"/>
        <v>5357</v>
      </c>
      <c r="K19" s="10">
        <f t="shared" si="1"/>
        <v>10449</v>
      </c>
      <c r="L19" s="10">
        <v>1607</v>
      </c>
      <c r="M19" s="11">
        <v>1140</v>
      </c>
    </row>
    <row r="20" spans="1:13" ht="10.5" customHeight="1">
      <c r="A20" s="22"/>
      <c r="B20" s="9" t="s">
        <v>21</v>
      </c>
      <c r="C20" s="12">
        <v>508</v>
      </c>
      <c r="D20" s="10">
        <v>42</v>
      </c>
      <c r="E20" s="10">
        <v>790</v>
      </c>
      <c r="F20" s="10">
        <v>803</v>
      </c>
      <c r="G20" s="10">
        <v>633</v>
      </c>
      <c r="H20" s="10">
        <v>808</v>
      </c>
      <c r="I20" s="10">
        <f t="shared" si="3"/>
        <v>1423</v>
      </c>
      <c r="J20" s="10">
        <f t="shared" si="3"/>
        <v>1611</v>
      </c>
      <c r="K20" s="10">
        <f t="shared" si="1"/>
        <v>3034</v>
      </c>
      <c r="L20" s="10">
        <v>104</v>
      </c>
      <c r="M20" s="11">
        <v>123</v>
      </c>
    </row>
    <row r="21" spans="1:13" ht="10.5" customHeight="1">
      <c r="A21" s="22"/>
      <c r="B21" s="9" t="s">
        <v>0</v>
      </c>
      <c r="C21" s="12">
        <v>163</v>
      </c>
      <c r="D21" s="10" t="s">
        <v>27</v>
      </c>
      <c r="E21" s="10" t="s">
        <v>26</v>
      </c>
      <c r="F21" s="10" t="s">
        <v>26</v>
      </c>
      <c r="G21" s="10">
        <v>250</v>
      </c>
      <c r="H21" s="10">
        <v>355</v>
      </c>
      <c r="I21" s="10">
        <f>SUM(G21)</f>
        <v>250</v>
      </c>
      <c r="J21" s="10">
        <f>SUM(H21)</f>
        <v>355</v>
      </c>
      <c r="K21" s="10">
        <f t="shared" si="1"/>
        <v>605</v>
      </c>
      <c r="L21" s="10" t="s">
        <v>26</v>
      </c>
      <c r="M21" s="11" t="s">
        <v>26</v>
      </c>
    </row>
    <row r="22" spans="1:13" ht="10.5" customHeight="1">
      <c r="A22" s="22"/>
      <c r="B22" s="9" t="s">
        <v>22</v>
      </c>
      <c r="C22" s="13">
        <f>SUM(C14:C21)</f>
        <v>14897</v>
      </c>
      <c r="D22" s="13">
        <f aca="true" t="shared" si="4" ref="D22:M22">SUM(D14:D21)</f>
        <v>6257</v>
      </c>
      <c r="E22" s="13">
        <f t="shared" si="4"/>
        <v>24819</v>
      </c>
      <c r="F22" s="13">
        <f t="shared" si="4"/>
        <v>21114</v>
      </c>
      <c r="G22" s="13">
        <f t="shared" si="4"/>
        <v>16782</v>
      </c>
      <c r="H22" s="13">
        <f t="shared" si="4"/>
        <v>21467</v>
      </c>
      <c r="I22" s="10">
        <f>SUM(I14:I21)</f>
        <v>41601</v>
      </c>
      <c r="J22" s="10">
        <f>SUM(J14:J21)</f>
        <v>42581</v>
      </c>
      <c r="K22" s="10">
        <f t="shared" si="1"/>
        <v>84182</v>
      </c>
      <c r="L22" s="13">
        <f t="shared" si="4"/>
        <v>9051</v>
      </c>
      <c r="M22" s="15">
        <f t="shared" si="4"/>
        <v>7225</v>
      </c>
    </row>
    <row r="23" spans="1:13" ht="10.5" customHeight="1">
      <c r="A23" s="20" t="s">
        <v>32</v>
      </c>
      <c r="B23" s="9" t="s">
        <v>16</v>
      </c>
      <c r="C23" s="12">
        <v>9430</v>
      </c>
      <c r="D23" s="10">
        <v>1441</v>
      </c>
      <c r="E23" s="10">
        <v>16949</v>
      </c>
      <c r="F23" s="10">
        <v>16524</v>
      </c>
      <c r="G23" s="10">
        <v>8141</v>
      </c>
      <c r="H23" s="10">
        <v>9190</v>
      </c>
      <c r="I23" s="10">
        <f aca="true" t="shared" si="5" ref="I23:J29">SUM(G23+E23)</f>
        <v>25090</v>
      </c>
      <c r="J23" s="10">
        <f t="shared" si="5"/>
        <v>25714</v>
      </c>
      <c r="K23" s="10">
        <f t="shared" si="1"/>
        <v>50804</v>
      </c>
      <c r="L23" s="10">
        <v>1957</v>
      </c>
      <c r="M23" s="11">
        <v>1256</v>
      </c>
    </row>
    <row r="24" spans="1:13" ht="10.5" customHeight="1">
      <c r="A24" s="20"/>
      <c r="B24" s="9" t="s">
        <v>17</v>
      </c>
      <c r="C24" s="12">
        <v>524</v>
      </c>
      <c r="D24" s="10">
        <v>169</v>
      </c>
      <c r="E24" s="10">
        <v>707</v>
      </c>
      <c r="F24" s="10">
        <v>526</v>
      </c>
      <c r="G24" s="10">
        <v>890</v>
      </c>
      <c r="H24" s="10">
        <v>1223</v>
      </c>
      <c r="I24" s="10">
        <f t="shared" si="5"/>
        <v>1597</v>
      </c>
      <c r="J24" s="10">
        <f t="shared" si="5"/>
        <v>1749</v>
      </c>
      <c r="K24" s="10">
        <f t="shared" si="1"/>
        <v>3346</v>
      </c>
      <c r="L24" s="10">
        <v>447</v>
      </c>
      <c r="M24" s="11">
        <v>595</v>
      </c>
    </row>
    <row r="25" spans="1:13" ht="10.5" customHeight="1">
      <c r="A25" s="20"/>
      <c r="B25" s="9" t="s">
        <v>18</v>
      </c>
      <c r="C25" s="12">
        <v>2046</v>
      </c>
      <c r="D25" s="10">
        <v>577</v>
      </c>
      <c r="E25" s="10">
        <v>2788</v>
      </c>
      <c r="F25" s="10">
        <v>2045</v>
      </c>
      <c r="G25" s="10">
        <v>2237</v>
      </c>
      <c r="H25" s="10">
        <v>2852</v>
      </c>
      <c r="I25" s="10">
        <f t="shared" si="5"/>
        <v>5025</v>
      </c>
      <c r="J25" s="10">
        <f t="shared" si="5"/>
        <v>4897</v>
      </c>
      <c r="K25" s="10">
        <f t="shared" si="1"/>
        <v>9922</v>
      </c>
      <c r="L25" s="10">
        <v>679</v>
      </c>
      <c r="M25" s="11">
        <v>490</v>
      </c>
    </row>
    <row r="26" spans="1:13" ht="10.5" customHeight="1">
      <c r="A26" s="20"/>
      <c r="B26" s="9" t="s">
        <v>19</v>
      </c>
      <c r="C26" s="12">
        <v>748</v>
      </c>
      <c r="D26" s="10">
        <v>487</v>
      </c>
      <c r="E26" s="10">
        <v>1285</v>
      </c>
      <c r="F26" s="10">
        <v>1034</v>
      </c>
      <c r="G26" s="10">
        <v>865</v>
      </c>
      <c r="H26" s="10">
        <v>1142</v>
      </c>
      <c r="I26" s="10">
        <f t="shared" si="5"/>
        <v>2150</v>
      </c>
      <c r="J26" s="10">
        <f t="shared" si="5"/>
        <v>2176</v>
      </c>
      <c r="K26" s="10">
        <f t="shared" si="1"/>
        <v>4326</v>
      </c>
      <c r="L26" s="10">
        <v>561</v>
      </c>
      <c r="M26" s="11">
        <v>346</v>
      </c>
    </row>
    <row r="27" spans="1:13" ht="10.5" customHeight="1">
      <c r="A27" s="20"/>
      <c r="B27" s="9" t="s">
        <v>37</v>
      </c>
      <c r="C27" s="12">
        <v>308</v>
      </c>
      <c r="D27" s="10">
        <v>98</v>
      </c>
      <c r="E27" s="10">
        <v>326</v>
      </c>
      <c r="F27" s="10">
        <v>138</v>
      </c>
      <c r="G27" s="10">
        <v>230</v>
      </c>
      <c r="H27" s="10">
        <v>294</v>
      </c>
      <c r="I27" s="10">
        <f t="shared" si="5"/>
        <v>556</v>
      </c>
      <c r="J27" s="10">
        <f t="shared" si="5"/>
        <v>432</v>
      </c>
      <c r="K27" s="10">
        <f t="shared" si="1"/>
        <v>988</v>
      </c>
      <c r="L27" s="10">
        <v>89</v>
      </c>
      <c r="M27" s="11">
        <v>80</v>
      </c>
    </row>
    <row r="28" spans="1:13" ht="10.5" customHeight="1">
      <c r="A28" s="20"/>
      <c r="B28" s="9" t="s">
        <v>20</v>
      </c>
      <c r="C28" s="12">
        <v>1414</v>
      </c>
      <c r="D28" s="10">
        <v>484</v>
      </c>
      <c r="E28" s="10">
        <v>2287</v>
      </c>
      <c r="F28" s="10">
        <v>1905</v>
      </c>
      <c r="G28" s="10">
        <v>1523</v>
      </c>
      <c r="H28" s="10">
        <v>1843</v>
      </c>
      <c r="I28" s="10">
        <f t="shared" si="5"/>
        <v>3810</v>
      </c>
      <c r="J28" s="10">
        <f t="shared" si="5"/>
        <v>3748</v>
      </c>
      <c r="K28" s="10">
        <f t="shared" si="1"/>
        <v>7558</v>
      </c>
      <c r="L28" s="10">
        <v>706</v>
      </c>
      <c r="M28" s="11">
        <v>454</v>
      </c>
    </row>
    <row r="29" spans="1:13" ht="10.5" customHeight="1">
      <c r="A29" s="20"/>
      <c r="B29" s="9" t="s">
        <v>21</v>
      </c>
      <c r="C29" s="12">
        <v>497</v>
      </c>
      <c r="D29" s="10">
        <v>289</v>
      </c>
      <c r="E29" s="10">
        <v>826</v>
      </c>
      <c r="F29" s="10">
        <v>834</v>
      </c>
      <c r="G29" s="10">
        <v>534</v>
      </c>
      <c r="H29" s="10">
        <v>759</v>
      </c>
      <c r="I29" s="10">
        <f t="shared" si="5"/>
        <v>1360</v>
      </c>
      <c r="J29" s="10">
        <f t="shared" si="5"/>
        <v>1593</v>
      </c>
      <c r="K29" s="10">
        <f t="shared" si="1"/>
        <v>2953</v>
      </c>
      <c r="L29" s="10">
        <v>383</v>
      </c>
      <c r="M29" s="11">
        <v>373</v>
      </c>
    </row>
    <row r="30" spans="1:13" ht="10.5" customHeight="1">
      <c r="A30" s="20"/>
      <c r="B30" s="9" t="s">
        <v>0</v>
      </c>
      <c r="C30" s="12">
        <v>107</v>
      </c>
      <c r="D30" s="10" t="s">
        <v>27</v>
      </c>
      <c r="E30" s="10" t="s">
        <v>27</v>
      </c>
      <c r="F30" s="10" t="s">
        <v>27</v>
      </c>
      <c r="G30" s="10">
        <v>152</v>
      </c>
      <c r="H30" s="10">
        <v>211</v>
      </c>
      <c r="I30" s="10">
        <f>SUM(G30)</f>
        <v>152</v>
      </c>
      <c r="J30" s="10">
        <f>SUM(H30)</f>
        <v>211</v>
      </c>
      <c r="K30" s="10">
        <f t="shared" si="1"/>
        <v>363</v>
      </c>
      <c r="L30" s="10" t="s">
        <v>27</v>
      </c>
      <c r="M30" s="11" t="s">
        <v>27</v>
      </c>
    </row>
    <row r="31" spans="1:13" ht="10.5" customHeight="1">
      <c r="A31" s="20"/>
      <c r="B31" s="9" t="s">
        <v>22</v>
      </c>
      <c r="C31" s="13">
        <f>SUM(C23:C30)</f>
        <v>15074</v>
      </c>
      <c r="D31" s="13">
        <f>SUM(D23:D30)</f>
        <v>3545</v>
      </c>
      <c r="E31" s="13">
        <f aca="true" t="shared" si="6" ref="E31:M31">SUM(E23:E30)</f>
        <v>25168</v>
      </c>
      <c r="F31" s="13">
        <f t="shared" si="6"/>
        <v>23006</v>
      </c>
      <c r="G31" s="13">
        <f t="shared" si="6"/>
        <v>14572</v>
      </c>
      <c r="H31" s="13">
        <f t="shared" si="6"/>
        <v>17514</v>
      </c>
      <c r="I31" s="10">
        <f>SUM(I23:I30)</f>
        <v>39740</v>
      </c>
      <c r="J31" s="10">
        <f>SUM(J23:J30)</f>
        <v>40520</v>
      </c>
      <c r="K31" s="10">
        <f t="shared" si="1"/>
        <v>80260</v>
      </c>
      <c r="L31" s="13">
        <f t="shared" si="6"/>
        <v>4822</v>
      </c>
      <c r="M31" s="15">
        <f t="shared" si="6"/>
        <v>3594</v>
      </c>
    </row>
    <row r="32" spans="1:13" ht="10.5" customHeight="1">
      <c r="A32" s="22" t="s">
        <v>34</v>
      </c>
      <c r="B32" s="9" t="s">
        <v>16</v>
      </c>
      <c r="C32" s="12">
        <v>8964</v>
      </c>
      <c r="D32" s="10">
        <v>2040</v>
      </c>
      <c r="E32" s="10">
        <v>16061</v>
      </c>
      <c r="F32" s="10">
        <v>15396</v>
      </c>
      <c r="G32" s="10">
        <v>9290</v>
      </c>
      <c r="H32" s="10">
        <v>9679</v>
      </c>
      <c r="I32" s="10">
        <f>SUM(G32+E32)</f>
        <v>25351</v>
      </c>
      <c r="J32" s="10">
        <f>SUM(H32+F32)</f>
        <v>25075</v>
      </c>
      <c r="K32" s="10">
        <f>SUM(I32:J32)</f>
        <v>50426</v>
      </c>
      <c r="L32" s="10">
        <v>3539</v>
      </c>
      <c r="M32" s="11">
        <v>3212</v>
      </c>
    </row>
    <row r="33" spans="1:13" ht="10.5" customHeight="1">
      <c r="A33" s="22"/>
      <c r="B33" s="9" t="s">
        <v>17</v>
      </c>
      <c r="C33" s="12">
        <v>303</v>
      </c>
      <c r="D33" s="10">
        <v>399</v>
      </c>
      <c r="E33" s="10">
        <v>478</v>
      </c>
      <c r="F33" s="10">
        <v>507</v>
      </c>
      <c r="G33" s="10">
        <v>402</v>
      </c>
      <c r="H33" s="10">
        <v>461</v>
      </c>
      <c r="I33" s="10">
        <f aca="true" t="shared" si="7" ref="I33:I38">SUM(G33+E33)</f>
        <v>880</v>
      </c>
      <c r="J33" s="10">
        <v>968</v>
      </c>
      <c r="K33" s="10">
        <f>SUM(I33:J33)</f>
        <v>1848</v>
      </c>
      <c r="L33" s="10">
        <v>556</v>
      </c>
      <c r="M33" s="11">
        <v>407</v>
      </c>
    </row>
    <row r="34" spans="1:13" ht="10.5" customHeight="1">
      <c r="A34" s="22"/>
      <c r="B34" s="9" t="s">
        <v>18</v>
      </c>
      <c r="C34" s="12">
        <v>1078</v>
      </c>
      <c r="D34" s="10">
        <v>321</v>
      </c>
      <c r="E34" s="10">
        <v>1559</v>
      </c>
      <c r="F34" s="10">
        <v>1580</v>
      </c>
      <c r="G34" s="10">
        <v>1243</v>
      </c>
      <c r="H34" s="10">
        <v>1320</v>
      </c>
      <c r="I34" s="10">
        <f t="shared" si="7"/>
        <v>2802</v>
      </c>
      <c r="J34" s="10">
        <f>SUM(H34+F34)</f>
        <v>2900</v>
      </c>
      <c r="K34" s="10">
        <f aca="true" t="shared" si="8" ref="K34:K58">SUM(I34:J34)</f>
        <v>5702</v>
      </c>
      <c r="L34" s="10">
        <v>342</v>
      </c>
      <c r="M34" s="11">
        <v>488</v>
      </c>
    </row>
    <row r="35" spans="1:13" ht="10.5" customHeight="1">
      <c r="A35" s="22"/>
      <c r="B35" s="9" t="s">
        <v>19</v>
      </c>
      <c r="C35" s="12">
        <v>740</v>
      </c>
      <c r="D35" s="10">
        <v>277</v>
      </c>
      <c r="E35" s="10">
        <v>1277</v>
      </c>
      <c r="F35" s="10">
        <v>936</v>
      </c>
      <c r="G35" s="10">
        <v>1065</v>
      </c>
      <c r="H35" s="10">
        <v>1262</v>
      </c>
      <c r="I35" s="10">
        <f t="shared" si="7"/>
        <v>2342</v>
      </c>
      <c r="J35" s="10">
        <f>SUM(H35+F35)</f>
        <v>2198</v>
      </c>
      <c r="K35" s="10">
        <f t="shared" si="8"/>
        <v>4540</v>
      </c>
      <c r="L35" s="10">
        <v>402</v>
      </c>
      <c r="M35" s="11">
        <v>459</v>
      </c>
    </row>
    <row r="36" spans="1:13" ht="10.5" customHeight="1">
      <c r="A36" s="22"/>
      <c r="B36" s="9" t="s">
        <v>37</v>
      </c>
      <c r="C36" s="12">
        <v>290</v>
      </c>
      <c r="D36" s="10">
        <v>55</v>
      </c>
      <c r="E36" s="10">
        <v>309</v>
      </c>
      <c r="F36" s="10">
        <v>154</v>
      </c>
      <c r="G36" s="10">
        <v>333</v>
      </c>
      <c r="H36" s="10">
        <v>335</v>
      </c>
      <c r="I36" s="10">
        <f t="shared" si="7"/>
        <v>642</v>
      </c>
      <c r="J36" s="10">
        <f>SUM(H36+F36)</f>
        <v>489</v>
      </c>
      <c r="K36" s="10">
        <f t="shared" si="8"/>
        <v>1131</v>
      </c>
      <c r="L36" s="10">
        <v>58</v>
      </c>
      <c r="M36" s="11">
        <v>49</v>
      </c>
    </row>
    <row r="37" spans="1:13" ht="10.5" customHeight="1">
      <c r="A37" s="22"/>
      <c r="B37" s="9" t="s">
        <v>20</v>
      </c>
      <c r="C37" s="12">
        <v>1187</v>
      </c>
      <c r="D37" s="10">
        <v>505</v>
      </c>
      <c r="E37" s="10">
        <v>1838</v>
      </c>
      <c r="F37" s="10">
        <v>1764</v>
      </c>
      <c r="G37" s="10">
        <v>1382</v>
      </c>
      <c r="H37" s="10">
        <v>1358</v>
      </c>
      <c r="I37" s="10">
        <f t="shared" si="7"/>
        <v>3220</v>
      </c>
      <c r="J37" s="10">
        <f>SUM(H37+F37)</f>
        <v>3122</v>
      </c>
      <c r="K37" s="10">
        <f t="shared" si="8"/>
        <v>6342</v>
      </c>
      <c r="L37" s="10">
        <v>665</v>
      </c>
      <c r="M37" s="11">
        <v>626</v>
      </c>
    </row>
    <row r="38" spans="1:13" ht="10.5" customHeight="1">
      <c r="A38" s="22"/>
      <c r="B38" s="9" t="s">
        <v>21</v>
      </c>
      <c r="C38" s="12">
        <v>507</v>
      </c>
      <c r="D38" s="10">
        <v>184</v>
      </c>
      <c r="E38" s="10">
        <v>923</v>
      </c>
      <c r="F38" s="10">
        <v>1032</v>
      </c>
      <c r="G38" s="10">
        <v>496</v>
      </c>
      <c r="H38" s="10">
        <v>682</v>
      </c>
      <c r="I38" s="10">
        <f t="shared" si="7"/>
        <v>1419</v>
      </c>
      <c r="J38" s="10">
        <f>SUM(H38+F38)</f>
        <v>1714</v>
      </c>
      <c r="K38" s="10">
        <f t="shared" si="8"/>
        <v>3133</v>
      </c>
      <c r="L38" s="10">
        <v>299</v>
      </c>
      <c r="M38" s="11">
        <v>240</v>
      </c>
    </row>
    <row r="39" spans="1:13" ht="10.5" customHeight="1">
      <c r="A39" s="22"/>
      <c r="B39" s="9" t="s">
        <v>0</v>
      </c>
      <c r="C39" s="12">
        <v>99</v>
      </c>
      <c r="D39" s="10" t="s">
        <v>26</v>
      </c>
      <c r="E39" s="10" t="s">
        <v>26</v>
      </c>
      <c r="F39" s="10" t="s">
        <v>26</v>
      </c>
      <c r="G39" s="10">
        <v>159</v>
      </c>
      <c r="H39" s="10">
        <v>169</v>
      </c>
      <c r="I39" s="10">
        <f>SUM(G39)</f>
        <v>159</v>
      </c>
      <c r="J39" s="10">
        <f>SUM(H39)</f>
        <v>169</v>
      </c>
      <c r="K39" s="10">
        <f t="shared" si="8"/>
        <v>328</v>
      </c>
      <c r="L39" s="10" t="s">
        <v>27</v>
      </c>
      <c r="M39" s="11" t="s">
        <v>27</v>
      </c>
    </row>
    <row r="40" spans="1:13" ht="10.5" customHeight="1">
      <c r="A40" s="22"/>
      <c r="B40" s="9" t="s">
        <v>22</v>
      </c>
      <c r="C40" s="13">
        <f aca="true" t="shared" si="9" ref="C40:J40">SUM(C32:C39)</f>
        <v>13168</v>
      </c>
      <c r="D40" s="10">
        <f t="shared" si="9"/>
        <v>3781</v>
      </c>
      <c r="E40" s="10">
        <f t="shared" si="9"/>
        <v>22445</v>
      </c>
      <c r="F40" s="10">
        <f t="shared" si="9"/>
        <v>21369</v>
      </c>
      <c r="G40" s="10">
        <f t="shared" si="9"/>
        <v>14370</v>
      </c>
      <c r="H40" s="10">
        <f t="shared" si="9"/>
        <v>15266</v>
      </c>
      <c r="I40" s="10">
        <f t="shared" si="9"/>
        <v>36815</v>
      </c>
      <c r="J40" s="10">
        <f t="shared" si="9"/>
        <v>36635</v>
      </c>
      <c r="K40" s="10">
        <f t="shared" si="8"/>
        <v>73450</v>
      </c>
      <c r="L40" s="10">
        <f>SUM(L32:L39)</f>
        <v>5861</v>
      </c>
      <c r="M40" s="11">
        <f>SUM(M32:M39)</f>
        <v>5481</v>
      </c>
    </row>
    <row r="41" spans="1:13" s="12" customFormat="1" ht="10.5" customHeight="1">
      <c r="A41" s="22" t="s">
        <v>35</v>
      </c>
      <c r="B41" s="9" t="s">
        <v>16</v>
      </c>
      <c r="C41" s="12">
        <v>5268</v>
      </c>
      <c r="D41" s="10">
        <v>913</v>
      </c>
      <c r="E41" s="10">
        <v>9480</v>
      </c>
      <c r="F41" s="10">
        <v>9155</v>
      </c>
      <c r="G41" s="10">
        <v>5708</v>
      </c>
      <c r="H41" s="10">
        <v>6238</v>
      </c>
      <c r="I41" s="10">
        <f aca="true" t="shared" si="10" ref="I41:J47">SUM(G41+E41)</f>
        <v>15188</v>
      </c>
      <c r="J41" s="10">
        <f t="shared" si="10"/>
        <v>15393</v>
      </c>
      <c r="K41" s="10">
        <f t="shared" si="8"/>
        <v>30581</v>
      </c>
      <c r="L41" s="10">
        <v>1543</v>
      </c>
      <c r="M41" s="11">
        <v>1545</v>
      </c>
    </row>
    <row r="42" spans="1:13" ht="10.5" customHeight="1">
      <c r="A42" s="22"/>
      <c r="B42" s="9" t="s">
        <v>17</v>
      </c>
      <c r="C42" s="12">
        <v>126</v>
      </c>
      <c r="D42" s="10">
        <v>42</v>
      </c>
      <c r="E42" s="10">
        <v>156</v>
      </c>
      <c r="F42" s="10">
        <v>59</v>
      </c>
      <c r="G42" s="10">
        <v>245</v>
      </c>
      <c r="H42" s="10">
        <v>242</v>
      </c>
      <c r="I42" s="10">
        <f t="shared" si="10"/>
        <v>401</v>
      </c>
      <c r="J42" s="10">
        <f t="shared" si="10"/>
        <v>301</v>
      </c>
      <c r="K42" s="10">
        <f t="shared" si="8"/>
        <v>702</v>
      </c>
      <c r="L42" s="10">
        <v>65</v>
      </c>
      <c r="M42" s="11">
        <v>31</v>
      </c>
    </row>
    <row r="43" spans="1:13" ht="10.5" customHeight="1">
      <c r="A43" s="22"/>
      <c r="B43" s="9" t="s">
        <v>18</v>
      </c>
      <c r="C43" s="12">
        <v>1534</v>
      </c>
      <c r="D43" s="10">
        <v>211</v>
      </c>
      <c r="E43" s="10">
        <v>1468</v>
      </c>
      <c r="F43" s="10">
        <v>1376</v>
      </c>
      <c r="G43" s="10">
        <v>1532</v>
      </c>
      <c r="H43" s="10">
        <v>2087</v>
      </c>
      <c r="I43" s="10">
        <f t="shared" si="10"/>
        <v>3000</v>
      </c>
      <c r="J43" s="10">
        <f t="shared" si="10"/>
        <v>3463</v>
      </c>
      <c r="K43" s="10">
        <f t="shared" si="8"/>
        <v>6463</v>
      </c>
      <c r="L43" s="10">
        <v>306</v>
      </c>
      <c r="M43" s="11">
        <v>287</v>
      </c>
    </row>
    <row r="44" spans="1:13" ht="10.5" customHeight="1">
      <c r="A44" s="22"/>
      <c r="B44" s="9" t="s">
        <v>19</v>
      </c>
      <c r="C44" s="12">
        <v>643</v>
      </c>
      <c r="D44" s="10">
        <v>203</v>
      </c>
      <c r="E44" s="10">
        <v>971</v>
      </c>
      <c r="F44" s="10">
        <v>700</v>
      </c>
      <c r="G44" s="10">
        <v>755</v>
      </c>
      <c r="H44" s="10">
        <v>839</v>
      </c>
      <c r="I44" s="10">
        <f t="shared" si="10"/>
        <v>1726</v>
      </c>
      <c r="J44" s="10">
        <f t="shared" si="10"/>
        <v>1539</v>
      </c>
      <c r="K44" s="10">
        <f t="shared" si="8"/>
        <v>3265</v>
      </c>
      <c r="L44" s="10">
        <v>300</v>
      </c>
      <c r="M44" s="11">
        <v>232</v>
      </c>
    </row>
    <row r="45" spans="1:13" ht="10.5" customHeight="1">
      <c r="A45" s="22"/>
      <c r="B45" s="9" t="s">
        <v>37</v>
      </c>
      <c r="C45" s="12">
        <v>496</v>
      </c>
      <c r="D45" s="10">
        <v>46</v>
      </c>
      <c r="E45" s="10">
        <v>582</v>
      </c>
      <c r="F45" s="10">
        <v>147</v>
      </c>
      <c r="G45" s="10">
        <v>518</v>
      </c>
      <c r="H45" s="10">
        <v>868</v>
      </c>
      <c r="I45" s="10">
        <f t="shared" si="10"/>
        <v>1100</v>
      </c>
      <c r="J45" s="10">
        <f t="shared" si="10"/>
        <v>1015</v>
      </c>
      <c r="K45" s="10">
        <f t="shared" si="8"/>
        <v>2115</v>
      </c>
      <c r="L45" s="10">
        <v>70</v>
      </c>
      <c r="M45" s="11">
        <v>70</v>
      </c>
    </row>
    <row r="46" spans="1:13" ht="10.5" customHeight="1">
      <c r="A46" s="22"/>
      <c r="B46" s="9" t="s">
        <v>20</v>
      </c>
      <c r="C46" s="12">
        <v>2090</v>
      </c>
      <c r="D46" s="10">
        <v>509</v>
      </c>
      <c r="E46" s="10">
        <v>2690</v>
      </c>
      <c r="F46" s="10">
        <v>2760</v>
      </c>
      <c r="G46" s="10">
        <v>2336</v>
      </c>
      <c r="H46" s="10">
        <v>2726</v>
      </c>
      <c r="I46" s="10">
        <f t="shared" si="10"/>
        <v>5026</v>
      </c>
      <c r="J46" s="10">
        <f t="shared" si="10"/>
        <v>5486</v>
      </c>
      <c r="K46" s="10">
        <f t="shared" si="8"/>
        <v>10512</v>
      </c>
      <c r="L46" s="10">
        <v>590</v>
      </c>
      <c r="M46" s="11">
        <v>476</v>
      </c>
    </row>
    <row r="47" spans="1:13" ht="10.5" customHeight="1">
      <c r="A47" s="22"/>
      <c r="B47" s="9" t="s">
        <v>21</v>
      </c>
      <c r="C47" s="12">
        <v>913</v>
      </c>
      <c r="D47" s="10">
        <v>124</v>
      </c>
      <c r="E47" s="10">
        <v>966</v>
      </c>
      <c r="F47" s="10">
        <v>771</v>
      </c>
      <c r="G47" s="10">
        <v>711</v>
      </c>
      <c r="H47" s="10">
        <v>980</v>
      </c>
      <c r="I47" s="10">
        <f t="shared" si="10"/>
        <v>1677</v>
      </c>
      <c r="J47" s="10">
        <f t="shared" si="10"/>
        <v>1751</v>
      </c>
      <c r="K47" s="10">
        <f t="shared" si="8"/>
        <v>3428</v>
      </c>
      <c r="L47" s="10">
        <v>183</v>
      </c>
      <c r="M47" s="11">
        <v>103</v>
      </c>
    </row>
    <row r="48" spans="1:13" ht="10.5" customHeight="1">
      <c r="A48" s="22"/>
      <c r="B48" s="9" t="s">
        <v>0</v>
      </c>
      <c r="C48" s="12">
        <v>794</v>
      </c>
      <c r="D48" s="10" t="s">
        <v>27</v>
      </c>
      <c r="E48" s="10" t="s">
        <v>26</v>
      </c>
      <c r="F48" s="10" t="s">
        <v>26</v>
      </c>
      <c r="G48" s="10">
        <v>1070</v>
      </c>
      <c r="H48" s="10">
        <v>2192</v>
      </c>
      <c r="I48" s="10">
        <f>SUM(G48)</f>
        <v>1070</v>
      </c>
      <c r="J48" s="10">
        <f>SUM(H48)</f>
        <v>2192</v>
      </c>
      <c r="K48" s="10">
        <f t="shared" si="8"/>
        <v>3262</v>
      </c>
      <c r="L48" s="10" t="s">
        <v>26</v>
      </c>
      <c r="M48" s="11" t="s">
        <v>26</v>
      </c>
    </row>
    <row r="49" spans="1:13" ht="10.5" customHeight="1">
      <c r="A49" s="22"/>
      <c r="B49" s="9" t="s">
        <v>22</v>
      </c>
      <c r="C49" s="13">
        <f aca="true" t="shared" si="11" ref="C49:J49">SUM(C41:C48)</f>
        <v>11864</v>
      </c>
      <c r="D49" s="13">
        <f t="shared" si="11"/>
        <v>2048</v>
      </c>
      <c r="E49" s="13">
        <f t="shared" si="11"/>
        <v>16313</v>
      </c>
      <c r="F49" s="13">
        <f t="shared" si="11"/>
        <v>14968</v>
      </c>
      <c r="G49" s="13">
        <f t="shared" si="11"/>
        <v>12875</v>
      </c>
      <c r="H49" s="13">
        <f t="shared" si="11"/>
        <v>16172</v>
      </c>
      <c r="I49" s="10">
        <f t="shared" si="11"/>
        <v>29188</v>
      </c>
      <c r="J49" s="10">
        <f t="shared" si="11"/>
        <v>31140</v>
      </c>
      <c r="K49" s="10">
        <f t="shared" si="8"/>
        <v>60328</v>
      </c>
      <c r="L49" s="13">
        <f>SUM(L41:L48)</f>
        <v>3057</v>
      </c>
      <c r="M49" s="15">
        <f>SUM(M41:M48)</f>
        <v>2744</v>
      </c>
    </row>
    <row r="50" spans="1:13" ht="10.5" customHeight="1">
      <c r="A50" s="20" t="s">
        <v>36</v>
      </c>
      <c r="B50" s="9" t="s">
        <v>16</v>
      </c>
      <c r="C50" s="12">
        <v>6987</v>
      </c>
      <c r="D50" s="10">
        <v>1288</v>
      </c>
      <c r="E50" s="10">
        <v>12889</v>
      </c>
      <c r="F50" s="10">
        <v>12572</v>
      </c>
      <c r="G50" s="10">
        <v>7679</v>
      </c>
      <c r="H50" s="10">
        <v>8363</v>
      </c>
      <c r="I50" s="10">
        <f>SUM(G50+E50)</f>
        <v>20568</v>
      </c>
      <c r="J50" s="10">
        <f>SUM(H50+F50)</f>
        <v>20935</v>
      </c>
      <c r="K50" s="10">
        <f t="shared" si="8"/>
        <v>41503</v>
      </c>
      <c r="L50" s="10">
        <v>2047</v>
      </c>
      <c r="M50" s="11">
        <v>1979</v>
      </c>
    </row>
    <row r="51" spans="1:13" ht="10.5" customHeight="1">
      <c r="A51" s="20"/>
      <c r="B51" s="9" t="s">
        <v>17</v>
      </c>
      <c r="C51" s="12">
        <v>806</v>
      </c>
      <c r="D51" s="10">
        <v>490</v>
      </c>
      <c r="E51" s="10">
        <v>1431</v>
      </c>
      <c r="F51" s="10">
        <v>533</v>
      </c>
      <c r="G51" s="10">
        <v>874</v>
      </c>
      <c r="H51" s="10">
        <v>1599</v>
      </c>
      <c r="I51" s="10">
        <f>SUM(G51+E51)</f>
        <v>2305</v>
      </c>
      <c r="J51" s="10">
        <f>SUM(H51+F51)</f>
        <v>2132</v>
      </c>
      <c r="K51" s="10">
        <f t="shared" si="8"/>
        <v>4437</v>
      </c>
      <c r="L51" s="10">
        <v>744</v>
      </c>
      <c r="M51" s="11">
        <v>466</v>
      </c>
    </row>
    <row r="52" spans="1:13" ht="10.5" customHeight="1">
      <c r="A52" s="20"/>
      <c r="B52" s="9" t="s">
        <v>18</v>
      </c>
      <c r="C52" s="12">
        <v>1489</v>
      </c>
      <c r="D52" s="10">
        <v>687</v>
      </c>
      <c r="E52" s="10">
        <v>1990</v>
      </c>
      <c r="F52" s="10">
        <v>1743</v>
      </c>
      <c r="G52" s="10">
        <v>1517</v>
      </c>
      <c r="H52" s="10">
        <v>1878</v>
      </c>
      <c r="I52" s="10">
        <v>2507</v>
      </c>
      <c r="J52" s="10">
        <f>SUM(H52+F52)</f>
        <v>3621</v>
      </c>
      <c r="K52" s="10">
        <f t="shared" si="8"/>
        <v>6128</v>
      </c>
      <c r="L52" s="10">
        <v>934</v>
      </c>
      <c r="M52" s="11">
        <v>739</v>
      </c>
    </row>
    <row r="53" spans="1:13" ht="10.5" customHeight="1">
      <c r="A53" s="20"/>
      <c r="B53" s="9" t="s">
        <v>19</v>
      </c>
      <c r="C53" s="12">
        <v>1051</v>
      </c>
      <c r="D53" s="10">
        <v>890</v>
      </c>
      <c r="E53" s="10">
        <v>1700</v>
      </c>
      <c r="F53" s="10">
        <v>1522</v>
      </c>
      <c r="G53" s="10">
        <v>1208</v>
      </c>
      <c r="H53" s="10">
        <v>1480</v>
      </c>
      <c r="I53" s="10">
        <f>SUM(G53+E53)</f>
        <v>2908</v>
      </c>
      <c r="J53" s="10">
        <f>SUM(H53+F53)</f>
        <v>3002</v>
      </c>
      <c r="K53" s="10">
        <f t="shared" si="8"/>
        <v>5910</v>
      </c>
      <c r="L53" s="10">
        <v>1159</v>
      </c>
      <c r="M53" s="11">
        <v>944</v>
      </c>
    </row>
    <row r="54" spans="1:13" ht="10.5" customHeight="1">
      <c r="A54" s="20"/>
      <c r="B54" s="9" t="s">
        <v>37</v>
      </c>
      <c r="C54" s="12">
        <v>192</v>
      </c>
      <c r="D54" s="10">
        <v>103</v>
      </c>
      <c r="E54" s="10">
        <v>259</v>
      </c>
      <c r="F54" s="10">
        <v>79</v>
      </c>
      <c r="G54" s="10">
        <v>263</v>
      </c>
      <c r="H54" s="10">
        <v>287</v>
      </c>
      <c r="I54" s="10">
        <f>SUM(G54+E54)</f>
        <v>522</v>
      </c>
      <c r="J54" s="10">
        <f>SUM(H54+F54)</f>
        <v>366</v>
      </c>
      <c r="K54" s="10">
        <f t="shared" si="8"/>
        <v>888</v>
      </c>
      <c r="L54" s="10">
        <v>81</v>
      </c>
      <c r="M54" s="11">
        <v>38</v>
      </c>
    </row>
    <row r="55" spans="1:13" ht="10.5" customHeight="1">
      <c r="A55" s="20"/>
      <c r="B55" s="9" t="s">
        <v>20</v>
      </c>
      <c r="C55" s="12">
        <v>1142</v>
      </c>
      <c r="D55" s="10">
        <v>382</v>
      </c>
      <c r="E55" s="10">
        <v>1906</v>
      </c>
      <c r="F55" s="10">
        <v>1699</v>
      </c>
      <c r="G55" s="10">
        <v>1400</v>
      </c>
      <c r="H55" s="10">
        <v>1644</v>
      </c>
      <c r="I55" s="10">
        <f>SUM(G55+E55)</f>
        <v>3306</v>
      </c>
      <c r="J55" s="10">
        <f>SUM(H55+F55)</f>
        <v>3343</v>
      </c>
      <c r="K55" s="10">
        <f t="shared" si="8"/>
        <v>6649</v>
      </c>
      <c r="L55" s="10">
        <v>759</v>
      </c>
      <c r="M55" s="11">
        <v>521</v>
      </c>
    </row>
    <row r="56" spans="1:13" ht="10.5" customHeight="1">
      <c r="A56" s="20"/>
      <c r="B56" s="9" t="s">
        <v>21</v>
      </c>
      <c r="C56" s="12">
        <v>563</v>
      </c>
      <c r="D56" s="10">
        <v>297</v>
      </c>
      <c r="E56" s="10">
        <v>794</v>
      </c>
      <c r="F56" s="10">
        <v>887</v>
      </c>
      <c r="G56" s="10">
        <v>473</v>
      </c>
      <c r="H56" s="10">
        <v>584</v>
      </c>
      <c r="I56" s="10">
        <f>SUM(G56+E56)</f>
        <v>1267</v>
      </c>
      <c r="J56" s="10">
        <f>SUM(H56+F56)</f>
        <v>1471</v>
      </c>
      <c r="K56" s="10">
        <f t="shared" si="8"/>
        <v>2738</v>
      </c>
      <c r="L56" s="10">
        <v>288</v>
      </c>
      <c r="M56" s="11">
        <v>155</v>
      </c>
    </row>
    <row r="57" spans="1:13" ht="10.5" customHeight="1">
      <c r="A57" s="20"/>
      <c r="B57" s="9" t="s">
        <v>0</v>
      </c>
      <c r="C57" s="12">
        <v>169</v>
      </c>
      <c r="D57" s="10" t="s">
        <v>27</v>
      </c>
      <c r="E57" s="10" t="s">
        <v>27</v>
      </c>
      <c r="F57" s="10" t="s">
        <v>27</v>
      </c>
      <c r="G57" s="10">
        <v>247</v>
      </c>
      <c r="H57" s="10">
        <v>248</v>
      </c>
      <c r="I57" s="10">
        <f>SUM(G57)</f>
        <v>247</v>
      </c>
      <c r="J57" s="10">
        <f>SUM(H57)</f>
        <v>248</v>
      </c>
      <c r="K57" s="10">
        <f t="shared" si="8"/>
        <v>495</v>
      </c>
      <c r="L57" s="10" t="s">
        <v>27</v>
      </c>
      <c r="M57" s="11" t="s">
        <v>27</v>
      </c>
    </row>
    <row r="58" spans="1:13" ht="10.5" customHeight="1">
      <c r="A58" s="20"/>
      <c r="B58" s="9" t="s">
        <v>22</v>
      </c>
      <c r="C58" s="13">
        <f aca="true" t="shared" si="12" ref="C58:J58">SUM(C50:C57)</f>
        <v>12399</v>
      </c>
      <c r="D58" s="13">
        <f t="shared" si="12"/>
        <v>4137</v>
      </c>
      <c r="E58" s="13">
        <f t="shared" si="12"/>
        <v>20969</v>
      </c>
      <c r="F58" s="13">
        <f t="shared" si="12"/>
        <v>19035</v>
      </c>
      <c r="G58" s="13">
        <f t="shared" si="12"/>
        <v>13661</v>
      </c>
      <c r="H58" s="13">
        <f t="shared" si="12"/>
        <v>16083</v>
      </c>
      <c r="I58" s="10">
        <f t="shared" si="12"/>
        <v>33630</v>
      </c>
      <c r="J58" s="10">
        <f t="shared" si="12"/>
        <v>35118</v>
      </c>
      <c r="K58" s="10">
        <f t="shared" si="8"/>
        <v>68748</v>
      </c>
      <c r="L58" s="13">
        <f>SUM(L50:L57)</f>
        <v>6012</v>
      </c>
      <c r="M58" s="15">
        <f>SUM(M50:M57)</f>
        <v>4842</v>
      </c>
    </row>
    <row r="59" spans="1:13" ht="10.5" customHeight="1">
      <c r="A59" s="20" t="s">
        <v>30</v>
      </c>
      <c r="B59" s="9" t="s">
        <v>16</v>
      </c>
      <c r="C59" s="10">
        <v>15418</v>
      </c>
      <c r="D59" s="10">
        <v>2997</v>
      </c>
      <c r="E59" s="10">
        <v>27183</v>
      </c>
      <c r="F59" s="10">
        <v>26881</v>
      </c>
      <c r="G59" s="10">
        <v>16305</v>
      </c>
      <c r="H59" s="10">
        <v>16905</v>
      </c>
      <c r="I59" s="10">
        <f aca="true" t="shared" si="13" ref="I59:J65">SUM(G59+E59)</f>
        <v>43488</v>
      </c>
      <c r="J59" s="10">
        <f t="shared" si="13"/>
        <v>43786</v>
      </c>
      <c r="K59" s="10">
        <f t="shared" si="1"/>
        <v>87274</v>
      </c>
      <c r="L59" s="10">
        <v>4635</v>
      </c>
      <c r="M59" s="11">
        <v>4185</v>
      </c>
    </row>
    <row r="60" spans="1:13" ht="10.5" customHeight="1">
      <c r="A60" s="20"/>
      <c r="B60" s="9" t="s">
        <v>17</v>
      </c>
      <c r="C60" s="10">
        <v>2158</v>
      </c>
      <c r="D60" s="10">
        <v>418</v>
      </c>
      <c r="E60" s="10">
        <v>3592</v>
      </c>
      <c r="F60" s="10">
        <v>767</v>
      </c>
      <c r="G60" s="10">
        <v>2285</v>
      </c>
      <c r="H60" s="10">
        <v>5066</v>
      </c>
      <c r="I60" s="10">
        <f t="shared" si="13"/>
        <v>5877</v>
      </c>
      <c r="J60" s="10">
        <f t="shared" si="13"/>
        <v>5833</v>
      </c>
      <c r="K60" s="10">
        <f t="shared" si="1"/>
        <v>11710</v>
      </c>
      <c r="L60" s="10">
        <v>597</v>
      </c>
      <c r="M60" s="11">
        <v>489</v>
      </c>
    </row>
    <row r="61" spans="1:13" ht="10.5" customHeight="1">
      <c r="A61" s="20"/>
      <c r="B61" s="9" t="s">
        <v>18</v>
      </c>
      <c r="C61" s="10">
        <v>3640</v>
      </c>
      <c r="D61" s="10">
        <v>848</v>
      </c>
      <c r="E61" s="10">
        <v>5497</v>
      </c>
      <c r="F61" s="10">
        <v>4746</v>
      </c>
      <c r="G61" s="10">
        <v>3432</v>
      </c>
      <c r="H61" s="10">
        <v>4040</v>
      </c>
      <c r="I61" s="10">
        <f t="shared" si="13"/>
        <v>8929</v>
      </c>
      <c r="J61" s="10">
        <f t="shared" si="13"/>
        <v>8786</v>
      </c>
      <c r="K61" s="10">
        <f t="shared" si="1"/>
        <v>17715</v>
      </c>
      <c r="L61" s="10">
        <v>927</v>
      </c>
      <c r="M61" s="11">
        <v>818</v>
      </c>
    </row>
    <row r="62" spans="1:13" ht="10.5" customHeight="1">
      <c r="A62" s="20"/>
      <c r="B62" s="9" t="s">
        <v>19</v>
      </c>
      <c r="C62" s="10">
        <v>1765</v>
      </c>
      <c r="D62" s="10">
        <v>1324</v>
      </c>
      <c r="E62" s="10">
        <v>2890</v>
      </c>
      <c r="F62" s="10">
        <v>2319</v>
      </c>
      <c r="G62" s="10">
        <v>1989</v>
      </c>
      <c r="H62" s="10">
        <v>2555</v>
      </c>
      <c r="I62" s="10">
        <f t="shared" si="13"/>
        <v>4879</v>
      </c>
      <c r="J62" s="10">
        <f t="shared" si="13"/>
        <v>4874</v>
      </c>
      <c r="K62" s="10">
        <f t="shared" si="1"/>
        <v>9753</v>
      </c>
      <c r="L62" s="10">
        <v>2071</v>
      </c>
      <c r="M62" s="11">
        <v>1938</v>
      </c>
    </row>
    <row r="63" spans="1:13" ht="10.5" customHeight="1">
      <c r="A63" s="20"/>
      <c r="B63" s="9" t="s">
        <v>37</v>
      </c>
      <c r="C63" s="10">
        <v>637</v>
      </c>
      <c r="D63" s="10">
        <v>84</v>
      </c>
      <c r="E63" s="10">
        <v>636</v>
      </c>
      <c r="F63" s="10">
        <v>164</v>
      </c>
      <c r="G63" s="10">
        <v>556</v>
      </c>
      <c r="H63" s="10">
        <v>930</v>
      </c>
      <c r="I63" s="10">
        <f t="shared" si="13"/>
        <v>1192</v>
      </c>
      <c r="J63" s="10">
        <f t="shared" si="13"/>
        <v>1094</v>
      </c>
      <c r="K63" s="10">
        <f t="shared" si="1"/>
        <v>2286</v>
      </c>
      <c r="L63" s="10">
        <v>97</v>
      </c>
      <c r="M63" s="11">
        <v>63</v>
      </c>
    </row>
    <row r="64" spans="1:13" ht="10.5" customHeight="1">
      <c r="A64" s="20"/>
      <c r="B64" s="9" t="s">
        <v>20</v>
      </c>
      <c r="C64" s="10">
        <v>2686</v>
      </c>
      <c r="D64" s="10">
        <v>1218</v>
      </c>
      <c r="E64" s="10">
        <v>4218</v>
      </c>
      <c r="F64" s="10">
        <v>3440</v>
      </c>
      <c r="G64" s="10">
        <v>3033</v>
      </c>
      <c r="H64" s="10">
        <v>3566</v>
      </c>
      <c r="I64" s="10">
        <f t="shared" si="13"/>
        <v>7251</v>
      </c>
      <c r="J64" s="10">
        <f t="shared" si="13"/>
        <v>7006</v>
      </c>
      <c r="K64" s="10">
        <f t="shared" si="1"/>
        <v>14257</v>
      </c>
      <c r="L64" s="10">
        <v>1589</v>
      </c>
      <c r="M64" s="11">
        <v>994</v>
      </c>
    </row>
    <row r="65" spans="1:13" ht="10.5" customHeight="1">
      <c r="A65" s="20"/>
      <c r="B65" s="9" t="s">
        <v>21</v>
      </c>
      <c r="C65" s="10">
        <v>869</v>
      </c>
      <c r="D65" s="10">
        <v>235</v>
      </c>
      <c r="E65" s="10">
        <v>1346</v>
      </c>
      <c r="F65" s="10">
        <v>1222</v>
      </c>
      <c r="G65" s="10">
        <v>1080</v>
      </c>
      <c r="H65" s="10">
        <v>1395</v>
      </c>
      <c r="I65" s="10">
        <f t="shared" si="13"/>
        <v>2426</v>
      </c>
      <c r="J65" s="10">
        <f t="shared" si="13"/>
        <v>2617</v>
      </c>
      <c r="K65" s="10">
        <f t="shared" si="1"/>
        <v>5043</v>
      </c>
      <c r="L65" s="10">
        <v>240</v>
      </c>
      <c r="M65" s="11">
        <v>205</v>
      </c>
    </row>
    <row r="66" spans="1:13" ht="10.5" customHeight="1">
      <c r="A66" s="20"/>
      <c r="B66" s="9" t="s">
        <v>0</v>
      </c>
      <c r="C66" s="10">
        <v>211</v>
      </c>
      <c r="D66" s="10" t="s">
        <v>27</v>
      </c>
      <c r="E66" s="10" t="s">
        <v>27</v>
      </c>
      <c r="F66" s="10" t="s">
        <v>27</v>
      </c>
      <c r="G66" s="10">
        <v>327</v>
      </c>
      <c r="H66" s="10">
        <v>503</v>
      </c>
      <c r="I66" s="10">
        <f>SUM(G66)</f>
        <v>327</v>
      </c>
      <c r="J66" s="10">
        <f>SUM(H66)</f>
        <v>503</v>
      </c>
      <c r="K66" s="10">
        <f t="shared" si="1"/>
        <v>830</v>
      </c>
      <c r="L66" s="10" t="s">
        <v>27</v>
      </c>
      <c r="M66" s="11" t="s">
        <v>27</v>
      </c>
    </row>
    <row r="67" spans="1:13" ht="10.5" customHeight="1">
      <c r="A67" s="20"/>
      <c r="B67" s="9" t="s">
        <v>22</v>
      </c>
      <c r="C67" s="10">
        <f>SUM(C59:C66)</f>
        <v>27384</v>
      </c>
      <c r="D67" s="10">
        <f aca="true" t="shared" si="14" ref="D67:M67">SUM(D59:D66)</f>
        <v>7124</v>
      </c>
      <c r="E67" s="10">
        <f t="shared" si="14"/>
        <v>45362</v>
      </c>
      <c r="F67" s="10">
        <f t="shared" si="14"/>
        <v>39539</v>
      </c>
      <c r="G67" s="10">
        <f t="shared" si="14"/>
        <v>29007</v>
      </c>
      <c r="H67" s="10">
        <f t="shared" si="14"/>
        <v>34960</v>
      </c>
      <c r="I67" s="10">
        <f>SUM(I59:I66)</f>
        <v>74369</v>
      </c>
      <c r="J67" s="10">
        <f>SUM(J59:J66)</f>
        <v>74499</v>
      </c>
      <c r="K67" s="10">
        <f t="shared" si="1"/>
        <v>148868</v>
      </c>
      <c r="L67" s="10">
        <f t="shared" si="14"/>
        <v>10156</v>
      </c>
      <c r="M67" s="11">
        <f t="shared" si="14"/>
        <v>8692</v>
      </c>
    </row>
    <row r="68" spans="1:13" ht="10.5" customHeight="1">
      <c r="A68" s="20" t="s">
        <v>25</v>
      </c>
      <c r="B68" s="9" t="s">
        <v>16</v>
      </c>
      <c r="C68" s="10">
        <v>12303</v>
      </c>
      <c r="D68" s="10">
        <v>4706</v>
      </c>
      <c r="E68" s="10">
        <v>21897</v>
      </c>
      <c r="F68" s="10">
        <v>23814</v>
      </c>
      <c r="G68" s="10">
        <v>11880</v>
      </c>
      <c r="H68" s="10">
        <v>12847</v>
      </c>
      <c r="I68" s="10">
        <f aca="true" t="shared" si="15" ref="I68:J74">SUM(G68+E68)</f>
        <v>33777</v>
      </c>
      <c r="J68" s="10">
        <f t="shared" si="15"/>
        <v>36661</v>
      </c>
      <c r="K68" s="10">
        <f t="shared" si="1"/>
        <v>70438</v>
      </c>
      <c r="L68" s="10">
        <v>5420</v>
      </c>
      <c r="M68" s="11">
        <v>5858</v>
      </c>
    </row>
    <row r="69" spans="1:13" ht="10.5" customHeight="1">
      <c r="A69" s="20"/>
      <c r="B69" s="9" t="s">
        <v>17</v>
      </c>
      <c r="C69" s="10">
        <v>4124</v>
      </c>
      <c r="D69" s="10">
        <v>2447</v>
      </c>
      <c r="E69" s="10">
        <v>7562</v>
      </c>
      <c r="F69" s="10">
        <v>2471</v>
      </c>
      <c r="G69" s="10">
        <v>3250</v>
      </c>
      <c r="H69" s="10">
        <v>4609</v>
      </c>
      <c r="I69" s="10">
        <f t="shared" si="15"/>
        <v>10812</v>
      </c>
      <c r="J69" s="10">
        <f t="shared" si="15"/>
        <v>7080</v>
      </c>
      <c r="K69" s="10">
        <f t="shared" si="1"/>
        <v>17892</v>
      </c>
      <c r="L69" s="10">
        <v>2739</v>
      </c>
      <c r="M69" s="11">
        <v>912</v>
      </c>
    </row>
    <row r="70" spans="1:13" ht="10.5" customHeight="1">
      <c r="A70" s="20"/>
      <c r="B70" s="9" t="s">
        <v>18</v>
      </c>
      <c r="C70" s="10">
        <v>2256</v>
      </c>
      <c r="D70" s="10">
        <v>993</v>
      </c>
      <c r="E70" s="10">
        <v>3012</v>
      </c>
      <c r="F70" s="10">
        <v>2647</v>
      </c>
      <c r="G70" s="10">
        <v>2396</v>
      </c>
      <c r="H70" s="10">
        <v>3052</v>
      </c>
      <c r="I70" s="10">
        <f t="shared" si="15"/>
        <v>5408</v>
      </c>
      <c r="J70" s="10">
        <f t="shared" si="15"/>
        <v>5699</v>
      </c>
      <c r="K70" s="10">
        <f t="shared" si="1"/>
        <v>11107</v>
      </c>
      <c r="L70" s="10">
        <v>1166</v>
      </c>
      <c r="M70" s="11">
        <v>942</v>
      </c>
    </row>
    <row r="71" spans="1:13" ht="10.5" customHeight="1">
      <c r="A71" s="20"/>
      <c r="B71" s="9" t="s">
        <v>19</v>
      </c>
      <c r="C71" s="10">
        <v>1538</v>
      </c>
      <c r="D71" s="10">
        <v>1088</v>
      </c>
      <c r="E71" s="10">
        <v>2227</v>
      </c>
      <c r="F71" s="10">
        <v>1574</v>
      </c>
      <c r="G71" s="10">
        <v>1635</v>
      </c>
      <c r="H71" s="10">
        <v>2068</v>
      </c>
      <c r="I71" s="10">
        <f t="shared" si="15"/>
        <v>3862</v>
      </c>
      <c r="J71" s="10">
        <f t="shared" si="15"/>
        <v>3642</v>
      </c>
      <c r="K71" s="10">
        <f t="shared" si="1"/>
        <v>7504</v>
      </c>
      <c r="L71" s="10">
        <v>1290</v>
      </c>
      <c r="M71" s="11">
        <v>1068</v>
      </c>
    </row>
    <row r="72" spans="1:13" ht="10.5" customHeight="1">
      <c r="A72" s="20"/>
      <c r="B72" s="9" t="s">
        <v>37</v>
      </c>
      <c r="C72" s="10">
        <v>546</v>
      </c>
      <c r="D72" s="10">
        <v>178</v>
      </c>
      <c r="E72" s="10">
        <v>695</v>
      </c>
      <c r="F72" s="10">
        <v>365</v>
      </c>
      <c r="G72" s="10">
        <v>612</v>
      </c>
      <c r="H72" s="10">
        <v>754</v>
      </c>
      <c r="I72" s="10">
        <f t="shared" si="15"/>
        <v>1307</v>
      </c>
      <c r="J72" s="10">
        <f t="shared" si="15"/>
        <v>1119</v>
      </c>
      <c r="K72" s="10">
        <f t="shared" si="1"/>
        <v>2426</v>
      </c>
      <c r="L72" s="10">
        <v>159</v>
      </c>
      <c r="M72" s="11">
        <v>144</v>
      </c>
    </row>
    <row r="73" spans="1:13" ht="10.5" customHeight="1">
      <c r="A73" s="20"/>
      <c r="B73" s="9" t="s">
        <v>20</v>
      </c>
      <c r="C73" s="10">
        <v>2362</v>
      </c>
      <c r="D73" s="10">
        <v>1710</v>
      </c>
      <c r="E73" s="10">
        <v>4021</v>
      </c>
      <c r="F73" s="10">
        <v>3741</v>
      </c>
      <c r="G73" s="10">
        <v>2209</v>
      </c>
      <c r="H73" s="10">
        <v>2723</v>
      </c>
      <c r="I73" s="10">
        <f t="shared" si="15"/>
        <v>6230</v>
      </c>
      <c r="J73" s="10">
        <f t="shared" si="15"/>
        <v>6464</v>
      </c>
      <c r="K73" s="10">
        <f t="shared" si="1"/>
        <v>12694</v>
      </c>
      <c r="L73" s="10">
        <v>2194</v>
      </c>
      <c r="M73" s="11">
        <v>1647</v>
      </c>
    </row>
    <row r="74" spans="1:13" ht="10.5" customHeight="1">
      <c r="A74" s="20"/>
      <c r="B74" s="9" t="s">
        <v>21</v>
      </c>
      <c r="C74" s="10">
        <v>1107</v>
      </c>
      <c r="D74" s="10">
        <v>437</v>
      </c>
      <c r="E74" s="10">
        <v>1613</v>
      </c>
      <c r="F74" s="10">
        <v>1607</v>
      </c>
      <c r="G74" s="10">
        <v>1086</v>
      </c>
      <c r="H74" s="10">
        <v>1704</v>
      </c>
      <c r="I74" s="10">
        <f t="shared" si="15"/>
        <v>2699</v>
      </c>
      <c r="J74" s="10">
        <f t="shared" si="15"/>
        <v>3311</v>
      </c>
      <c r="K74" s="10">
        <f t="shared" si="1"/>
        <v>6010</v>
      </c>
      <c r="L74" s="10">
        <v>666</v>
      </c>
      <c r="M74" s="11">
        <v>716</v>
      </c>
    </row>
    <row r="75" spans="1:13" ht="10.5" customHeight="1">
      <c r="A75" s="20"/>
      <c r="B75" s="9" t="s">
        <v>0</v>
      </c>
      <c r="C75" s="10">
        <v>201</v>
      </c>
      <c r="D75" s="10" t="s">
        <v>27</v>
      </c>
      <c r="E75" s="10" t="s">
        <v>27</v>
      </c>
      <c r="F75" s="10" t="s">
        <v>27</v>
      </c>
      <c r="G75" s="10">
        <v>282</v>
      </c>
      <c r="H75" s="10">
        <v>527</v>
      </c>
      <c r="I75" s="10">
        <f>SUM(G75)</f>
        <v>282</v>
      </c>
      <c r="J75" s="10">
        <f>SUM(H75)</f>
        <v>527</v>
      </c>
      <c r="K75" s="10">
        <f t="shared" si="1"/>
        <v>809</v>
      </c>
      <c r="L75" s="10" t="s">
        <v>27</v>
      </c>
      <c r="M75" s="11" t="s">
        <v>27</v>
      </c>
    </row>
    <row r="76" spans="1:13" ht="10.5" customHeight="1">
      <c r="A76" s="20"/>
      <c r="B76" s="9" t="s">
        <v>22</v>
      </c>
      <c r="C76" s="13">
        <f>SUM(C68:C75)</f>
        <v>24437</v>
      </c>
      <c r="D76" s="10">
        <f aca="true" t="shared" si="16" ref="D76:M76">SUM(D68:D75)</f>
        <v>11559</v>
      </c>
      <c r="E76" s="10">
        <f t="shared" si="16"/>
        <v>41027</v>
      </c>
      <c r="F76" s="10">
        <f t="shared" si="16"/>
        <v>36219</v>
      </c>
      <c r="G76" s="10">
        <f t="shared" si="16"/>
        <v>23350</v>
      </c>
      <c r="H76" s="10">
        <f t="shared" si="16"/>
        <v>28284</v>
      </c>
      <c r="I76" s="10">
        <f>SUM(I68:I75)</f>
        <v>64377</v>
      </c>
      <c r="J76" s="10">
        <f>SUM(J68:J75)</f>
        <v>64503</v>
      </c>
      <c r="K76" s="10">
        <f t="shared" si="1"/>
        <v>128880</v>
      </c>
      <c r="L76" s="10">
        <f t="shared" si="16"/>
        <v>13634</v>
      </c>
      <c r="M76" s="11">
        <f t="shared" si="16"/>
        <v>11287</v>
      </c>
    </row>
    <row r="77" spans="1:13" ht="10.5" customHeight="1">
      <c r="A77" s="20" t="s">
        <v>31</v>
      </c>
      <c r="B77" s="9" t="s">
        <v>16</v>
      </c>
      <c r="C77" s="10">
        <v>65203</v>
      </c>
      <c r="D77" s="10">
        <v>16406</v>
      </c>
      <c r="E77" s="10">
        <v>115810</v>
      </c>
      <c r="F77" s="10">
        <v>116763</v>
      </c>
      <c r="G77" s="10">
        <v>66922</v>
      </c>
      <c r="H77" s="10">
        <v>72089</v>
      </c>
      <c r="I77" s="10">
        <f aca="true" t="shared" si="17" ref="I77:J83">SUM(G77+E77)</f>
        <v>182732</v>
      </c>
      <c r="J77" s="10">
        <f t="shared" si="17"/>
        <v>188852</v>
      </c>
      <c r="K77" s="10">
        <f t="shared" si="1"/>
        <v>371584</v>
      </c>
      <c r="L77" s="10">
        <v>23525</v>
      </c>
      <c r="M77" s="11">
        <v>21365</v>
      </c>
    </row>
    <row r="78" spans="1:13" ht="10.5" customHeight="1">
      <c r="A78" s="20"/>
      <c r="B78" s="9" t="s">
        <v>17</v>
      </c>
      <c r="C78" s="10">
        <v>10362</v>
      </c>
      <c r="D78" s="10">
        <v>4906</v>
      </c>
      <c r="E78" s="10">
        <v>18718</v>
      </c>
      <c r="F78" s="10">
        <v>6573</v>
      </c>
      <c r="G78" s="10">
        <v>10779</v>
      </c>
      <c r="H78" s="10">
        <v>17475</v>
      </c>
      <c r="I78" s="10">
        <f t="shared" si="17"/>
        <v>29497</v>
      </c>
      <c r="J78" s="10">
        <f t="shared" si="17"/>
        <v>24048</v>
      </c>
      <c r="K78" s="10">
        <f t="shared" si="1"/>
        <v>53545</v>
      </c>
      <c r="L78" s="10">
        <v>6889</v>
      </c>
      <c r="M78" s="11">
        <v>4394</v>
      </c>
    </row>
    <row r="79" spans="1:13" ht="10.5" customHeight="1">
      <c r="A79" s="20"/>
      <c r="B79" s="9" t="s">
        <v>18</v>
      </c>
      <c r="C79" s="10">
        <v>18449</v>
      </c>
      <c r="D79" s="10">
        <v>5885</v>
      </c>
      <c r="E79" s="10">
        <v>29340</v>
      </c>
      <c r="F79" s="10">
        <v>27106</v>
      </c>
      <c r="G79" s="10">
        <v>16599</v>
      </c>
      <c r="H79" s="10">
        <v>20108</v>
      </c>
      <c r="I79" s="10">
        <f t="shared" si="17"/>
        <v>45939</v>
      </c>
      <c r="J79" s="10">
        <f t="shared" si="17"/>
        <v>47214</v>
      </c>
      <c r="K79" s="10">
        <f t="shared" si="1"/>
        <v>93153</v>
      </c>
      <c r="L79" s="10">
        <v>7956</v>
      </c>
      <c r="M79" s="11">
        <v>7007</v>
      </c>
    </row>
    <row r="80" spans="1:13" ht="10.5" customHeight="1">
      <c r="A80" s="20"/>
      <c r="B80" s="9" t="s">
        <v>19</v>
      </c>
      <c r="C80" s="10">
        <v>8938</v>
      </c>
      <c r="D80" s="10">
        <v>5191</v>
      </c>
      <c r="E80" s="10">
        <v>14145</v>
      </c>
      <c r="F80" s="10">
        <v>11291</v>
      </c>
      <c r="G80" s="10">
        <v>8799</v>
      </c>
      <c r="H80" s="10">
        <v>11045</v>
      </c>
      <c r="I80" s="10">
        <f t="shared" si="17"/>
        <v>22944</v>
      </c>
      <c r="J80" s="10">
        <f t="shared" si="17"/>
        <v>22336</v>
      </c>
      <c r="K80" s="10">
        <f t="shared" si="1"/>
        <v>45280</v>
      </c>
      <c r="L80" s="10">
        <v>7514</v>
      </c>
      <c r="M80" s="11">
        <v>6390</v>
      </c>
    </row>
    <row r="81" spans="1:13" ht="10.5" customHeight="1">
      <c r="A81" s="20"/>
      <c r="B81" s="9" t="s">
        <v>37</v>
      </c>
      <c r="C81" s="10">
        <v>3749</v>
      </c>
      <c r="D81" s="10">
        <v>773</v>
      </c>
      <c r="E81" s="10">
        <v>4068</v>
      </c>
      <c r="F81" s="10">
        <v>2081</v>
      </c>
      <c r="G81" s="10">
        <v>3437</v>
      </c>
      <c r="H81" s="10">
        <v>4439</v>
      </c>
      <c r="I81" s="10">
        <f t="shared" si="17"/>
        <v>7505</v>
      </c>
      <c r="J81" s="10">
        <f t="shared" si="17"/>
        <v>6520</v>
      </c>
      <c r="K81" s="10">
        <f t="shared" si="1"/>
        <v>14025</v>
      </c>
      <c r="L81" s="10">
        <v>584</v>
      </c>
      <c r="M81" s="11">
        <v>499</v>
      </c>
    </row>
    <row r="82" spans="1:13" ht="10.5" customHeight="1">
      <c r="A82" s="20"/>
      <c r="B82" s="9" t="s">
        <v>20</v>
      </c>
      <c r="C82" s="10">
        <v>14585</v>
      </c>
      <c r="D82" s="10">
        <v>6837</v>
      </c>
      <c r="E82" s="10">
        <v>22623</v>
      </c>
      <c r="F82" s="10">
        <v>20572</v>
      </c>
      <c r="G82" s="10">
        <v>14176</v>
      </c>
      <c r="H82" s="10">
        <v>16947</v>
      </c>
      <c r="I82" s="10">
        <f t="shared" si="17"/>
        <v>36799</v>
      </c>
      <c r="J82" s="10">
        <f t="shared" si="17"/>
        <v>37519</v>
      </c>
      <c r="K82" s="10">
        <f t="shared" si="1"/>
        <v>74318</v>
      </c>
      <c r="L82" s="10">
        <v>8929</v>
      </c>
      <c r="M82" s="11">
        <v>6829</v>
      </c>
    </row>
    <row r="83" spans="1:13" ht="10.5" customHeight="1">
      <c r="A83" s="20"/>
      <c r="B83" s="9" t="s">
        <v>21</v>
      </c>
      <c r="C83" s="10">
        <v>6166</v>
      </c>
      <c r="D83" s="10">
        <v>1608</v>
      </c>
      <c r="E83" s="10">
        <v>9953</v>
      </c>
      <c r="F83" s="10">
        <v>9823</v>
      </c>
      <c r="G83" s="10">
        <v>6545</v>
      </c>
      <c r="H83" s="10">
        <v>8410</v>
      </c>
      <c r="I83" s="10">
        <f t="shared" si="17"/>
        <v>16498</v>
      </c>
      <c r="J83" s="10">
        <f t="shared" si="17"/>
        <v>18233</v>
      </c>
      <c r="K83" s="10">
        <f t="shared" si="1"/>
        <v>34731</v>
      </c>
      <c r="L83" s="10">
        <v>3398</v>
      </c>
      <c r="M83" s="11">
        <v>3294</v>
      </c>
    </row>
    <row r="84" spans="1:13" ht="10.5" customHeight="1">
      <c r="A84" s="20"/>
      <c r="B84" s="9" t="s">
        <v>0</v>
      </c>
      <c r="C84" s="10">
        <v>2739</v>
      </c>
      <c r="D84" s="10" t="s">
        <v>27</v>
      </c>
      <c r="E84" s="10" t="s">
        <v>27</v>
      </c>
      <c r="F84" s="10" t="s">
        <v>27</v>
      </c>
      <c r="G84" s="10">
        <v>4218</v>
      </c>
      <c r="H84" s="10">
        <v>6072</v>
      </c>
      <c r="I84" s="10">
        <f>SUM(G84)</f>
        <v>4218</v>
      </c>
      <c r="J84" s="10">
        <f>SUM(H84)</f>
        <v>6072</v>
      </c>
      <c r="K84" s="10">
        <f t="shared" si="1"/>
        <v>10290</v>
      </c>
      <c r="L84" s="10" t="s">
        <v>27</v>
      </c>
      <c r="M84" s="11" t="s">
        <v>27</v>
      </c>
    </row>
    <row r="85" spans="1:13" ht="10.5" customHeight="1">
      <c r="A85" s="21"/>
      <c r="B85" s="17" t="s">
        <v>22</v>
      </c>
      <c r="C85" s="17">
        <f>SUM(C77:C84)</f>
        <v>130191</v>
      </c>
      <c r="D85" s="18">
        <f aca="true" t="shared" si="18" ref="D85:M85">SUM(D77:D84)</f>
        <v>41606</v>
      </c>
      <c r="E85" s="18">
        <f t="shared" si="18"/>
        <v>214657</v>
      </c>
      <c r="F85" s="18">
        <f t="shared" si="18"/>
        <v>194209</v>
      </c>
      <c r="G85" s="18">
        <f t="shared" si="18"/>
        <v>131475</v>
      </c>
      <c r="H85" s="18">
        <f t="shared" si="18"/>
        <v>156585</v>
      </c>
      <c r="I85" s="18">
        <f>SUM(I77:I84)</f>
        <v>346132</v>
      </c>
      <c r="J85" s="18">
        <f>SUM(J77:J84)</f>
        <v>350794</v>
      </c>
      <c r="K85" s="18">
        <f t="shared" si="1"/>
        <v>696926</v>
      </c>
      <c r="L85" s="18">
        <f t="shared" si="18"/>
        <v>58795</v>
      </c>
      <c r="M85" s="19">
        <f t="shared" si="18"/>
        <v>49778</v>
      </c>
    </row>
  </sheetData>
  <mergeCells count="20">
    <mergeCell ref="A14:A22"/>
    <mergeCell ref="E2:M2"/>
    <mergeCell ref="A5:A13"/>
    <mergeCell ref="A2:A4"/>
    <mergeCell ref="G3:H3"/>
    <mergeCell ref="L1:M1"/>
    <mergeCell ref="C2:D3"/>
    <mergeCell ref="B2:B4"/>
    <mergeCell ref="E3:F3"/>
    <mergeCell ref="I3:K3"/>
    <mergeCell ref="L3:M3"/>
    <mergeCell ref="A1:B1"/>
    <mergeCell ref="C1:K1"/>
    <mergeCell ref="A23:A31"/>
    <mergeCell ref="A59:A67"/>
    <mergeCell ref="A68:A76"/>
    <mergeCell ref="A77:A85"/>
    <mergeCell ref="A41:A49"/>
    <mergeCell ref="A50:A58"/>
    <mergeCell ref="A32:A40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Ｐ明朝,標準"&amp;8大正１１年</oddFooter>
  </headerFooter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2002-01-18T04:59:52Z</cp:lastPrinted>
  <dcterms:created xsi:type="dcterms:W3CDTF">2001-07-19T05:17:45Z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