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8-02-030F" sheetId="1" r:id="rId1"/>
  </sheets>
  <definedNames>
    <definedName name="_xlnm.Print_Area" localSheetId="0">'T08-02-030F'!$A$1:$T$24</definedName>
    <definedName name="_xlnm.Print_Titles" localSheetId="0">'T08-02-030F'!$A:$A</definedName>
  </definedNames>
  <calcPr fullCalcOnLoad="1"/>
</workbook>
</file>

<file path=xl/sharedStrings.xml><?xml version="1.0" encoding="utf-8"?>
<sst xmlns="http://schemas.openxmlformats.org/spreadsheetml/2006/main" count="78" uniqueCount="42">
  <si>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</si>
  <si>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</si>
  <si>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</si>
  <si>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</si>
  <si>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</si>
  <si>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</si>
  <si>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</si>
  <si>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</si>
  <si>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</si>
  <si>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</si>
  <si>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</si>
  <si>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</si>
  <si>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</si>
  <si>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</si>
  <si>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</si>
  <si>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</si>
  <si>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</si>
  <si>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</si>
  <si>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</si>
  <si>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</si>
  <si>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</si>
  <si>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</si>
  <si>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</si>
  <si>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</si>
  <si>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</si>
  <si>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</si>
  <si>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</si>
  <si>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蚕種用</t>
  </si>
  <si>
    <t>×</t>
  </si>
  <si>
    <t>-</t>
  </si>
  <si>
    <t>合</t>
  </si>
  <si>
    <t>第３０　繭の３（秋蚕）</t>
  </si>
  <si>
    <t>大正５年</t>
  </si>
  <si>
    <t>-</t>
  </si>
  <si>
    <t>…</t>
  </si>
  <si>
    <t xml:space="preserve">石     </t>
  </si>
  <si>
    <t>貫　 　</t>
  </si>
  <si>
    <t>飼養一戸
平均産額</t>
  </si>
  <si>
    <t>大正６年</t>
  </si>
  <si>
    <t>備考　×印は柞蚕に係るものなり</t>
  </si>
  <si>
    <t>大正７年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</si>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</sst>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3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3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F1">
      <selection activeCell="N7" sqref="N7"/>
    </sheetView>
  </sheetViews>
  <sheetFormatPr defaultColWidth="9.00390625" defaultRowHeight="10.5" customHeight="1"/>
  <cols>
    <col min="1" max="1" width="14.625" style="1" customWidth="1"/>
    <col min="2" max="2" width="2.125" style="1" customWidth="1"/>
    <col min="3" max="3" width="7.625" style="1" customWidth="1"/>
    <col min="4" max="4" width="2.125" style="1" customWidth="1"/>
    <col min="5" max="5" width="7.625" style="1" customWidth="1"/>
    <col min="6" max="6" width="2.125" style="1" customWidth="1"/>
    <col min="7" max="7" width="7.625" style="1" customWidth="1"/>
    <col min="8" max="15" width="9.125" style="1" customWidth="1"/>
    <col min="16" max="16" width="2.125" style="1" customWidth="1"/>
    <col min="17" max="17" width="7.625" style="1" customWidth="1"/>
    <col min="18" max="18" width="2.125" style="1" customWidth="1"/>
    <col min="19" max="19" width="7.625" style="1" customWidth="1"/>
    <col min="20" max="16384" width="9.125" style="1" customWidth="1"/>
  </cols>
  <sheetData>
    <row r="1" spans="1:19" s="12" customFormat="1" ht="12" customHeight="1">
      <c r="A1" s="12" t="s">
        <v>3</v>
      </c>
      <c r="C1" s="42" t="s">
        <v>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 t="s">
        <v>4</v>
      </c>
      <c r="S1" s="42"/>
    </row>
    <row r="2" spans="1:20" ht="10.5" customHeight="1">
      <c r="A2" s="49" t="s">
        <v>0</v>
      </c>
      <c r="B2" s="56" t="s">
        <v>15</v>
      </c>
      <c r="C2" s="57"/>
      <c r="D2" s="64" t="s">
        <v>18</v>
      </c>
      <c r="E2" s="57"/>
      <c r="F2" s="70" t="s">
        <v>24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3" t="s">
        <v>37</v>
      </c>
    </row>
    <row r="3" spans="1:20" ht="10.5" customHeight="1">
      <c r="A3" s="50"/>
      <c r="B3" s="58"/>
      <c r="C3" s="59"/>
      <c r="D3" s="65"/>
      <c r="E3" s="59"/>
      <c r="F3" s="44" t="s">
        <v>19</v>
      </c>
      <c r="G3" s="45"/>
      <c r="H3" s="46"/>
      <c r="I3" s="43" t="s">
        <v>20</v>
      </c>
      <c r="J3" s="43"/>
      <c r="K3" s="44" t="s">
        <v>21</v>
      </c>
      <c r="L3" s="45"/>
      <c r="M3" s="46"/>
      <c r="N3" s="43" t="s">
        <v>22</v>
      </c>
      <c r="O3" s="43"/>
      <c r="P3" s="44" t="s">
        <v>23</v>
      </c>
      <c r="Q3" s="45"/>
      <c r="R3" s="45"/>
      <c r="S3" s="46"/>
      <c r="T3" s="74"/>
    </row>
    <row r="4" spans="1:20" ht="10.5" customHeight="1">
      <c r="A4" s="50"/>
      <c r="B4" s="58"/>
      <c r="C4" s="59"/>
      <c r="D4" s="65"/>
      <c r="E4" s="59"/>
      <c r="F4" s="68" t="s">
        <v>16</v>
      </c>
      <c r="G4" s="69"/>
      <c r="H4" s="47" t="s">
        <v>17</v>
      </c>
      <c r="I4" s="47" t="s">
        <v>16</v>
      </c>
      <c r="J4" s="47" t="s">
        <v>17</v>
      </c>
      <c r="K4" s="54" t="s">
        <v>16</v>
      </c>
      <c r="L4" s="55"/>
      <c r="M4" s="47" t="s">
        <v>17</v>
      </c>
      <c r="N4" s="47" t="s">
        <v>16</v>
      </c>
      <c r="O4" s="47" t="s">
        <v>17</v>
      </c>
      <c r="P4" s="68" t="s">
        <v>16</v>
      </c>
      <c r="Q4" s="69"/>
      <c r="R4" s="68" t="s">
        <v>17</v>
      </c>
      <c r="S4" s="69"/>
      <c r="T4" s="74"/>
    </row>
    <row r="5" spans="1:20" ht="10.5" customHeight="1">
      <c r="A5" s="50"/>
      <c r="B5" s="58"/>
      <c r="C5" s="59"/>
      <c r="D5" s="66"/>
      <c r="E5" s="67"/>
      <c r="F5" s="66"/>
      <c r="G5" s="67"/>
      <c r="H5" s="48"/>
      <c r="I5" s="48"/>
      <c r="J5" s="48"/>
      <c r="K5" s="2" t="s">
        <v>27</v>
      </c>
      <c r="L5" s="2" t="s">
        <v>41</v>
      </c>
      <c r="M5" s="48"/>
      <c r="N5" s="48"/>
      <c r="O5" s="48"/>
      <c r="P5" s="66"/>
      <c r="Q5" s="67"/>
      <c r="R5" s="66"/>
      <c r="S5" s="67"/>
      <c r="T5" s="75"/>
    </row>
    <row r="6" spans="1:21" ht="10.5" customHeight="1">
      <c r="A6" s="51"/>
      <c r="B6" s="62"/>
      <c r="C6" s="63"/>
      <c r="D6" s="54"/>
      <c r="E6" s="55"/>
      <c r="F6" s="60" t="s">
        <v>5</v>
      </c>
      <c r="G6" s="61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27" t="s">
        <v>2</v>
      </c>
      <c r="N6" s="3" t="s">
        <v>5</v>
      </c>
      <c r="O6" s="3" t="s">
        <v>2</v>
      </c>
      <c r="P6" s="60" t="s">
        <v>5</v>
      </c>
      <c r="Q6" s="61"/>
      <c r="R6" s="60" t="s">
        <v>2</v>
      </c>
      <c r="S6" s="61"/>
      <c r="T6" s="4" t="s">
        <v>36</v>
      </c>
      <c r="U6" s="10"/>
    </row>
    <row r="7" spans="1:20" ht="10.5" customHeight="1">
      <c r="A7" s="8" t="s">
        <v>7</v>
      </c>
      <c r="B7" s="22"/>
      <c r="C7" s="17">
        <v>156</v>
      </c>
      <c r="D7" s="24"/>
      <c r="E7" s="17">
        <v>180</v>
      </c>
      <c r="F7" s="24"/>
      <c r="G7" s="19">
        <v>489</v>
      </c>
      <c r="H7" s="6">
        <v>6113</v>
      </c>
      <c r="I7" s="6">
        <v>15</v>
      </c>
      <c r="J7" s="6">
        <v>84</v>
      </c>
      <c r="K7" s="5">
        <v>2</v>
      </c>
      <c r="L7" s="5" t="s">
        <v>29</v>
      </c>
      <c r="M7" s="16">
        <v>60</v>
      </c>
      <c r="N7" s="6">
        <v>19</v>
      </c>
      <c r="O7" s="6">
        <v>143</v>
      </c>
      <c r="P7" s="26"/>
      <c r="Q7" s="19">
        <f>SUM(G7,I7,K7,N7)</f>
        <v>525</v>
      </c>
      <c r="R7" s="26"/>
      <c r="S7" s="19">
        <f>SUM(H7,J7,M7,O7)</f>
        <v>6400</v>
      </c>
      <c r="T7" s="36">
        <v>3.365</v>
      </c>
    </row>
    <row r="8" spans="1:20" ht="10.5" customHeight="1">
      <c r="A8" s="9" t="s">
        <v>8</v>
      </c>
      <c r="B8" s="23"/>
      <c r="C8" s="18">
        <v>4261</v>
      </c>
      <c r="D8" s="25"/>
      <c r="E8" s="18">
        <v>11219</v>
      </c>
      <c r="F8" s="25"/>
      <c r="G8" s="19">
        <v>39388</v>
      </c>
      <c r="H8" s="6">
        <v>497834</v>
      </c>
      <c r="I8" s="6">
        <v>183</v>
      </c>
      <c r="J8" s="6">
        <v>849</v>
      </c>
      <c r="K8" s="5">
        <v>9</v>
      </c>
      <c r="L8" s="5" t="s">
        <v>33</v>
      </c>
      <c r="M8" s="16">
        <v>225</v>
      </c>
      <c r="N8" s="6">
        <v>1747</v>
      </c>
      <c r="O8" s="6">
        <v>10171</v>
      </c>
      <c r="P8" s="13"/>
      <c r="Q8" s="19">
        <f>SUM(G8,I8,K8,N8)</f>
        <v>41327</v>
      </c>
      <c r="R8" s="13"/>
      <c r="S8" s="19">
        <f>SUM(H8,J8,M8,O8)</f>
        <v>509079</v>
      </c>
      <c r="T8" s="36">
        <v>9.699</v>
      </c>
    </row>
    <row r="9" spans="1:20" ht="10.5" customHeight="1">
      <c r="A9" s="9" t="s">
        <v>9</v>
      </c>
      <c r="B9" s="23"/>
      <c r="C9" s="18">
        <v>7889</v>
      </c>
      <c r="D9" s="25"/>
      <c r="E9" s="18">
        <v>35794</v>
      </c>
      <c r="F9" s="25"/>
      <c r="G9" s="19">
        <v>147448</v>
      </c>
      <c r="H9" s="6">
        <v>1776179</v>
      </c>
      <c r="I9" s="6">
        <v>1705</v>
      </c>
      <c r="J9" s="6">
        <v>9182</v>
      </c>
      <c r="K9" s="5">
        <v>173</v>
      </c>
      <c r="L9" s="5" t="s">
        <v>29</v>
      </c>
      <c r="M9" s="28">
        <v>4166</v>
      </c>
      <c r="N9" s="6">
        <v>4835</v>
      </c>
      <c r="O9" s="6">
        <v>28573</v>
      </c>
      <c r="P9" s="13"/>
      <c r="Q9" s="19">
        <f aca="true" t="shared" si="0" ref="Q9:Q14">SUM(G9,I9,K9,N9)</f>
        <v>154161</v>
      </c>
      <c r="R9" s="13"/>
      <c r="S9" s="19">
        <f aca="true" t="shared" si="1" ref="S9:S14">SUM(H9,J9,M9,O9)</f>
        <v>1818100</v>
      </c>
      <c r="T9" s="36">
        <v>19.541</v>
      </c>
    </row>
    <row r="10" spans="1:20" ht="10.5" customHeight="1">
      <c r="A10" s="9" t="s">
        <v>10</v>
      </c>
      <c r="B10" s="23"/>
      <c r="C10" s="18">
        <v>5208</v>
      </c>
      <c r="D10" s="25"/>
      <c r="E10" s="18">
        <v>11072</v>
      </c>
      <c r="F10" s="25"/>
      <c r="G10" s="19">
        <v>36738</v>
      </c>
      <c r="H10" s="6">
        <v>422210</v>
      </c>
      <c r="I10" s="6">
        <v>2351</v>
      </c>
      <c r="J10" s="6">
        <v>11052</v>
      </c>
      <c r="K10" s="5">
        <v>156</v>
      </c>
      <c r="L10" s="5" t="s">
        <v>29</v>
      </c>
      <c r="M10" s="19">
        <v>3113</v>
      </c>
      <c r="N10" s="6">
        <v>2140</v>
      </c>
      <c r="O10" s="6">
        <v>10393</v>
      </c>
      <c r="P10" s="13"/>
      <c r="Q10" s="19">
        <f t="shared" si="0"/>
        <v>41385</v>
      </c>
      <c r="R10" s="13"/>
      <c r="S10" s="19">
        <f t="shared" si="1"/>
        <v>446768</v>
      </c>
      <c r="T10" s="36">
        <v>7.946</v>
      </c>
    </row>
    <row r="11" spans="1:20" ht="10.5" customHeight="1">
      <c r="A11" s="9" t="s">
        <v>11</v>
      </c>
      <c r="B11" s="23"/>
      <c r="C11" s="18">
        <v>1525</v>
      </c>
      <c r="D11" s="25"/>
      <c r="E11" s="18">
        <v>2940</v>
      </c>
      <c r="F11" s="25"/>
      <c r="G11" s="19">
        <v>10032</v>
      </c>
      <c r="H11" s="6">
        <v>113618</v>
      </c>
      <c r="I11" s="6">
        <v>449</v>
      </c>
      <c r="J11" s="6">
        <v>2227</v>
      </c>
      <c r="K11" s="5">
        <v>22</v>
      </c>
      <c r="L11" s="16" t="s">
        <v>29</v>
      </c>
      <c r="M11" s="5">
        <v>527</v>
      </c>
      <c r="N11" s="6">
        <v>380</v>
      </c>
      <c r="O11" s="6">
        <v>1767</v>
      </c>
      <c r="P11" s="13"/>
      <c r="Q11" s="19">
        <f t="shared" si="0"/>
        <v>10883</v>
      </c>
      <c r="R11" s="13"/>
      <c r="S11" s="19">
        <f t="shared" si="1"/>
        <v>118139</v>
      </c>
      <c r="T11" s="36">
        <v>7.136</v>
      </c>
    </row>
    <row r="12" spans="1:20" ht="10.5" customHeight="1">
      <c r="A12" s="9" t="s">
        <v>12</v>
      </c>
      <c r="B12" s="23"/>
      <c r="C12" s="18">
        <v>4068</v>
      </c>
      <c r="D12" s="25"/>
      <c r="E12" s="18">
        <v>10261</v>
      </c>
      <c r="F12" s="25"/>
      <c r="G12" s="19">
        <v>33518</v>
      </c>
      <c r="H12" s="6">
        <v>393035</v>
      </c>
      <c r="I12" s="6">
        <v>3594</v>
      </c>
      <c r="J12" s="6">
        <v>16449</v>
      </c>
      <c r="K12" s="5">
        <v>26</v>
      </c>
      <c r="L12" s="16" t="s">
        <v>29</v>
      </c>
      <c r="M12" s="6">
        <v>520</v>
      </c>
      <c r="N12" s="6">
        <v>2083</v>
      </c>
      <c r="O12" s="6">
        <v>9060</v>
      </c>
      <c r="P12" s="13"/>
      <c r="Q12" s="19">
        <f t="shared" si="0"/>
        <v>39221</v>
      </c>
      <c r="R12" s="13"/>
      <c r="S12" s="19">
        <f t="shared" si="1"/>
        <v>419064</v>
      </c>
      <c r="T12" s="36">
        <v>9.64</v>
      </c>
    </row>
    <row r="13" spans="1:20" ht="10.5" customHeight="1">
      <c r="A13" s="9" t="s">
        <v>13</v>
      </c>
      <c r="B13" s="23"/>
      <c r="C13" s="18">
        <v>7052</v>
      </c>
      <c r="D13" s="25"/>
      <c r="E13" s="18">
        <v>21214</v>
      </c>
      <c r="F13" s="25"/>
      <c r="G13" s="19">
        <v>69116</v>
      </c>
      <c r="H13" s="6">
        <v>790579</v>
      </c>
      <c r="I13" s="6">
        <v>6112</v>
      </c>
      <c r="J13" s="6">
        <v>30835</v>
      </c>
      <c r="K13" s="5">
        <v>63</v>
      </c>
      <c r="L13" s="16" t="s">
        <v>29</v>
      </c>
      <c r="M13" s="6">
        <v>1733</v>
      </c>
      <c r="N13" s="6">
        <v>3504</v>
      </c>
      <c r="O13" s="6">
        <v>18566</v>
      </c>
      <c r="P13" s="13"/>
      <c r="Q13" s="19">
        <f t="shared" si="0"/>
        <v>78795</v>
      </c>
      <c r="R13" s="13"/>
      <c r="S13" s="19">
        <f t="shared" si="1"/>
        <v>841713</v>
      </c>
      <c r="T13" s="36">
        <v>11.177</v>
      </c>
    </row>
    <row r="14" spans="1:20" ht="10.5" customHeight="1">
      <c r="A14" s="9" t="s">
        <v>14</v>
      </c>
      <c r="B14" s="23"/>
      <c r="C14" s="18">
        <v>5267</v>
      </c>
      <c r="D14" s="25"/>
      <c r="E14" s="18">
        <v>12589</v>
      </c>
      <c r="F14" s="25"/>
      <c r="G14" s="19">
        <v>41138</v>
      </c>
      <c r="H14" s="6">
        <v>462695</v>
      </c>
      <c r="I14" s="6">
        <v>4443</v>
      </c>
      <c r="J14" s="6">
        <v>23250</v>
      </c>
      <c r="K14" s="5">
        <v>123</v>
      </c>
      <c r="L14" s="16" t="s">
        <v>29</v>
      </c>
      <c r="M14" s="6">
        <v>3800</v>
      </c>
      <c r="N14" s="6">
        <v>2806</v>
      </c>
      <c r="O14" s="6">
        <v>20339</v>
      </c>
      <c r="P14" s="13"/>
      <c r="Q14" s="19">
        <f t="shared" si="0"/>
        <v>48510</v>
      </c>
      <c r="R14" s="13"/>
      <c r="S14" s="19">
        <f t="shared" si="1"/>
        <v>510084</v>
      </c>
      <c r="T14" s="36">
        <v>9.21</v>
      </c>
    </row>
    <row r="15" spans="1:20" ht="10.5" customHeight="1">
      <c r="A15" s="29" t="s">
        <v>1</v>
      </c>
      <c r="B15" s="14"/>
      <c r="C15" s="19">
        <f>SUM(C7:C14)</f>
        <v>35426</v>
      </c>
      <c r="D15" s="13"/>
      <c r="E15" s="19">
        <f>SUM(E7:E14)</f>
        <v>105269</v>
      </c>
      <c r="F15" s="13"/>
      <c r="G15" s="19">
        <f>SUM(G7:G14)</f>
        <v>377867</v>
      </c>
      <c r="H15" s="6">
        <f aca="true" t="shared" si="2" ref="H15:N15">SUM(H7:H14)</f>
        <v>4462263</v>
      </c>
      <c r="I15" s="6">
        <f t="shared" si="2"/>
        <v>18852</v>
      </c>
      <c r="J15" s="6">
        <f t="shared" si="2"/>
        <v>93928</v>
      </c>
      <c r="K15" s="6">
        <f t="shared" si="2"/>
        <v>574</v>
      </c>
      <c r="L15" s="16" t="s">
        <v>34</v>
      </c>
      <c r="M15" s="6">
        <f t="shared" si="2"/>
        <v>14144</v>
      </c>
      <c r="N15" s="6">
        <f t="shared" si="2"/>
        <v>17514</v>
      </c>
      <c r="O15" s="6">
        <f>SUM(O7:O14)</f>
        <v>99012</v>
      </c>
      <c r="P15" s="13"/>
      <c r="Q15" s="19">
        <f>SUM(Q7:Q14)</f>
        <v>414807</v>
      </c>
      <c r="R15" s="13"/>
      <c r="S15" s="19">
        <f>SUM(S7:S14)</f>
        <v>4669347</v>
      </c>
      <c r="T15" s="36">
        <v>11.71</v>
      </c>
    </row>
    <row r="16" spans="1:20" ht="10.5" customHeight="1">
      <c r="A16" s="30" t="s">
        <v>40</v>
      </c>
      <c r="B16" s="15"/>
      <c r="C16" s="20">
        <v>31722</v>
      </c>
      <c r="D16" s="26"/>
      <c r="E16" s="20">
        <v>87770</v>
      </c>
      <c r="F16" s="26"/>
      <c r="G16" s="20">
        <v>270035</v>
      </c>
      <c r="H16" s="11">
        <v>2338745</v>
      </c>
      <c r="I16" s="11">
        <v>15360</v>
      </c>
      <c r="J16" s="11">
        <v>51901</v>
      </c>
      <c r="K16" s="11">
        <v>639</v>
      </c>
      <c r="L16" s="33" t="s">
        <v>29</v>
      </c>
      <c r="M16" s="11">
        <v>12067</v>
      </c>
      <c r="N16" s="11">
        <v>15035</v>
      </c>
      <c r="O16" s="11">
        <v>58849</v>
      </c>
      <c r="P16" s="26"/>
      <c r="Q16" s="20">
        <v>301069</v>
      </c>
      <c r="R16" s="26"/>
      <c r="S16" s="20">
        <v>2461562</v>
      </c>
      <c r="T16" s="37">
        <v>9.419</v>
      </c>
    </row>
    <row r="17" spans="1:20" ht="10.5" customHeight="1">
      <c r="A17" s="29" t="s">
        <v>38</v>
      </c>
      <c r="B17" s="14"/>
      <c r="C17" s="19">
        <v>31695</v>
      </c>
      <c r="D17" s="13"/>
      <c r="E17" s="19">
        <v>29619</v>
      </c>
      <c r="F17" s="13"/>
      <c r="G17" s="19">
        <v>270890</v>
      </c>
      <c r="H17" s="6">
        <v>2008409</v>
      </c>
      <c r="I17" s="6">
        <v>16409</v>
      </c>
      <c r="J17" s="6">
        <v>42791</v>
      </c>
      <c r="K17" s="6">
        <v>477</v>
      </c>
      <c r="L17" s="16" t="s">
        <v>29</v>
      </c>
      <c r="M17" s="6">
        <v>6770</v>
      </c>
      <c r="N17" s="6">
        <v>15666</v>
      </c>
      <c r="O17" s="6">
        <v>46267</v>
      </c>
      <c r="P17" s="13"/>
      <c r="Q17" s="19">
        <v>303442</v>
      </c>
      <c r="R17" s="13"/>
      <c r="S17" s="19">
        <v>2104237</v>
      </c>
      <c r="T17" s="36">
        <v>9.574</v>
      </c>
    </row>
    <row r="18" spans="1:20" ht="10.5" customHeight="1">
      <c r="A18" s="29" t="s">
        <v>32</v>
      </c>
      <c r="B18" s="14"/>
      <c r="C18" s="19">
        <v>26199</v>
      </c>
      <c r="D18" s="13"/>
      <c r="E18" s="19">
        <v>24063</v>
      </c>
      <c r="F18" s="13"/>
      <c r="G18" s="19">
        <v>215457</v>
      </c>
      <c r="H18" s="6">
        <v>1183489</v>
      </c>
      <c r="I18" s="6">
        <v>13212</v>
      </c>
      <c r="J18" s="6">
        <v>22458</v>
      </c>
      <c r="K18" s="6">
        <v>363</v>
      </c>
      <c r="L18" s="16">
        <v>1</v>
      </c>
      <c r="M18" s="6">
        <v>3586</v>
      </c>
      <c r="N18" s="6">
        <v>13365</v>
      </c>
      <c r="O18" s="6">
        <v>29289</v>
      </c>
      <c r="P18" s="13"/>
      <c r="Q18" s="19">
        <v>242398</v>
      </c>
      <c r="R18" s="13"/>
      <c r="S18" s="19">
        <v>1238822</v>
      </c>
      <c r="T18" s="36">
        <v>7.693</v>
      </c>
    </row>
    <row r="19" spans="1:20" ht="10.5" customHeight="1">
      <c r="A19" s="29" t="s">
        <v>25</v>
      </c>
      <c r="B19" s="14"/>
      <c r="C19" s="19">
        <v>21069</v>
      </c>
      <c r="D19" s="13"/>
      <c r="E19" s="19">
        <v>15171</v>
      </c>
      <c r="F19" s="13"/>
      <c r="G19" s="19">
        <v>120827</v>
      </c>
      <c r="H19" s="6">
        <v>499786</v>
      </c>
      <c r="I19" s="6">
        <v>9514</v>
      </c>
      <c r="J19" s="6">
        <v>12982</v>
      </c>
      <c r="K19" s="5">
        <v>214</v>
      </c>
      <c r="L19" s="18" t="s">
        <v>33</v>
      </c>
      <c r="M19" s="6">
        <v>1553</v>
      </c>
      <c r="N19" s="5">
        <v>7614</v>
      </c>
      <c r="O19" s="6">
        <v>13914</v>
      </c>
      <c r="P19" s="13"/>
      <c r="Q19" s="19">
        <v>138170</v>
      </c>
      <c r="R19" s="13"/>
      <c r="S19" s="19">
        <f>SUM(H19,J19,M19,O19)</f>
        <v>528235</v>
      </c>
      <c r="T19" s="36">
        <v>6.557</v>
      </c>
    </row>
    <row r="20" spans="1:20" ht="10.5" customHeight="1">
      <c r="A20" s="52" t="s">
        <v>26</v>
      </c>
      <c r="B20" s="14"/>
      <c r="C20" s="28"/>
      <c r="D20" s="13"/>
      <c r="E20" s="28"/>
      <c r="F20" s="13"/>
      <c r="G20" s="18" t="s">
        <v>6</v>
      </c>
      <c r="H20" s="28"/>
      <c r="I20" s="5" t="s">
        <v>6</v>
      </c>
      <c r="J20" s="6"/>
      <c r="K20" s="25" t="s">
        <v>6</v>
      </c>
      <c r="L20" s="18"/>
      <c r="M20" s="28"/>
      <c r="N20" s="5" t="s">
        <v>6</v>
      </c>
      <c r="O20" s="6"/>
      <c r="P20" s="13"/>
      <c r="Q20" s="18" t="s">
        <v>6</v>
      </c>
      <c r="R20" s="13"/>
      <c r="S20" s="19"/>
      <c r="T20" s="38" t="s">
        <v>35</v>
      </c>
    </row>
    <row r="21" spans="1:20" ht="10.5" customHeight="1">
      <c r="A21" s="52"/>
      <c r="B21" s="28"/>
      <c r="C21" s="32">
        <v>20098</v>
      </c>
      <c r="D21" s="13"/>
      <c r="E21" s="32">
        <v>14925</v>
      </c>
      <c r="F21" s="13"/>
      <c r="G21" s="19">
        <v>9628</v>
      </c>
      <c r="H21" s="31">
        <v>371256</v>
      </c>
      <c r="I21" s="6">
        <v>862</v>
      </c>
      <c r="J21" s="6">
        <v>11311</v>
      </c>
      <c r="K21" s="25">
        <v>116</v>
      </c>
      <c r="L21" s="18"/>
      <c r="M21" s="6">
        <v>1040</v>
      </c>
      <c r="N21" s="6">
        <v>689</v>
      </c>
      <c r="O21" s="6">
        <v>11280</v>
      </c>
      <c r="P21" s="13"/>
      <c r="Q21" s="19">
        <f>SUM(G21,I21,K21,N21)</f>
        <v>11295</v>
      </c>
      <c r="R21" s="13"/>
      <c r="S21" s="19">
        <f>SUM(H21,J21,M21,O21)</f>
        <v>394887</v>
      </c>
      <c r="T21" s="36">
        <v>0.562</v>
      </c>
    </row>
    <row r="22" spans="1:20" ht="10.5" customHeight="1">
      <c r="A22" s="52"/>
      <c r="B22" s="28"/>
      <c r="C22" s="19"/>
      <c r="D22" s="28"/>
      <c r="E22" s="18" t="s">
        <v>30</v>
      </c>
      <c r="F22" s="13"/>
      <c r="G22" s="18" t="s">
        <v>5</v>
      </c>
      <c r="H22" s="6"/>
      <c r="I22" s="5"/>
      <c r="J22" s="6"/>
      <c r="K22" s="25"/>
      <c r="L22" s="18"/>
      <c r="M22" s="6"/>
      <c r="N22" s="6"/>
      <c r="O22" s="6"/>
      <c r="P22" s="13"/>
      <c r="Q22" s="18" t="s">
        <v>5</v>
      </c>
      <c r="R22" s="13"/>
      <c r="S22" s="19"/>
      <c r="T22" s="36"/>
    </row>
    <row r="23" spans="1:20" ht="10.5" customHeight="1">
      <c r="A23" s="53"/>
      <c r="B23" s="40" t="s">
        <v>28</v>
      </c>
      <c r="C23" s="21">
        <v>16</v>
      </c>
      <c r="D23" s="40" t="s">
        <v>28</v>
      </c>
      <c r="E23" s="21">
        <v>9</v>
      </c>
      <c r="F23" s="40" t="s">
        <v>28</v>
      </c>
      <c r="G23" s="21">
        <v>45</v>
      </c>
      <c r="H23" s="7">
        <v>135</v>
      </c>
      <c r="I23" s="7"/>
      <c r="J23" s="7"/>
      <c r="K23" s="34"/>
      <c r="L23" s="35"/>
      <c r="M23" s="7"/>
      <c r="N23" s="7"/>
      <c r="O23" s="7"/>
      <c r="P23" s="41" t="s">
        <v>28</v>
      </c>
      <c r="Q23" s="21">
        <f>SUM(G23,I23,K23,N23)</f>
        <v>45</v>
      </c>
      <c r="R23" s="41" t="s">
        <v>28</v>
      </c>
      <c r="S23" s="21">
        <f>SUM(H23,J23,M23,O23)</f>
        <v>135</v>
      </c>
      <c r="T23" s="39"/>
    </row>
    <row r="24" ht="10.5" customHeight="1">
      <c r="B24" s="1" t="s">
        <v>39</v>
      </c>
    </row>
  </sheetData>
  <mergeCells count="28">
    <mergeCell ref="T2:T5"/>
    <mergeCell ref="O4:O5"/>
    <mergeCell ref="P4:Q5"/>
    <mergeCell ref="R4:S5"/>
    <mergeCell ref="P6:Q6"/>
    <mergeCell ref="R6:S6"/>
    <mergeCell ref="B6:C6"/>
    <mergeCell ref="D2:E5"/>
    <mergeCell ref="D6:E6"/>
    <mergeCell ref="F3:H3"/>
    <mergeCell ref="F4:G5"/>
    <mergeCell ref="H4:H5"/>
    <mergeCell ref="F6:G6"/>
    <mergeCell ref="F2:S2"/>
    <mergeCell ref="M4:M5"/>
    <mergeCell ref="N4:N5"/>
    <mergeCell ref="A2:A6"/>
    <mergeCell ref="A20:A23"/>
    <mergeCell ref="K4:L4"/>
    <mergeCell ref="I4:I5"/>
    <mergeCell ref="J4:J5"/>
    <mergeCell ref="B2:C5"/>
    <mergeCell ref="R1:S1"/>
    <mergeCell ref="C1:Q1"/>
    <mergeCell ref="I3:J3"/>
    <mergeCell ref="N3:O3"/>
    <mergeCell ref="P3:S3"/>
    <mergeCell ref="K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2001-12-03T08:01:35Z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