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8-02-016F" sheetId="1" r:id="rId1"/>
  </sheets>
  <definedNames>
    <definedName name="_xlnm.Print_Titles" localSheetId="0">'T08-02-016F'!$A:$A</definedName>
  </definedNames>
  <calcPr fullCalcOnLoad="1"/>
</workbook>
</file>

<file path=xl/sharedStrings.xml><?xml version="1.0" encoding="utf-8"?>
<sst xmlns="http://schemas.openxmlformats.org/spreadsheetml/2006/main" count="104" uniqueCount="44">
  <si>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</si>
  <si>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</si>
  <si>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</si>
  <si>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</si>
  <si>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</si>
  <si>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</si>
  <si>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</si>
  <si>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</si>
  <si>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</si>
  <si>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</si>
  <si>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</si>
  <si>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</si>
  <si>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</si>
  <si>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</si>
  <si>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</si>
  <si>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</si>
  <si>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</si>
  <si>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</si>
  <si>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</si>
  <si>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</si>
  <si>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</si>
  <si>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反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</si>
  <si>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</si>
  <si>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</si>
  <si>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</si>
  <si>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</si>
  <si>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</si>
  <si>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</si>
  <si>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</si>
  <si>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</si>
  <si>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田</t>
  </si>
  <si>
    <t>円</t>
  </si>
  <si>
    <t xml:space="preserve">石      </t>
  </si>
  <si>
    <t>裸麦</t>
  </si>
  <si>
    <t>裸麦</t>
  </si>
  <si>
    <t>裸麦</t>
  </si>
  <si>
    <t>裸麦</t>
  </si>
  <si>
    <t>大正４年</t>
  </si>
  <si>
    <t>大正３年</t>
  </si>
  <si>
    <t>大正２年</t>
  </si>
  <si>
    <t>第１６  麦の１（郡市別）</t>
  </si>
  <si>
    <t>大正５年</t>
  </si>
  <si>
    <t>大正６年</t>
  </si>
  <si>
    <t>大正７年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</si>
</sst>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 horizontal="right"/>
    </xf>
    <xf numFmtId="178" fontId="1" fillId="0" borderId="22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right"/>
    </xf>
    <xf numFmtId="180" fontId="1" fillId="0" borderId="23" xfId="0" applyNumberFormat="1" applyFont="1" applyBorder="1" applyAlignment="1">
      <alignment horizontal="right"/>
    </xf>
    <xf numFmtId="180" fontId="1" fillId="0" borderId="23" xfId="0" applyNumberFormat="1" applyFont="1" applyBorder="1" applyAlignment="1">
      <alignment/>
    </xf>
    <xf numFmtId="180" fontId="1" fillId="0" borderId="15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24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80" fontId="1" fillId="0" borderId="25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78" fontId="1" fillId="0" borderId="31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A6" sqref="A6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0" s="20" customFormat="1" ht="12" customHeight="1">
      <c r="A1" s="20" t="s">
        <v>12</v>
      </c>
      <c r="B1" s="68" t="s">
        <v>40</v>
      </c>
      <c r="C1" s="68"/>
      <c r="D1" s="68"/>
      <c r="E1" s="68"/>
      <c r="F1" s="68"/>
      <c r="G1" s="68"/>
      <c r="H1" s="68"/>
      <c r="I1" s="68"/>
      <c r="J1" s="21" t="s">
        <v>13</v>
      </c>
    </row>
    <row r="2" spans="1:29" ht="10.5" customHeight="1">
      <c r="A2" s="58" t="s">
        <v>1</v>
      </c>
      <c r="B2" s="64" t="s">
        <v>14</v>
      </c>
      <c r="C2" s="65"/>
      <c r="D2" s="65"/>
      <c r="E2" s="65"/>
      <c r="F2" s="65"/>
      <c r="G2" s="65"/>
      <c r="H2" s="65"/>
      <c r="I2" s="65"/>
      <c r="J2" s="66"/>
      <c r="K2" s="64" t="s">
        <v>19</v>
      </c>
      <c r="L2" s="65"/>
      <c r="M2" s="65"/>
      <c r="N2" s="65"/>
      <c r="O2" s="65"/>
      <c r="P2" s="65"/>
      <c r="Q2" s="65"/>
      <c r="R2" s="65"/>
      <c r="S2" s="65"/>
      <c r="T2" s="64" t="s">
        <v>22</v>
      </c>
      <c r="U2" s="65"/>
      <c r="V2" s="65"/>
      <c r="W2" s="66"/>
      <c r="X2" s="64" t="s">
        <v>23</v>
      </c>
      <c r="Y2" s="65"/>
      <c r="Z2" s="65"/>
      <c r="AA2" s="65"/>
      <c r="AB2" s="65"/>
      <c r="AC2" s="67"/>
    </row>
    <row r="3" spans="1:29" ht="9.75" customHeight="1">
      <c r="A3" s="59"/>
      <c r="B3" s="52" t="s">
        <v>15</v>
      </c>
      <c r="C3" s="53"/>
      <c r="D3" s="62" t="s">
        <v>16</v>
      </c>
      <c r="E3" s="63"/>
      <c r="F3" s="56" t="s">
        <v>33</v>
      </c>
      <c r="G3" s="57"/>
      <c r="H3" s="54" t="s">
        <v>11</v>
      </c>
      <c r="I3" s="56"/>
      <c r="J3" s="57"/>
      <c r="K3" s="52" t="s">
        <v>15</v>
      </c>
      <c r="L3" s="53"/>
      <c r="M3" s="62" t="s">
        <v>16</v>
      </c>
      <c r="N3" s="63"/>
      <c r="O3" s="56" t="s">
        <v>36</v>
      </c>
      <c r="P3" s="57"/>
      <c r="Q3" s="54" t="s">
        <v>11</v>
      </c>
      <c r="R3" s="56"/>
      <c r="S3" s="57"/>
      <c r="T3" s="50" t="s">
        <v>24</v>
      </c>
      <c r="U3" s="50" t="s">
        <v>25</v>
      </c>
      <c r="V3" s="50" t="s">
        <v>35</v>
      </c>
      <c r="W3" s="50" t="s">
        <v>26</v>
      </c>
      <c r="X3" s="52" t="s">
        <v>27</v>
      </c>
      <c r="Y3" s="53"/>
      <c r="Z3" s="61" t="s">
        <v>25</v>
      </c>
      <c r="AA3" s="61"/>
      <c r="AB3" s="54" t="s">
        <v>34</v>
      </c>
      <c r="AC3" s="55"/>
    </row>
    <row r="4" spans="1:29" ht="10.5" customHeight="1">
      <c r="A4" s="59"/>
      <c r="B4" s="13" t="s">
        <v>17</v>
      </c>
      <c r="C4" s="6" t="s">
        <v>18</v>
      </c>
      <c r="D4" s="13" t="s">
        <v>17</v>
      </c>
      <c r="E4" s="6" t="s">
        <v>18</v>
      </c>
      <c r="F4" s="8" t="s">
        <v>17</v>
      </c>
      <c r="G4" s="6" t="s">
        <v>18</v>
      </c>
      <c r="H4" s="8" t="s">
        <v>17</v>
      </c>
      <c r="I4" s="6" t="s">
        <v>18</v>
      </c>
      <c r="J4" s="2" t="s">
        <v>11</v>
      </c>
      <c r="K4" s="8" t="s">
        <v>17</v>
      </c>
      <c r="L4" s="14" t="s">
        <v>18</v>
      </c>
      <c r="M4" s="13" t="s">
        <v>17</v>
      </c>
      <c r="N4" s="6" t="s">
        <v>18</v>
      </c>
      <c r="O4" s="8" t="s">
        <v>17</v>
      </c>
      <c r="P4" s="6" t="s">
        <v>18</v>
      </c>
      <c r="Q4" s="8" t="s">
        <v>17</v>
      </c>
      <c r="R4" s="6" t="s">
        <v>18</v>
      </c>
      <c r="S4" s="16" t="s">
        <v>11</v>
      </c>
      <c r="T4" s="51"/>
      <c r="U4" s="51"/>
      <c r="V4" s="51"/>
      <c r="W4" s="51"/>
      <c r="X4" s="13" t="s">
        <v>28</v>
      </c>
      <c r="Y4" s="6" t="s">
        <v>29</v>
      </c>
      <c r="Z4" s="8" t="s">
        <v>30</v>
      </c>
      <c r="AA4" s="34" t="s">
        <v>29</v>
      </c>
      <c r="AB4" s="8" t="s">
        <v>30</v>
      </c>
      <c r="AC4" s="40" t="s">
        <v>29</v>
      </c>
    </row>
    <row r="5" spans="1:29" ht="10.5" customHeight="1">
      <c r="A5" s="60"/>
      <c r="B5" s="5" t="s">
        <v>21</v>
      </c>
      <c r="C5" s="5" t="s">
        <v>21</v>
      </c>
      <c r="D5" s="5" t="s">
        <v>21</v>
      </c>
      <c r="E5" s="5" t="s">
        <v>21</v>
      </c>
      <c r="F5" s="5" t="s">
        <v>21</v>
      </c>
      <c r="G5" s="5" t="s">
        <v>21</v>
      </c>
      <c r="H5" s="5" t="s">
        <v>21</v>
      </c>
      <c r="I5" s="5" t="s">
        <v>21</v>
      </c>
      <c r="J5" s="5" t="s">
        <v>21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20</v>
      </c>
      <c r="Q5" s="5" t="s">
        <v>20</v>
      </c>
      <c r="R5" s="5" t="s">
        <v>20</v>
      </c>
      <c r="S5" s="25" t="s">
        <v>20</v>
      </c>
      <c r="T5" s="5" t="s">
        <v>31</v>
      </c>
      <c r="U5" s="5" t="s">
        <v>31</v>
      </c>
      <c r="V5" s="5" t="s">
        <v>31</v>
      </c>
      <c r="W5" s="5" t="s">
        <v>31</v>
      </c>
      <c r="X5" s="5" t="s">
        <v>32</v>
      </c>
      <c r="Y5" s="5" t="s">
        <v>32</v>
      </c>
      <c r="Z5" s="5" t="s">
        <v>32</v>
      </c>
      <c r="AA5" s="25" t="s">
        <v>32</v>
      </c>
      <c r="AB5" s="5" t="s">
        <v>32</v>
      </c>
      <c r="AC5" s="7" t="s">
        <v>32</v>
      </c>
    </row>
    <row r="6" spans="1:29" ht="10.5" customHeight="1">
      <c r="A6" s="3" t="s">
        <v>3</v>
      </c>
      <c r="B6" s="17" t="s">
        <v>2</v>
      </c>
      <c r="C6" s="17" t="s">
        <v>2</v>
      </c>
      <c r="D6" s="17" t="s">
        <v>2</v>
      </c>
      <c r="E6" s="17" t="s">
        <v>2</v>
      </c>
      <c r="F6" s="17">
        <v>6</v>
      </c>
      <c r="G6" s="17">
        <v>11</v>
      </c>
      <c r="H6" s="17">
        <f>SUM(B6,D6,F6)</f>
        <v>6</v>
      </c>
      <c r="I6" s="17">
        <f>SUM(C6,E6,G6)</f>
        <v>11</v>
      </c>
      <c r="J6" s="17">
        <f>SUM(H6:I6)</f>
        <v>17</v>
      </c>
      <c r="K6" s="5" t="s">
        <v>2</v>
      </c>
      <c r="L6" s="17" t="s">
        <v>2</v>
      </c>
      <c r="M6" s="17" t="s">
        <v>2</v>
      </c>
      <c r="N6" s="17" t="s">
        <v>2</v>
      </c>
      <c r="O6" s="17">
        <v>12</v>
      </c>
      <c r="P6" s="17">
        <v>23</v>
      </c>
      <c r="Q6" s="17">
        <f>SUM(K6,M6,O6)</f>
        <v>12</v>
      </c>
      <c r="R6" s="17">
        <f>SUM(L6,N6,P6)</f>
        <v>23</v>
      </c>
      <c r="S6" s="26">
        <f>SUM(Q6:R6)</f>
        <v>35</v>
      </c>
      <c r="T6" s="17" t="s">
        <v>2</v>
      </c>
      <c r="U6" s="17" t="s">
        <v>2</v>
      </c>
      <c r="V6" s="17">
        <v>980</v>
      </c>
      <c r="W6" s="17">
        <f>SUM(T6:V6)</f>
        <v>980</v>
      </c>
      <c r="X6" s="28" t="s">
        <v>2</v>
      </c>
      <c r="Y6" s="28" t="s">
        <v>2</v>
      </c>
      <c r="Z6" s="28" t="s">
        <v>2</v>
      </c>
      <c r="AA6" s="44" t="s">
        <v>2</v>
      </c>
      <c r="AB6" s="28">
        <v>2</v>
      </c>
      <c r="AC6" s="41">
        <v>2.1</v>
      </c>
    </row>
    <row r="7" spans="1:29" ht="10.5" customHeight="1">
      <c r="A7" s="4" t="s">
        <v>4</v>
      </c>
      <c r="B7" s="9">
        <v>381</v>
      </c>
      <c r="C7" s="10">
        <v>53</v>
      </c>
      <c r="D7" s="9">
        <v>206</v>
      </c>
      <c r="E7" s="9">
        <v>1932</v>
      </c>
      <c r="F7" s="10">
        <v>10048</v>
      </c>
      <c r="G7" s="9">
        <v>4272</v>
      </c>
      <c r="H7" s="10">
        <f>SUM(B7,D7,F7)</f>
        <v>10635</v>
      </c>
      <c r="I7" s="10">
        <f>SUM(C7,G7,E7)</f>
        <v>6257</v>
      </c>
      <c r="J7" s="9">
        <f aca="true" t="shared" si="0" ref="J7:J13">SUM(H7:I7)</f>
        <v>16892</v>
      </c>
      <c r="K7" s="9">
        <v>642</v>
      </c>
      <c r="L7" s="10">
        <v>64</v>
      </c>
      <c r="M7" s="9">
        <v>221</v>
      </c>
      <c r="N7" s="9">
        <v>1698</v>
      </c>
      <c r="O7" s="10">
        <v>13309</v>
      </c>
      <c r="P7" s="9">
        <v>3924</v>
      </c>
      <c r="Q7" s="9">
        <f>SUM(K7,M7,O7)</f>
        <v>14172</v>
      </c>
      <c r="R7" s="9">
        <f>SUM(L7,N7,P7)</f>
        <v>5686</v>
      </c>
      <c r="S7" s="27">
        <f>SUM(Q7:R7)</f>
        <v>19858</v>
      </c>
      <c r="T7" s="9">
        <v>13717</v>
      </c>
      <c r="U7" s="10">
        <v>42533</v>
      </c>
      <c r="V7" s="10">
        <v>447038</v>
      </c>
      <c r="W7" s="9">
        <f>SUM(T7:V7)</f>
        <v>503288</v>
      </c>
      <c r="X7" s="22">
        <v>1.685</v>
      </c>
      <c r="Y7" s="22">
        <v>1.208</v>
      </c>
      <c r="Z7" s="22">
        <v>1.073</v>
      </c>
      <c r="AA7" s="45">
        <v>0.879</v>
      </c>
      <c r="AB7" s="23">
        <v>1.325</v>
      </c>
      <c r="AC7" s="43">
        <v>0.919</v>
      </c>
    </row>
    <row r="8" spans="1:29" ht="10.5" customHeight="1">
      <c r="A8" s="4" t="s">
        <v>5</v>
      </c>
      <c r="B8" s="10">
        <v>346</v>
      </c>
      <c r="C8" s="10">
        <v>225</v>
      </c>
      <c r="D8" s="9">
        <v>200</v>
      </c>
      <c r="E8" s="10">
        <v>1027</v>
      </c>
      <c r="F8" s="10">
        <v>8751</v>
      </c>
      <c r="G8" s="9">
        <v>2251</v>
      </c>
      <c r="H8" s="10">
        <f aca="true" t="shared" si="1" ref="H8:H13">SUM(B8,F8,D8)</f>
        <v>9297</v>
      </c>
      <c r="I8" s="10">
        <f>SUM(C8,G8,E8)</f>
        <v>3503</v>
      </c>
      <c r="J8" s="9">
        <f t="shared" si="0"/>
        <v>12800</v>
      </c>
      <c r="K8" s="10">
        <v>687</v>
      </c>
      <c r="L8" s="10">
        <v>365</v>
      </c>
      <c r="M8" s="9">
        <v>272</v>
      </c>
      <c r="N8" s="10">
        <v>942</v>
      </c>
      <c r="O8" s="10">
        <v>13291</v>
      </c>
      <c r="P8" s="9">
        <v>2454</v>
      </c>
      <c r="Q8" s="9">
        <f aca="true" t="shared" si="2" ref="Q8:Q13">SUM(K8,M8,O8)</f>
        <v>14250</v>
      </c>
      <c r="R8" s="9">
        <f aca="true" t="shared" si="3" ref="R8:R13">SUM(L8,N8,P8)</f>
        <v>3761</v>
      </c>
      <c r="S8" s="27">
        <f aca="true" t="shared" si="4" ref="S8:S13">SUM(Q8:R8)</f>
        <v>18011</v>
      </c>
      <c r="T8" s="10">
        <v>18610</v>
      </c>
      <c r="U8" s="10">
        <v>30124</v>
      </c>
      <c r="V8" s="10">
        <v>413918</v>
      </c>
      <c r="W8" s="9">
        <f aca="true" t="shared" si="5" ref="W8:W13">SUM(T8:V8)</f>
        <v>462652</v>
      </c>
      <c r="X8" s="22">
        <v>1.985</v>
      </c>
      <c r="Y8" s="23">
        <v>1.623</v>
      </c>
      <c r="Z8" s="22">
        <v>1.359</v>
      </c>
      <c r="AA8" s="46">
        <v>0.917</v>
      </c>
      <c r="AB8" s="23">
        <v>1.519</v>
      </c>
      <c r="AC8" s="43">
        <v>1.09</v>
      </c>
    </row>
    <row r="9" spans="1:29" ht="10.5" customHeight="1">
      <c r="A9" s="4" t="s">
        <v>6</v>
      </c>
      <c r="B9" s="10">
        <v>196</v>
      </c>
      <c r="C9" s="10">
        <v>806</v>
      </c>
      <c r="D9" s="9">
        <v>154</v>
      </c>
      <c r="E9" s="10">
        <v>981</v>
      </c>
      <c r="F9" s="10">
        <v>4205</v>
      </c>
      <c r="G9" s="9">
        <v>9298</v>
      </c>
      <c r="H9" s="10">
        <f t="shared" si="1"/>
        <v>4555</v>
      </c>
      <c r="I9" s="10">
        <f aca="true" t="shared" si="6" ref="I9:I14">SUM(C9,G9,E9)</f>
        <v>11085</v>
      </c>
      <c r="J9" s="9">
        <f t="shared" si="0"/>
        <v>15640</v>
      </c>
      <c r="K9" s="10">
        <v>419</v>
      </c>
      <c r="L9" s="10">
        <v>876</v>
      </c>
      <c r="M9" s="9">
        <v>217</v>
      </c>
      <c r="N9" s="10">
        <v>1065</v>
      </c>
      <c r="O9" s="10">
        <v>6131</v>
      </c>
      <c r="P9" s="9">
        <v>12014</v>
      </c>
      <c r="Q9" s="9">
        <f t="shared" si="2"/>
        <v>6767</v>
      </c>
      <c r="R9" s="9">
        <f t="shared" si="3"/>
        <v>13955</v>
      </c>
      <c r="S9" s="27">
        <f t="shared" si="4"/>
        <v>20722</v>
      </c>
      <c r="T9" s="10">
        <v>26171</v>
      </c>
      <c r="U9" s="10">
        <v>32353</v>
      </c>
      <c r="V9" s="10">
        <v>452126</v>
      </c>
      <c r="W9" s="9">
        <f t="shared" si="5"/>
        <v>510650</v>
      </c>
      <c r="X9" s="22">
        <v>2.13</v>
      </c>
      <c r="Y9" s="23">
        <v>1.08</v>
      </c>
      <c r="Z9" s="22">
        <v>1.41</v>
      </c>
      <c r="AA9" s="46">
        <v>1.08</v>
      </c>
      <c r="AB9" s="23">
        <v>1.45</v>
      </c>
      <c r="AC9" s="43">
        <v>1.29</v>
      </c>
    </row>
    <row r="10" spans="1:29" ht="10.5" customHeight="1">
      <c r="A10" s="4" t="s">
        <v>7</v>
      </c>
      <c r="B10" s="10">
        <v>12</v>
      </c>
      <c r="C10" s="10">
        <v>61</v>
      </c>
      <c r="D10" s="9">
        <v>96</v>
      </c>
      <c r="E10" s="10">
        <v>1184</v>
      </c>
      <c r="F10" s="10">
        <v>2363</v>
      </c>
      <c r="G10" s="9">
        <v>4235</v>
      </c>
      <c r="H10" s="10">
        <f t="shared" si="1"/>
        <v>2471</v>
      </c>
      <c r="I10" s="10">
        <f t="shared" si="6"/>
        <v>5480</v>
      </c>
      <c r="J10" s="9">
        <f t="shared" si="0"/>
        <v>7951</v>
      </c>
      <c r="K10" s="10">
        <v>26</v>
      </c>
      <c r="L10" s="10">
        <v>93</v>
      </c>
      <c r="M10" s="9">
        <v>118</v>
      </c>
      <c r="N10" s="10">
        <v>1179</v>
      </c>
      <c r="O10" s="10">
        <v>3433</v>
      </c>
      <c r="P10" s="9">
        <v>6222</v>
      </c>
      <c r="Q10" s="9">
        <f t="shared" si="2"/>
        <v>3577</v>
      </c>
      <c r="R10" s="9">
        <f t="shared" si="3"/>
        <v>7494</v>
      </c>
      <c r="S10" s="27">
        <f t="shared" si="4"/>
        <v>11071</v>
      </c>
      <c r="T10" s="10">
        <v>2453</v>
      </c>
      <c r="U10" s="10">
        <v>33467</v>
      </c>
      <c r="V10" s="10">
        <v>252086</v>
      </c>
      <c r="W10" s="9">
        <f t="shared" si="5"/>
        <v>288006</v>
      </c>
      <c r="X10" s="22">
        <v>2.166</v>
      </c>
      <c r="Y10" s="23">
        <v>1.525</v>
      </c>
      <c r="Z10" s="22">
        <v>1.229</v>
      </c>
      <c r="AA10" s="46">
        <v>0.996</v>
      </c>
      <c r="AB10" s="23">
        <v>1.453</v>
      </c>
      <c r="AC10" s="43">
        <v>1.469</v>
      </c>
    </row>
    <row r="11" spans="1:29" ht="10.5" customHeight="1">
      <c r="A11" s="4" t="s">
        <v>8</v>
      </c>
      <c r="B11" s="10">
        <v>88</v>
      </c>
      <c r="C11" s="10">
        <v>1196</v>
      </c>
      <c r="D11" s="9">
        <v>478</v>
      </c>
      <c r="E11" s="10">
        <v>1997</v>
      </c>
      <c r="F11" s="10">
        <v>3142</v>
      </c>
      <c r="G11" s="9">
        <v>5768</v>
      </c>
      <c r="H11" s="10">
        <f t="shared" si="1"/>
        <v>3708</v>
      </c>
      <c r="I11" s="10">
        <f t="shared" si="6"/>
        <v>8961</v>
      </c>
      <c r="J11" s="9">
        <f t="shared" si="0"/>
        <v>12669</v>
      </c>
      <c r="K11" s="10">
        <v>146</v>
      </c>
      <c r="L11" s="10">
        <v>1732</v>
      </c>
      <c r="M11" s="9">
        <v>599</v>
      </c>
      <c r="N11" s="10">
        <v>2052</v>
      </c>
      <c r="O11" s="10">
        <v>4751</v>
      </c>
      <c r="P11" s="9">
        <v>7184</v>
      </c>
      <c r="Q11" s="9">
        <f t="shared" si="2"/>
        <v>5496</v>
      </c>
      <c r="R11" s="9">
        <f t="shared" si="3"/>
        <v>10968</v>
      </c>
      <c r="S11" s="27">
        <f t="shared" si="4"/>
        <v>16464</v>
      </c>
      <c r="T11" s="10">
        <v>34724</v>
      </c>
      <c r="U11" s="10">
        <v>65036</v>
      </c>
      <c r="V11" s="10">
        <v>299084</v>
      </c>
      <c r="W11" s="9">
        <f t="shared" si="5"/>
        <v>398844</v>
      </c>
      <c r="X11" s="22">
        <v>1.659</v>
      </c>
      <c r="Y11" s="23">
        <v>1.448</v>
      </c>
      <c r="Z11" s="22">
        <v>1.253</v>
      </c>
      <c r="AA11" s="46">
        <v>1.028</v>
      </c>
      <c r="AB11" s="23">
        <v>1.512</v>
      </c>
      <c r="AC11" s="43">
        <v>1.245</v>
      </c>
    </row>
    <row r="12" spans="1:29" ht="10.5" customHeight="1">
      <c r="A12" s="4" t="s">
        <v>9</v>
      </c>
      <c r="B12" s="10">
        <v>195</v>
      </c>
      <c r="C12" s="10">
        <v>2667</v>
      </c>
      <c r="D12" s="9">
        <v>957</v>
      </c>
      <c r="E12" s="10">
        <v>2664</v>
      </c>
      <c r="F12" s="10">
        <v>14594</v>
      </c>
      <c r="G12" s="9">
        <v>6067</v>
      </c>
      <c r="H12" s="10">
        <f t="shared" si="1"/>
        <v>15746</v>
      </c>
      <c r="I12" s="10">
        <f t="shared" si="6"/>
        <v>11398</v>
      </c>
      <c r="J12" s="9">
        <f t="shared" si="0"/>
        <v>27144</v>
      </c>
      <c r="K12" s="10">
        <v>320</v>
      </c>
      <c r="L12" s="10">
        <v>4423</v>
      </c>
      <c r="M12" s="9">
        <v>1162</v>
      </c>
      <c r="N12" s="10">
        <v>2782</v>
      </c>
      <c r="O12" s="10">
        <v>19494</v>
      </c>
      <c r="P12" s="9">
        <v>7441</v>
      </c>
      <c r="Q12" s="9">
        <f t="shared" si="2"/>
        <v>20976</v>
      </c>
      <c r="R12" s="9">
        <f t="shared" si="3"/>
        <v>14646</v>
      </c>
      <c r="S12" s="27">
        <f t="shared" si="4"/>
        <v>35622</v>
      </c>
      <c r="T12" s="10">
        <v>91433</v>
      </c>
      <c r="U12" s="10">
        <v>95935</v>
      </c>
      <c r="V12" s="10">
        <v>639838</v>
      </c>
      <c r="W12" s="9">
        <f t="shared" si="5"/>
        <v>827206</v>
      </c>
      <c r="X12" s="22">
        <v>1.641</v>
      </c>
      <c r="Y12" s="23">
        <v>1.655</v>
      </c>
      <c r="Z12" s="22">
        <v>1.214</v>
      </c>
      <c r="AA12" s="46">
        <v>1.044</v>
      </c>
      <c r="AB12" s="23">
        <v>1.336</v>
      </c>
      <c r="AC12" s="43">
        <v>1.226</v>
      </c>
    </row>
    <row r="13" spans="1:29" ht="10.5" customHeight="1">
      <c r="A13" s="4" t="s">
        <v>10</v>
      </c>
      <c r="B13" s="10">
        <v>271</v>
      </c>
      <c r="C13" s="10">
        <v>21</v>
      </c>
      <c r="D13" s="9">
        <v>295</v>
      </c>
      <c r="E13" s="10">
        <v>3036</v>
      </c>
      <c r="F13" s="10">
        <v>10703</v>
      </c>
      <c r="G13" s="9">
        <v>14534</v>
      </c>
      <c r="H13" s="10">
        <f t="shared" si="1"/>
        <v>11269</v>
      </c>
      <c r="I13" s="10">
        <f t="shared" si="6"/>
        <v>17591</v>
      </c>
      <c r="J13" s="9">
        <f t="shared" si="0"/>
        <v>28860</v>
      </c>
      <c r="K13" s="10">
        <v>286</v>
      </c>
      <c r="L13" s="10">
        <v>28</v>
      </c>
      <c r="M13" s="9">
        <v>319</v>
      </c>
      <c r="N13" s="10">
        <v>2423</v>
      </c>
      <c r="O13" s="10">
        <v>12324</v>
      </c>
      <c r="P13" s="9">
        <v>16807</v>
      </c>
      <c r="Q13" s="9">
        <f t="shared" si="2"/>
        <v>12929</v>
      </c>
      <c r="R13" s="9">
        <f t="shared" si="3"/>
        <v>19258</v>
      </c>
      <c r="S13" s="27">
        <f t="shared" si="4"/>
        <v>32187</v>
      </c>
      <c r="T13" s="10">
        <v>6425</v>
      </c>
      <c r="U13" s="10">
        <v>65240</v>
      </c>
      <c r="V13" s="10">
        <v>709785</v>
      </c>
      <c r="W13" s="9">
        <f t="shared" si="5"/>
        <v>781450</v>
      </c>
      <c r="X13" s="22">
        <v>1.055</v>
      </c>
      <c r="Y13" s="23">
        <v>1.333</v>
      </c>
      <c r="Z13" s="22">
        <v>1.081</v>
      </c>
      <c r="AA13" s="46">
        <v>0.798</v>
      </c>
      <c r="AB13" s="23">
        <v>1.151</v>
      </c>
      <c r="AC13" s="43">
        <v>1.156</v>
      </c>
    </row>
    <row r="14" spans="1:29" ht="10.5" customHeight="1">
      <c r="A14" s="4" t="s">
        <v>0</v>
      </c>
      <c r="B14" s="10">
        <f>SUM(B7:B13)</f>
        <v>1489</v>
      </c>
      <c r="C14" s="10">
        <f>SUM(C6:C13)</f>
        <v>5029</v>
      </c>
      <c r="D14" s="9">
        <v>3386</v>
      </c>
      <c r="E14" s="9">
        <f>SUM(E7:E13)</f>
        <v>12821</v>
      </c>
      <c r="F14" s="10">
        <f>SUM(F6:F13)</f>
        <v>53812</v>
      </c>
      <c r="G14" s="10">
        <f>SUM(G6:G13)</f>
        <v>46436</v>
      </c>
      <c r="H14" s="10">
        <f>SUM(H6:H13)</f>
        <v>57687</v>
      </c>
      <c r="I14" s="10">
        <f t="shared" si="6"/>
        <v>64286</v>
      </c>
      <c r="J14" s="9">
        <f>SUM(J6:J13)</f>
        <v>121973</v>
      </c>
      <c r="K14" s="10">
        <f>SUM(K7:K13)</f>
        <v>2526</v>
      </c>
      <c r="L14" s="10">
        <f>SUM(L6:L13)</f>
        <v>7581</v>
      </c>
      <c r="M14" s="10">
        <f>SUM(M6:M13)</f>
        <v>2908</v>
      </c>
      <c r="N14" s="9">
        <f>SUM(N7:N13)</f>
        <v>12141</v>
      </c>
      <c r="O14" s="10">
        <f aca="true" t="shared" si="7" ref="O14:T14">SUM(O6:O13)</f>
        <v>72745</v>
      </c>
      <c r="P14" s="10">
        <f t="shared" si="7"/>
        <v>56069</v>
      </c>
      <c r="Q14" s="10">
        <f t="shared" si="7"/>
        <v>78179</v>
      </c>
      <c r="R14" s="10">
        <f t="shared" si="7"/>
        <v>75791</v>
      </c>
      <c r="S14" s="27">
        <f t="shared" si="7"/>
        <v>153970</v>
      </c>
      <c r="T14" s="10">
        <f t="shared" si="7"/>
        <v>193533</v>
      </c>
      <c r="U14" s="10">
        <f>SUM(U7:U13)</f>
        <v>364688</v>
      </c>
      <c r="V14" s="10">
        <f>SUM(V6:V13)</f>
        <v>3214855</v>
      </c>
      <c r="W14" s="9">
        <f>SUM(W6:W13)</f>
        <v>3773076</v>
      </c>
      <c r="X14" s="22">
        <v>1.7</v>
      </c>
      <c r="Y14" s="22">
        <v>1.507</v>
      </c>
      <c r="Z14" s="22">
        <v>1.219</v>
      </c>
      <c r="AA14" s="45">
        <v>0.946</v>
      </c>
      <c r="AB14" s="22">
        <v>1.351</v>
      </c>
      <c r="AC14" s="42">
        <v>1.207</v>
      </c>
    </row>
    <row r="15" spans="1:29" ht="10.5" customHeight="1">
      <c r="A15" s="36" t="s">
        <v>43</v>
      </c>
      <c r="B15" s="29">
        <v>1258</v>
      </c>
      <c r="C15" s="29">
        <v>4761</v>
      </c>
      <c r="D15" s="17">
        <v>2129</v>
      </c>
      <c r="E15" s="37">
        <v>12368</v>
      </c>
      <c r="F15" s="29">
        <v>50957</v>
      </c>
      <c r="G15" s="29">
        <v>46373</v>
      </c>
      <c r="H15" s="29">
        <v>54344</v>
      </c>
      <c r="I15" s="29">
        <v>63502</v>
      </c>
      <c r="J15" s="17">
        <v>117846</v>
      </c>
      <c r="K15" s="29">
        <v>2307</v>
      </c>
      <c r="L15" s="29">
        <v>6405</v>
      </c>
      <c r="M15" s="29">
        <v>2649</v>
      </c>
      <c r="N15" s="17">
        <v>11680</v>
      </c>
      <c r="O15" s="38">
        <v>71009</v>
      </c>
      <c r="P15" s="38">
        <v>51579</v>
      </c>
      <c r="Q15" s="29">
        <v>75965</v>
      </c>
      <c r="R15" s="29">
        <v>69664</v>
      </c>
      <c r="S15" s="26">
        <v>145629</v>
      </c>
      <c r="T15" s="29">
        <v>125537</v>
      </c>
      <c r="U15" s="29">
        <v>296757</v>
      </c>
      <c r="V15" s="29">
        <v>2346737</v>
      </c>
      <c r="W15" s="17">
        <v>2769031</v>
      </c>
      <c r="X15" s="28">
        <v>1.835</v>
      </c>
      <c r="Y15" s="39">
        <v>1.345</v>
      </c>
      <c r="Z15" s="28">
        <v>1.244</v>
      </c>
      <c r="AA15" s="44">
        <v>0.944</v>
      </c>
      <c r="AB15" s="28">
        <v>1.394</v>
      </c>
      <c r="AC15" s="41">
        <v>1.112</v>
      </c>
    </row>
    <row r="16" spans="1:29" ht="10.5" customHeight="1">
      <c r="A16" s="11" t="s">
        <v>42</v>
      </c>
      <c r="B16" s="10">
        <v>1472</v>
      </c>
      <c r="C16" s="10">
        <v>4941</v>
      </c>
      <c r="D16" s="9">
        <v>2094</v>
      </c>
      <c r="E16" s="18">
        <v>12912</v>
      </c>
      <c r="F16" s="10">
        <v>52271</v>
      </c>
      <c r="G16" s="10">
        <v>49450</v>
      </c>
      <c r="H16" s="10">
        <v>55837</v>
      </c>
      <c r="I16" s="10">
        <v>67303</v>
      </c>
      <c r="J16" s="9">
        <v>123140</v>
      </c>
      <c r="K16" s="10">
        <v>2659</v>
      </c>
      <c r="L16" s="10">
        <v>6730</v>
      </c>
      <c r="M16" s="10">
        <v>2727</v>
      </c>
      <c r="N16" s="9">
        <v>12364</v>
      </c>
      <c r="O16" s="15">
        <v>76771</v>
      </c>
      <c r="P16" s="15">
        <v>57899</v>
      </c>
      <c r="Q16" s="10">
        <v>82157</v>
      </c>
      <c r="R16" s="10">
        <v>76993</v>
      </c>
      <c r="S16" s="27">
        <v>159150</v>
      </c>
      <c r="T16" s="10">
        <v>70065</v>
      </c>
      <c r="U16" s="10">
        <v>199869</v>
      </c>
      <c r="V16" s="10">
        <v>1543309</v>
      </c>
      <c r="W16" s="9">
        <v>1813243</v>
      </c>
      <c r="X16" s="22">
        <v>1.806</v>
      </c>
      <c r="Y16" s="24">
        <v>1.3623</v>
      </c>
      <c r="Z16" s="22">
        <v>1.302</v>
      </c>
      <c r="AA16" s="45">
        <v>0.958</v>
      </c>
      <c r="AB16" s="22">
        <v>1.469</v>
      </c>
      <c r="AC16" s="42">
        <v>1.171</v>
      </c>
    </row>
    <row r="17" spans="1:29" ht="10.5" customHeight="1">
      <c r="A17" s="11" t="s">
        <v>41</v>
      </c>
      <c r="B17" s="10">
        <v>1516</v>
      </c>
      <c r="C17" s="10">
        <v>5213</v>
      </c>
      <c r="D17" s="9">
        <v>2094</v>
      </c>
      <c r="E17" s="18">
        <v>13276</v>
      </c>
      <c r="F17" s="10">
        <v>55263</v>
      </c>
      <c r="G17" s="10">
        <v>50123</v>
      </c>
      <c r="H17" s="10">
        <v>58873</v>
      </c>
      <c r="I17" s="10">
        <v>68612</v>
      </c>
      <c r="J17" s="9">
        <v>127485</v>
      </c>
      <c r="K17" s="10">
        <v>2622</v>
      </c>
      <c r="L17" s="10">
        <v>7633</v>
      </c>
      <c r="M17" s="10">
        <v>2273</v>
      </c>
      <c r="N17" s="9">
        <v>11489</v>
      </c>
      <c r="O17" s="15">
        <v>69522</v>
      </c>
      <c r="P17" s="15">
        <v>52265</v>
      </c>
      <c r="Q17" s="10">
        <v>74417</v>
      </c>
      <c r="R17" s="9">
        <v>71387</v>
      </c>
      <c r="S17" s="27">
        <v>145804</v>
      </c>
      <c r="T17" s="10">
        <v>52330</v>
      </c>
      <c r="U17" s="10">
        <v>122880</v>
      </c>
      <c r="V17" s="10">
        <v>827958</v>
      </c>
      <c r="W17" s="9">
        <v>1003168</v>
      </c>
      <c r="X17" s="22">
        <v>1.729</v>
      </c>
      <c r="Y17" s="24">
        <v>1.464</v>
      </c>
      <c r="Z17" s="22">
        <v>1.085</v>
      </c>
      <c r="AA17" s="45">
        <v>0.865</v>
      </c>
      <c r="AB17" s="22">
        <v>1.258</v>
      </c>
      <c r="AC17" s="42">
        <v>1.043</v>
      </c>
    </row>
    <row r="18" spans="1:29" ht="10.5" customHeight="1">
      <c r="A18" s="11" t="s">
        <v>37</v>
      </c>
      <c r="B18" s="10">
        <v>1520</v>
      </c>
      <c r="C18" s="10">
        <v>6133</v>
      </c>
      <c r="D18" s="9">
        <v>1916</v>
      </c>
      <c r="E18" s="18">
        <v>13328</v>
      </c>
      <c r="F18" s="10">
        <v>56964</v>
      </c>
      <c r="G18" s="10">
        <v>51067</v>
      </c>
      <c r="H18" s="10">
        <f>SUM(B18,D18,F18)</f>
        <v>60400</v>
      </c>
      <c r="I18" s="10">
        <f>SUM(C18,E18,G18)</f>
        <v>70528</v>
      </c>
      <c r="J18" s="9">
        <f>SUM(H18:I18)</f>
        <v>130928</v>
      </c>
      <c r="K18" s="10">
        <v>2678</v>
      </c>
      <c r="L18" s="10">
        <v>8072</v>
      </c>
      <c r="M18" s="10">
        <v>2155</v>
      </c>
      <c r="N18" s="9">
        <v>11731</v>
      </c>
      <c r="O18" s="15">
        <v>76396</v>
      </c>
      <c r="P18" s="15">
        <v>55907</v>
      </c>
      <c r="Q18" s="10">
        <f aca="true" t="shared" si="8" ref="Q18:R20">SUM(K18,M18,O18)</f>
        <v>81229</v>
      </c>
      <c r="R18" s="10">
        <f t="shared" si="8"/>
        <v>75710</v>
      </c>
      <c r="S18" s="27">
        <f>SUM(Q18:R18)</f>
        <v>156939</v>
      </c>
      <c r="T18" s="10">
        <v>56640</v>
      </c>
      <c r="U18" s="10">
        <v>123295</v>
      </c>
      <c r="V18" s="10">
        <v>866886</v>
      </c>
      <c r="W18" s="9">
        <f>SUM(T18:V18)</f>
        <v>1046821</v>
      </c>
      <c r="X18" s="22">
        <v>1.762</v>
      </c>
      <c r="Y18" s="24">
        <v>1.315</v>
      </c>
      <c r="Z18" s="22">
        <v>1.125</v>
      </c>
      <c r="AA18" s="45">
        <v>0.88</v>
      </c>
      <c r="AB18" s="22">
        <v>1.341</v>
      </c>
      <c r="AC18" s="42">
        <v>1.095</v>
      </c>
    </row>
    <row r="19" spans="1:29" ht="10.5" customHeight="1">
      <c r="A19" s="11" t="s">
        <v>38</v>
      </c>
      <c r="B19" s="10">
        <v>1380</v>
      </c>
      <c r="C19" s="10">
        <v>6145</v>
      </c>
      <c r="D19" s="9">
        <v>1869</v>
      </c>
      <c r="E19" s="18">
        <v>12569</v>
      </c>
      <c r="F19" s="10">
        <v>58836</v>
      </c>
      <c r="G19" s="10">
        <v>53209</v>
      </c>
      <c r="H19" s="10">
        <f>SUM(B19,D19,F19)</f>
        <v>62085</v>
      </c>
      <c r="I19" s="10">
        <f>SUM(C19,E19,G19)</f>
        <v>71923</v>
      </c>
      <c r="J19" s="9">
        <f>SUM(H19:I19)</f>
        <v>134008</v>
      </c>
      <c r="K19" s="10">
        <v>2462</v>
      </c>
      <c r="L19" s="10">
        <v>7454</v>
      </c>
      <c r="M19" s="10">
        <v>1914</v>
      </c>
      <c r="N19" s="9">
        <v>10726</v>
      </c>
      <c r="O19" s="15">
        <v>77967</v>
      </c>
      <c r="P19" s="15">
        <v>55469</v>
      </c>
      <c r="Q19" s="10">
        <f t="shared" si="8"/>
        <v>82343</v>
      </c>
      <c r="R19" s="10">
        <f t="shared" si="8"/>
        <v>73649</v>
      </c>
      <c r="S19" s="27">
        <f>SUM(Q19:R19)</f>
        <v>155992</v>
      </c>
      <c r="T19" s="10">
        <v>56487</v>
      </c>
      <c r="U19" s="10">
        <v>109348</v>
      </c>
      <c r="V19" s="10">
        <v>932270</v>
      </c>
      <c r="W19" s="9">
        <f>SUM(T19:V19)</f>
        <v>1098105</v>
      </c>
      <c r="X19" s="22">
        <v>1.784</v>
      </c>
      <c r="Y19" s="24">
        <v>1.213</v>
      </c>
      <c r="Z19" s="22">
        <v>1.024</v>
      </c>
      <c r="AA19" s="45">
        <v>0.853</v>
      </c>
      <c r="AB19" s="22">
        <v>1.325</v>
      </c>
      <c r="AC19" s="42">
        <v>1.042</v>
      </c>
    </row>
    <row r="20" spans="1:29" ht="10.5" customHeight="1">
      <c r="A20" s="32" t="s">
        <v>39</v>
      </c>
      <c r="B20" s="12">
        <v>1171</v>
      </c>
      <c r="C20" s="12">
        <v>7681</v>
      </c>
      <c r="D20" s="19">
        <v>2192</v>
      </c>
      <c r="E20" s="33">
        <v>15734</v>
      </c>
      <c r="F20" s="12">
        <v>65663</v>
      </c>
      <c r="G20" s="12">
        <v>63436</v>
      </c>
      <c r="H20" s="12">
        <f>SUM(B20,D20,F20)</f>
        <v>69026</v>
      </c>
      <c r="I20" s="12">
        <v>86251</v>
      </c>
      <c r="J20" s="19">
        <f>SUM(H20:I20)</f>
        <v>155277</v>
      </c>
      <c r="K20" s="12">
        <v>2028</v>
      </c>
      <c r="L20" s="12">
        <v>10893</v>
      </c>
      <c r="M20" s="12">
        <v>2533</v>
      </c>
      <c r="N20" s="19">
        <v>11416</v>
      </c>
      <c r="O20" s="31">
        <v>91400</v>
      </c>
      <c r="P20" s="31">
        <v>72010</v>
      </c>
      <c r="Q20" s="12">
        <f t="shared" si="8"/>
        <v>95961</v>
      </c>
      <c r="R20" s="12">
        <f t="shared" si="8"/>
        <v>94319</v>
      </c>
      <c r="S20" s="48">
        <f>SUM(Q20:R20)</f>
        <v>190280</v>
      </c>
      <c r="T20" s="12">
        <v>102799</v>
      </c>
      <c r="U20" s="12">
        <v>206659</v>
      </c>
      <c r="V20" s="12">
        <v>1885387</v>
      </c>
      <c r="W20" s="19">
        <v>2219612</v>
      </c>
      <c r="X20" s="30">
        <v>1.731</v>
      </c>
      <c r="Y20" s="35">
        <v>1.418</v>
      </c>
      <c r="Z20" s="30">
        <v>1.156</v>
      </c>
      <c r="AA20" s="49">
        <v>0.952</v>
      </c>
      <c r="AB20" s="30">
        <v>1.392</v>
      </c>
      <c r="AC20" s="47">
        <v>1.135</v>
      </c>
    </row>
  </sheetData>
  <mergeCells count="21">
    <mergeCell ref="B1:I1"/>
    <mergeCell ref="K2:S2"/>
    <mergeCell ref="K3:L3"/>
    <mergeCell ref="O3:P3"/>
    <mergeCell ref="M3:N3"/>
    <mergeCell ref="B2:J2"/>
    <mergeCell ref="B3:C3"/>
    <mergeCell ref="AB3:AC3"/>
    <mergeCell ref="H3:J3"/>
    <mergeCell ref="A2:A5"/>
    <mergeCell ref="Q3:S3"/>
    <mergeCell ref="Z3:AA3"/>
    <mergeCell ref="F3:G3"/>
    <mergeCell ref="D3:E3"/>
    <mergeCell ref="T2:W2"/>
    <mergeCell ref="X2:AC2"/>
    <mergeCell ref="T3:T4"/>
    <mergeCell ref="V3:V4"/>
    <mergeCell ref="U3:U4"/>
    <mergeCell ref="W3:W4"/>
    <mergeCell ref="X3:Y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2001-12-03T02:40:50Z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