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7-02-030F" sheetId="1" r:id="rId1"/>
  </sheets>
  <definedNames>
    <definedName name="_xlnm.Print_Area" localSheetId="0">'T07-02-030F'!$A$1:$U$25</definedName>
    <definedName name="_xlnm.Print_Titles" localSheetId="0">'T07-02-030F'!$A:$A</definedName>
  </definedNames>
  <calcPr fullCalcOnLoad="1"/>
</workbook>
</file>

<file path=xl/sharedStrings.xml><?xml version="1.0" encoding="utf-8"?>
<sst xmlns="http://schemas.openxmlformats.org/spreadsheetml/2006/main" count="84" uniqueCount="42">
  <si>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</si>
  <si>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</si>
  <si>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</si>
  <si>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</si>
  <si>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</si>
  <si>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</si>
  <si>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</si>
  <si>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</si>
  <si>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</si>
  <si>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</si>
  <si>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</si>
  <si>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</si>
  <si>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</si>
  <si>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</si>
  <si>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</si>
  <si>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</si>
  <si>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</si>
  <si>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</si>
  <si>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</si>
  <si>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</si>
  <si>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</si>
  <si>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</si>
  <si>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</si>
  <si>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</si>
  <si>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</si>
  <si>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</si>
  <si>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</si>
  <si>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大正２年</t>
  </si>
  <si>
    <t>蚕種用</t>
  </si>
  <si>
    <t>×</t>
  </si>
  <si>
    <t>-</t>
  </si>
  <si>
    <t>合</t>
  </si>
  <si>
    <t>第３０　繭の３（秋蚕）</t>
  </si>
  <si>
    <t>大正５年</t>
  </si>
  <si>
    <t>-</t>
  </si>
  <si>
    <t>…</t>
  </si>
  <si>
    <t xml:space="preserve">石     </t>
  </si>
  <si>
    <t>貫　 　</t>
  </si>
  <si>
    <t>飼養一戸
平均産額</t>
  </si>
  <si>
    <t>大正６年</t>
  </si>
  <si>
    <t>備考　×印は柞蚕に係るものなり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</si>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</sst>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7" xfId="0" applyNumberFormat="1" applyFont="1" applyBorder="1" applyAlignment="1">
      <alignment horizontal="right"/>
    </xf>
    <xf numFmtId="180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27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34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8" width="2.375" style="1" customWidth="1"/>
    <col min="9" max="9" width="7.75390625" style="1" customWidth="1"/>
    <col min="10" max="16" width="9.125" style="1" customWidth="1"/>
    <col min="17" max="17" width="2.375" style="1" customWidth="1"/>
    <col min="18" max="18" width="7.75390625" style="1" customWidth="1"/>
    <col min="19" max="19" width="2.375" style="1" customWidth="1"/>
    <col min="20" max="20" width="7.75390625" style="1" customWidth="1"/>
    <col min="21" max="16384" width="9.125" style="1" customWidth="1"/>
  </cols>
  <sheetData>
    <row r="1" spans="1:20" s="12" customFormat="1" ht="12" customHeight="1">
      <c r="A1" s="12" t="s">
        <v>3</v>
      </c>
      <c r="B1" s="75" t="s">
        <v>32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 t="s">
        <v>4</v>
      </c>
      <c r="T1" s="75"/>
    </row>
    <row r="2" spans="1:21" ht="10.5" customHeight="1">
      <c r="A2" s="72" t="s">
        <v>0</v>
      </c>
      <c r="B2" s="43" t="s">
        <v>15</v>
      </c>
      <c r="C2" s="59"/>
      <c r="D2" s="58" t="s">
        <v>18</v>
      </c>
      <c r="E2" s="59"/>
      <c r="F2" s="67" t="s">
        <v>24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45" t="s">
        <v>38</v>
      </c>
    </row>
    <row r="3" spans="1:21" ht="10.5" customHeight="1">
      <c r="A3" s="73"/>
      <c r="B3" s="44"/>
      <c r="C3" s="61"/>
      <c r="D3" s="60"/>
      <c r="E3" s="61"/>
      <c r="F3" s="62" t="s">
        <v>19</v>
      </c>
      <c r="G3" s="77"/>
      <c r="H3" s="77"/>
      <c r="I3" s="63"/>
      <c r="J3" s="76" t="s">
        <v>20</v>
      </c>
      <c r="K3" s="76"/>
      <c r="L3" s="64" t="s">
        <v>21</v>
      </c>
      <c r="M3" s="65"/>
      <c r="N3" s="66"/>
      <c r="O3" s="76" t="s">
        <v>22</v>
      </c>
      <c r="P3" s="76"/>
      <c r="Q3" s="64" t="s">
        <v>23</v>
      </c>
      <c r="R3" s="65"/>
      <c r="S3" s="65"/>
      <c r="T3" s="66"/>
      <c r="U3" s="46"/>
    </row>
    <row r="4" spans="1:21" ht="10.5" customHeight="1">
      <c r="A4" s="73"/>
      <c r="B4" s="44"/>
      <c r="C4" s="61"/>
      <c r="D4" s="60"/>
      <c r="E4" s="61"/>
      <c r="F4" s="50" t="s">
        <v>16</v>
      </c>
      <c r="G4" s="51"/>
      <c r="H4" s="50" t="s">
        <v>17</v>
      </c>
      <c r="I4" s="51"/>
      <c r="J4" s="48" t="s">
        <v>16</v>
      </c>
      <c r="K4" s="48" t="s">
        <v>17</v>
      </c>
      <c r="L4" s="62" t="s">
        <v>16</v>
      </c>
      <c r="M4" s="63"/>
      <c r="N4" s="48" t="s">
        <v>17</v>
      </c>
      <c r="O4" s="48" t="s">
        <v>16</v>
      </c>
      <c r="P4" s="48" t="s">
        <v>17</v>
      </c>
      <c r="Q4" s="50" t="s">
        <v>16</v>
      </c>
      <c r="R4" s="51"/>
      <c r="S4" s="50" t="s">
        <v>17</v>
      </c>
      <c r="T4" s="51"/>
      <c r="U4" s="46"/>
    </row>
    <row r="5" spans="1:21" ht="10.5" customHeight="1">
      <c r="A5" s="73"/>
      <c r="B5" s="44"/>
      <c r="C5" s="61"/>
      <c r="D5" s="52"/>
      <c r="E5" s="53"/>
      <c r="F5" s="52"/>
      <c r="G5" s="53"/>
      <c r="H5" s="52"/>
      <c r="I5" s="53"/>
      <c r="J5" s="49"/>
      <c r="K5" s="49"/>
      <c r="L5" s="2" t="s">
        <v>28</v>
      </c>
      <c r="M5" s="2" t="s">
        <v>41</v>
      </c>
      <c r="N5" s="49"/>
      <c r="O5" s="49"/>
      <c r="P5" s="49"/>
      <c r="Q5" s="52"/>
      <c r="R5" s="53"/>
      <c r="S5" s="52"/>
      <c r="T5" s="53"/>
      <c r="U5" s="47"/>
    </row>
    <row r="6" spans="1:22" ht="10.5" customHeight="1">
      <c r="A6" s="74"/>
      <c r="B6" s="56"/>
      <c r="C6" s="57"/>
      <c r="D6" s="62"/>
      <c r="E6" s="63"/>
      <c r="F6" s="54" t="s">
        <v>5</v>
      </c>
      <c r="G6" s="55"/>
      <c r="H6" s="54" t="s">
        <v>2</v>
      </c>
      <c r="I6" s="55"/>
      <c r="J6" s="3" t="s">
        <v>5</v>
      </c>
      <c r="K6" s="3" t="s">
        <v>2</v>
      </c>
      <c r="L6" s="3" t="s">
        <v>5</v>
      </c>
      <c r="M6" s="3" t="s">
        <v>5</v>
      </c>
      <c r="N6" s="30" t="s">
        <v>2</v>
      </c>
      <c r="O6" s="3" t="s">
        <v>5</v>
      </c>
      <c r="P6" s="3" t="s">
        <v>2</v>
      </c>
      <c r="Q6" s="54" t="s">
        <v>5</v>
      </c>
      <c r="R6" s="55"/>
      <c r="S6" s="54" t="s">
        <v>2</v>
      </c>
      <c r="T6" s="55"/>
      <c r="U6" s="4" t="s">
        <v>37</v>
      </c>
      <c r="V6" s="10"/>
    </row>
    <row r="7" spans="1:21" ht="10.5" customHeight="1">
      <c r="A7" s="8" t="s">
        <v>7</v>
      </c>
      <c r="B7" s="24"/>
      <c r="C7" s="19">
        <v>136</v>
      </c>
      <c r="D7" s="26"/>
      <c r="E7" s="19">
        <v>150</v>
      </c>
      <c r="F7" s="26"/>
      <c r="G7" s="21">
        <v>294</v>
      </c>
      <c r="H7" s="28"/>
      <c r="I7" s="21">
        <v>2499</v>
      </c>
      <c r="J7" s="6">
        <v>13</v>
      </c>
      <c r="K7" s="6">
        <v>54</v>
      </c>
      <c r="L7" s="5">
        <v>2</v>
      </c>
      <c r="M7" s="5" t="s">
        <v>30</v>
      </c>
      <c r="N7" s="18">
        <v>48</v>
      </c>
      <c r="O7" s="6">
        <v>17</v>
      </c>
      <c r="P7" s="6">
        <v>82</v>
      </c>
      <c r="Q7" s="28"/>
      <c r="R7" s="21">
        <f>SUM(G7,J7,L7,O7)</f>
        <v>326</v>
      </c>
      <c r="S7" s="28"/>
      <c r="T7" s="21">
        <f>SUM(I7,K7,N7,P7)</f>
        <v>2683</v>
      </c>
      <c r="U7" s="39">
        <v>2.397</v>
      </c>
    </row>
    <row r="8" spans="1:21" ht="10.5" customHeight="1">
      <c r="A8" s="9" t="s">
        <v>8</v>
      </c>
      <c r="B8" s="25"/>
      <c r="C8" s="20">
        <v>3754</v>
      </c>
      <c r="D8" s="27"/>
      <c r="E8" s="20">
        <v>9411</v>
      </c>
      <c r="F8" s="27"/>
      <c r="G8" s="21">
        <v>30568</v>
      </c>
      <c r="H8" s="13"/>
      <c r="I8" s="21">
        <v>273567</v>
      </c>
      <c r="J8" s="6">
        <v>199</v>
      </c>
      <c r="K8" s="6">
        <v>561</v>
      </c>
      <c r="L8" s="5">
        <v>27</v>
      </c>
      <c r="M8" s="5" t="s">
        <v>34</v>
      </c>
      <c r="N8" s="18">
        <v>482</v>
      </c>
      <c r="O8" s="6">
        <v>1515</v>
      </c>
      <c r="P8" s="6">
        <v>6160</v>
      </c>
      <c r="Q8" s="13"/>
      <c r="R8" s="21">
        <f>SUM(G8,J8,L8,O8)</f>
        <v>32309</v>
      </c>
      <c r="S8" s="13"/>
      <c r="T8" s="21">
        <f>SUM(I8,K8,N8,P8)</f>
        <v>280770</v>
      </c>
      <c r="U8" s="39">
        <v>8.604</v>
      </c>
    </row>
    <row r="9" spans="1:21" ht="10.5" customHeight="1">
      <c r="A9" s="9" t="s">
        <v>9</v>
      </c>
      <c r="B9" s="25"/>
      <c r="C9" s="20">
        <v>7667</v>
      </c>
      <c r="D9" s="27"/>
      <c r="E9" s="20">
        <v>29456</v>
      </c>
      <c r="F9" s="27"/>
      <c r="G9" s="21">
        <v>106542</v>
      </c>
      <c r="H9" s="13"/>
      <c r="I9" s="21">
        <v>942501</v>
      </c>
      <c r="J9" s="6">
        <v>1574</v>
      </c>
      <c r="K9" s="6">
        <v>5527</v>
      </c>
      <c r="L9" s="5">
        <v>191</v>
      </c>
      <c r="M9" s="5" t="s">
        <v>30</v>
      </c>
      <c r="N9" s="31">
        <v>3346</v>
      </c>
      <c r="O9" s="6">
        <v>3827</v>
      </c>
      <c r="P9" s="6">
        <v>17778</v>
      </c>
      <c r="Q9" s="13"/>
      <c r="R9" s="21">
        <f aca="true" t="shared" si="0" ref="R9:R14">SUM(G9,J9,L9,O9)</f>
        <v>112134</v>
      </c>
      <c r="S9" s="13"/>
      <c r="T9" s="21">
        <f aca="true" t="shared" si="1" ref="T9:T14">SUM(I9,K9,N9,P9)</f>
        <v>969152</v>
      </c>
      <c r="U9" s="39">
        <v>14.626</v>
      </c>
    </row>
    <row r="10" spans="1:21" ht="10.5" customHeight="1">
      <c r="A10" s="9" t="s">
        <v>10</v>
      </c>
      <c r="B10" s="25"/>
      <c r="C10" s="20">
        <v>4746</v>
      </c>
      <c r="D10" s="27"/>
      <c r="E10" s="20">
        <v>8501</v>
      </c>
      <c r="F10" s="27"/>
      <c r="G10" s="21">
        <v>26114</v>
      </c>
      <c r="H10" s="13"/>
      <c r="I10" s="21">
        <v>218725</v>
      </c>
      <c r="J10" s="6">
        <v>1802</v>
      </c>
      <c r="K10" s="6">
        <v>5497</v>
      </c>
      <c r="L10" s="5">
        <v>72</v>
      </c>
      <c r="M10" s="5" t="s">
        <v>30</v>
      </c>
      <c r="N10" s="21">
        <v>1116</v>
      </c>
      <c r="O10" s="6">
        <v>1705</v>
      </c>
      <c r="P10" s="6">
        <v>5640</v>
      </c>
      <c r="Q10" s="13"/>
      <c r="R10" s="21">
        <f t="shared" si="0"/>
        <v>29693</v>
      </c>
      <c r="S10" s="13"/>
      <c r="T10" s="21">
        <f t="shared" si="1"/>
        <v>230978</v>
      </c>
      <c r="U10" s="39">
        <v>6.256</v>
      </c>
    </row>
    <row r="11" spans="1:21" ht="10.5" customHeight="1">
      <c r="A11" s="9" t="s">
        <v>11</v>
      </c>
      <c r="B11" s="25"/>
      <c r="C11" s="20">
        <v>1414</v>
      </c>
      <c r="D11" s="27"/>
      <c r="E11" s="20">
        <v>2670</v>
      </c>
      <c r="F11" s="27"/>
      <c r="G11" s="21">
        <v>7844</v>
      </c>
      <c r="H11" s="13"/>
      <c r="I11" s="21">
        <v>64978</v>
      </c>
      <c r="J11" s="6">
        <v>552</v>
      </c>
      <c r="K11" s="6">
        <v>2117</v>
      </c>
      <c r="L11" s="5">
        <v>20</v>
      </c>
      <c r="M11" s="18" t="s">
        <v>30</v>
      </c>
      <c r="N11" s="5">
        <v>298</v>
      </c>
      <c r="O11" s="6">
        <v>366</v>
      </c>
      <c r="P11" s="6">
        <v>1705</v>
      </c>
      <c r="Q11" s="13"/>
      <c r="R11" s="21">
        <f t="shared" si="0"/>
        <v>8782</v>
      </c>
      <c r="S11" s="13"/>
      <c r="T11" s="21">
        <f t="shared" si="1"/>
        <v>69098</v>
      </c>
      <c r="U11" s="39">
        <v>6.211</v>
      </c>
    </row>
    <row r="12" spans="1:21" ht="10.5" customHeight="1">
      <c r="A12" s="9" t="s">
        <v>12</v>
      </c>
      <c r="B12" s="25"/>
      <c r="C12" s="20">
        <v>3284</v>
      </c>
      <c r="D12" s="27"/>
      <c r="E12" s="20">
        <v>9162</v>
      </c>
      <c r="F12" s="27"/>
      <c r="G12" s="21">
        <v>25175</v>
      </c>
      <c r="H12" s="13"/>
      <c r="I12" s="21">
        <v>219590</v>
      </c>
      <c r="J12" s="6">
        <v>2923</v>
      </c>
      <c r="K12" s="6">
        <v>10294</v>
      </c>
      <c r="L12" s="5">
        <v>47</v>
      </c>
      <c r="M12" s="18" t="s">
        <v>30</v>
      </c>
      <c r="N12" s="6">
        <v>730</v>
      </c>
      <c r="O12" s="6">
        <v>1936</v>
      </c>
      <c r="P12" s="6">
        <v>6908</v>
      </c>
      <c r="Q12" s="13"/>
      <c r="R12" s="21">
        <f t="shared" si="0"/>
        <v>30081</v>
      </c>
      <c r="S12" s="13"/>
      <c r="T12" s="21">
        <f t="shared" si="1"/>
        <v>237522</v>
      </c>
      <c r="U12" s="39">
        <v>9.156</v>
      </c>
    </row>
    <row r="13" spans="1:21" ht="10.5" customHeight="1">
      <c r="A13" s="9" t="s">
        <v>13</v>
      </c>
      <c r="B13" s="25"/>
      <c r="C13" s="20">
        <v>6214</v>
      </c>
      <c r="D13" s="27"/>
      <c r="E13" s="20">
        <v>17495</v>
      </c>
      <c r="F13" s="27"/>
      <c r="G13" s="21">
        <v>46227</v>
      </c>
      <c r="H13" s="13"/>
      <c r="I13" s="21">
        <v>389775</v>
      </c>
      <c r="J13" s="6">
        <v>4991</v>
      </c>
      <c r="K13" s="6">
        <v>18653</v>
      </c>
      <c r="L13" s="5">
        <v>159</v>
      </c>
      <c r="M13" s="18" t="s">
        <v>30</v>
      </c>
      <c r="N13" s="6">
        <v>3165</v>
      </c>
      <c r="O13" s="6">
        <v>3459</v>
      </c>
      <c r="P13" s="6">
        <v>12838</v>
      </c>
      <c r="Q13" s="13"/>
      <c r="R13" s="21">
        <v>54436</v>
      </c>
      <c r="S13" s="13"/>
      <c r="T13" s="21">
        <f t="shared" si="1"/>
        <v>424431</v>
      </c>
      <c r="U13" s="39">
        <v>8.825</v>
      </c>
    </row>
    <row r="14" spans="1:21" ht="10.5" customHeight="1">
      <c r="A14" s="9" t="s">
        <v>14</v>
      </c>
      <c r="B14" s="25"/>
      <c r="C14" s="20">
        <v>4507</v>
      </c>
      <c r="D14" s="27"/>
      <c r="E14" s="20">
        <v>10925</v>
      </c>
      <c r="F14" s="27"/>
      <c r="G14" s="21">
        <v>27271</v>
      </c>
      <c r="H14" s="13"/>
      <c r="I14" s="21">
        <v>227110</v>
      </c>
      <c r="J14" s="6">
        <v>3306</v>
      </c>
      <c r="K14" s="6">
        <v>9198</v>
      </c>
      <c r="L14" s="5">
        <v>121</v>
      </c>
      <c r="M14" s="18" t="s">
        <v>30</v>
      </c>
      <c r="N14" s="6">
        <v>2882</v>
      </c>
      <c r="O14" s="6">
        <v>2210</v>
      </c>
      <c r="P14" s="6">
        <v>7738</v>
      </c>
      <c r="Q14" s="13"/>
      <c r="R14" s="21">
        <f t="shared" si="0"/>
        <v>32908</v>
      </c>
      <c r="S14" s="13"/>
      <c r="T14" s="21">
        <f t="shared" si="1"/>
        <v>246928</v>
      </c>
      <c r="U14" s="39">
        <v>7.302</v>
      </c>
    </row>
    <row r="15" spans="1:21" ht="10.5" customHeight="1">
      <c r="A15" s="33" t="s">
        <v>1</v>
      </c>
      <c r="B15" s="15"/>
      <c r="C15" s="21">
        <f>SUM(C7:C14)</f>
        <v>31722</v>
      </c>
      <c r="D15" s="13"/>
      <c r="E15" s="21">
        <f>SUM(E7:E14)</f>
        <v>87770</v>
      </c>
      <c r="F15" s="13"/>
      <c r="G15" s="21">
        <f>SUM(G7:G14)</f>
        <v>270035</v>
      </c>
      <c r="H15" s="13"/>
      <c r="I15" s="21">
        <f aca="true" t="shared" si="2" ref="I15:O15">SUM(I7:I14)</f>
        <v>2338745</v>
      </c>
      <c r="J15" s="6">
        <f t="shared" si="2"/>
        <v>15360</v>
      </c>
      <c r="K15" s="6">
        <f t="shared" si="2"/>
        <v>51901</v>
      </c>
      <c r="L15" s="6">
        <f t="shared" si="2"/>
        <v>639</v>
      </c>
      <c r="M15" s="18" t="s">
        <v>35</v>
      </c>
      <c r="N15" s="6">
        <f t="shared" si="2"/>
        <v>12067</v>
      </c>
      <c r="O15" s="6">
        <f t="shared" si="2"/>
        <v>15035</v>
      </c>
      <c r="P15" s="6">
        <f>SUM(P7:P14)</f>
        <v>58849</v>
      </c>
      <c r="Q15" s="13"/>
      <c r="R15" s="21">
        <v>301069</v>
      </c>
      <c r="S15" s="13"/>
      <c r="T15" s="21">
        <f>SUM(T7:T14)</f>
        <v>2461562</v>
      </c>
      <c r="U15" s="39">
        <v>9.419</v>
      </c>
    </row>
    <row r="16" spans="1:21" ht="10.5" customHeight="1">
      <c r="A16" s="34" t="s">
        <v>39</v>
      </c>
      <c r="B16" s="16"/>
      <c r="C16" s="22">
        <v>31695</v>
      </c>
      <c r="D16" s="28"/>
      <c r="E16" s="22">
        <v>29619</v>
      </c>
      <c r="F16" s="28"/>
      <c r="G16" s="22">
        <v>270890</v>
      </c>
      <c r="H16" s="28"/>
      <c r="I16" s="22">
        <v>2008409</v>
      </c>
      <c r="J16" s="11">
        <v>16409</v>
      </c>
      <c r="K16" s="11">
        <v>42791</v>
      </c>
      <c r="L16" s="11">
        <v>477</v>
      </c>
      <c r="M16" s="37" t="s">
        <v>30</v>
      </c>
      <c r="N16" s="11">
        <v>6770</v>
      </c>
      <c r="O16" s="11">
        <v>15666</v>
      </c>
      <c r="P16" s="11">
        <v>46267</v>
      </c>
      <c r="Q16" s="28"/>
      <c r="R16" s="22">
        <v>303442</v>
      </c>
      <c r="S16" s="28"/>
      <c r="T16" s="22">
        <v>2104237</v>
      </c>
      <c r="U16" s="40">
        <v>9.574</v>
      </c>
    </row>
    <row r="17" spans="1:21" ht="10.5" customHeight="1">
      <c r="A17" s="33" t="s">
        <v>33</v>
      </c>
      <c r="B17" s="15"/>
      <c r="C17" s="21">
        <v>26199</v>
      </c>
      <c r="D17" s="13"/>
      <c r="E17" s="21">
        <v>24063</v>
      </c>
      <c r="F17" s="13"/>
      <c r="G17" s="21">
        <v>215457</v>
      </c>
      <c r="H17" s="13"/>
      <c r="I17" s="21">
        <v>1183489</v>
      </c>
      <c r="J17" s="6">
        <v>13212</v>
      </c>
      <c r="K17" s="6">
        <v>22458</v>
      </c>
      <c r="L17" s="6">
        <v>363</v>
      </c>
      <c r="M17" s="18">
        <v>1</v>
      </c>
      <c r="N17" s="6">
        <v>3586</v>
      </c>
      <c r="O17" s="6">
        <v>13365</v>
      </c>
      <c r="P17" s="6">
        <v>29289</v>
      </c>
      <c r="Q17" s="13"/>
      <c r="R17" s="21">
        <v>242397</v>
      </c>
      <c r="S17" s="13"/>
      <c r="T17" s="21">
        <v>1238822</v>
      </c>
      <c r="U17" s="39">
        <v>7.693</v>
      </c>
    </row>
    <row r="18" spans="1:21" ht="10.5" customHeight="1">
      <c r="A18" s="33" t="s">
        <v>25</v>
      </c>
      <c r="B18" s="15"/>
      <c r="C18" s="21">
        <v>21069</v>
      </c>
      <c r="D18" s="13"/>
      <c r="E18" s="21">
        <v>15171</v>
      </c>
      <c r="F18" s="13"/>
      <c r="G18" s="21">
        <v>120827</v>
      </c>
      <c r="H18" s="13"/>
      <c r="I18" s="21">
        <v>499786</v>
      </c>
      <c r="J18" s="6">
        <v>9514</v>
      </c>
      <c r="K18" s="6">
        <v>12982</v>
      </c>
      <c r="L18" s="5">
        <v>214</v>
      </c>
      <c r="M18" s="20" t="s">
        <v>34</v>
      </c>
      <c r="N18" s="6">
        <v>1553</v>
      </c>
      <c r="O18" s="5">
        <v>7614</v>
      </c>
      <c r="P18" s="6">
        <v>13914</v>
      </c>
      <c r="Q18" s="13"/>
      <c r="R18" s="21">
        <v>138170</v>
      </c>
      <c r="S18" s="13"/>
      <c r="T18" s="21">
        <f>SUM(I18,K18,N18,P18)</f>
        <v>528235</v>
      </c>
      <c r="U18" s="39">
        <v>6.557</v>
      </c>
    </row>
    <row r="19" spans="1:21" ht="10.5" customHeight="1">
      <c r="A19" s="70" t="s">
        <v>26</v>
      </c>
      <c r="B19" s="15"/>
      <c r="C19" s="31"/>
      <c r="D19" s="13"/>
      <c r="E19" s="31"/>
      <c r="F19" s="13"/>
      <c r="G19" s="20" t="s">
        <v>6</v>
      </c>
      <c r="H19" s="27"/>
      <c r="I19" s="31"/>
      <c r="J19" s="5" t="s">
        <v>6</v>
      </c>
      <c r="K19" s="6"/>
      <c r="L19" s="78" t="s">
        <v>6</v>
      </c>
      <c r="M19" s="79"/>
      <c r="N19" s="31"/>
      <c r="O19" s="5" t="s">
        <v>6</v>
      </c>
      <c r="P19" s="6"/>
      <c r="Q19" s="13"/>
      <c r="R19" s="20" t="s">
        <v>6</v>
      </c>
      <c r="S19" s="13"/>
      <c r="T19" s="21"/>
      <c r="U19" s="41" t="s">
        <v>36</v>
      </c>
    </row>
    <row r="20" spans="1:21" ht="10.5" customHeight="1">
      <c r="A20" s="70"/>
      <c r="B20" s="31"/>
      <c r="C20" s="35">
        <v>20098</v>
      </c>
      <c r="D20" s="13"/>
      <c r="E20" s="35">
        <v>14925</v>
      </c>
      <c r="F20" s="13"/>
      <c r="G20" s="21">
        <v>9628</v>
      </c>
      <c r="H20" s="13"/>
      <c r="I20" s="35">
        <v>371256</v>
      </c>
      <c r="J20" s="6">
        <v>862</v>
      </c>
      <c r="K20" s="6">
        <v>11311</v>
      </c>
      <c r="L20" s="78">
        <v>116</v>
      </c>
      <c r="M20" s="79"/>
      <c r="N20" s="6">
        <v>1040</v>
      </c>
      <c r="O20" s="6">
        <v>689</v>
      </c>
      <c r="P20" s="6">
        <v>11280</v>
      </c>
      <c r="Q20" s="13"/>
      <c r="R20" s="21">
        <f>SUM(G20,J20,L20,O20)</f>
        <v>11295</v>
      </c>
      <c r="S20" s="13"/>
      <c r="T20" s="21">
        <f>SUM(I20,K20,N20,P20)</f>
        <v>394887</v>
      </c>
      <c r="U20" s="39">
        <v>0.562</v>
      </c>
    </row>
    <row r="21" spans="1:21" ht="10.5" customHeight="1">
      <c r="A21" s="70"/>
      <c r="B21" s="31"/>
      <c r="C21" s="21"/>
      <c r="D21" s="31"/>
      <c r="E21" s="20" t="s">
        <v>31</v>
      </c>
      <c r="F21" s="13"/>
      <c r="G21" s="20" t="s">
        <v>5</v>
      </c>
      <c r="H21" s="27"/>
      <c r="I21" s="21"/>
      <c r="J21" s="5"/>
      <c r="K21" s="6"/>
      <c r="L21" s="27"/>
      <c r="M21" s="20"/>
      <c r="N21" s="6"/>
      <c r="O21" s="6"/>
      <c r="P21" s="6"/>
      <c r="Q21" s="13"/>
      <c r="R21" s="20" t="s">
        <v>5</v>
      </c>
      <c r="S21" s="13"/>
      <c r="T21" s="21"/>
      <c r="U21" s="39"/>
    </row>
    <row r="22" spans="1:21" ht="10.5" customHeight="1">
      <c r="A22" s="70"/>
      <c r="B22" s="14" t="s">
        <v>29</v>
      </c>
      <c r="C22" s="21">
        <v>16</v>
      </c>
      <c r="D22" s="14" t="s">
        <v>29</v>
      </c>
      <c r="E22" s="21">
        <v>9</v>
      </c>
      <c r="F22" s="14" t="s">
        <v>29</v>
      </c>
      <c r="G22" s="21">
        <v>45</v>
      </c>
      <c r="H22" s="14" t="s">
        <v>29</v>
      </c>
      <c r="I22" s="21">
        <v>135</v>
      </c>
      <c r="J22" s="6"/>
      <c r="K22" s="6"/>
      <c r="L22" s="27"/>
      <c r="M22" s="20"/>
      <c r="N22" s="6"/>
      <c r="O22" s="6"/>
      <c r="P22" s="6"/>
      <c r="Q22" s="32" t="s">
        <v>29</v>
      </c>
      <c r="R22" s="21">
        <f>SUM(G22,J22,L22,O22)</f>
        <v>45</v>
      </c>
      <c r="S22" s="32" t="s">
        <v>29</v>
      </c>
      <c r="T22" s="21">
        <f>SUM(I22,K22,N22,P22)</f>
        <v>135</v>
      </c>
      <c r="U22" s="39"/>
    </row>
    <row r="23" spans="1:21" ht="10.5" customHeight="1">
      <c r="A23" s="70" t="s">
        <v>27</v>
      </c>
      <c r="B23" s="14"/>
      <c r="C23" s="21"/>
      <c r="D23" s="14"/>
      <c r="E23" s="31"/>
      <c r="F23" s="13"/>
      <c r="G23" s="20" t="s">
        <v>6</v>
      </c>
      <c r="H23" s="27"/>
      <c r="I23" s="21"/>
      <c r="J23" s="20" t="s">
        <v>6</v>
      </c>
      <c r="K23" s="6"/>
      <c r="L23" s="78" t="s">
        <v>6</v>
      </c>
      <c r="M23" s="79"/>
      <c r="N23" s="6"/>
      <c r="O23" s="5" t="s">
        <v>6</v>
      </c>
      <c r="P23" s="6"/>
      <c r="Q23" s="13"/>
      <c r="R23" s="20" t="s">
        <v>6</v>
      </c>
      <c r="S23" s="13"/>
      <c r="T23" s="21"/>
      <c r="U23" s="41" t="s">
        <v>36</v>
      </c>
    </row>
    <row r="24" spans="1:21" ht="10.5" customHeight="1">
      <c r="A24" s="71"/>
      <c r="B24" s="17"/>
      <c r="C24" s="36">
        <v>22350</v>
      </c>
      <c r="D24" s="29"/>
      <c r="E24" s="36">
        <v>17273</v>
      </c>
      <c r="F24" s="29"/>
      <c r="G24" s="23">
        <v>13496</v>
      </c>
      <c r="H24" s="29"/>
      <c r="I24" s="23">
        <v>686114</v>
      </c>
      <c r="J24" s="7">
        <v>1428</v>
      </c>
      <c r="K24" s="7">
        <v>24563</v>
      </c>
      <c r="L24" s="80">
        <v>95</v>
      </c>
      <c r="M24" s="81"/>
      <c r="N24" s="7">
        <v>1030</v>
      </c>
      <c r="O24" s="7">
        <v>829</v>
      </c>
      <c r="P24" s="7">
        <v>16096</v>
      </c>
      <c r="Q24" s="29"/>
      <c r="R24" s="38">
        <v>15847</v>
      </c>
      <c r="S24" s="29"/>
      <c r="T24" s="23">
        <f>SUM(I24,K24,N24,P24)</f>
        <v>727803</v>
      </c>
      <c r="U24" s="42">
        <v>0.709</v>
      </c>
    </row>
    <row r="25" ht="10.5" customHeight="1">
      <c r="B25" s="1" t="s">
        <v>40</v>
      </c>
    </row>
  </sheetData>
  <mergeCells count="34">
    <mergeCell ref="L24:M24"/>
    <mergeCell ref="H6:I6"/>
    <mergeCell ref="L19:M19"/>
    <mergeCell ref="L20:M20"/>
    <mergeCell ref="L23:M23"/>
    <mergeCell ref="S1:T1"/>
    <mergeCell ref="J3:K3"/>
    <mergeCell ref="O3:P3"/>
    <mergeCell ref="Q3:T3"/>
    <mergeCell ref="L3:N3"/>
    <mergeCell ref="B1:R1"/>
    <mergeCell ref="F2:T2"/>
    <mergeCell ref="F3:I3"/>
    <mergeCell ref="N4:N5"/>
    <mergeCell ref="O4:O5"/>
    <mergeCell ref="A23:A24"/>
    <mergeCell ref="A2:A6"/>
    <mergeCell ref="A19:A22"/>
    <mergeCell ref="L4:M4"/>
    <mergeCell ref="J4:J5"/>
    <mergeCell ref="K4:K5"/>
    <mergeCell ref="B2:C5"/>
    <mergeCell ref="H4:I5"/>
    <mergeCell ref="Q6:R6"/>
    <mergeCell ref="S6:T6"/>
    <mergeCell ref="B6:C6"/>
    <mergeCell ref="D2:E5"/>
    <mergeCell ref="D6:E6"/>
    <mergeCell ref="F4:G5"/>
    <mergeCell ref="F6:G6"/>
    <mergeCell ref="U2:U5"/>
    <mergeCell ref="P4:P5"/>
    <mergeCell ref="Q4:R5"/>
    <mergeCell ref="S4:T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2001-08-16T23:40:36Z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