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65521" windowWidth="1905" windowHeight="4725" activeTab="0"/>
  </bookViews>
  <sheets>
    <sheet name="T07-02-028F" sheetId="1" r:id="rId1"/>
  </sheets>
  <definedNames>
    <definedName name="_xlnm.Print_Area" localSheetId="0">'T07-02-028F'!$A$1:$O$22</definedName>
    <definedName name="_xlnm.Print_Titles" localSheetId="0">'T07-02-028F'!$A:$A</definedName>
  </definedNames>
  <calcPr fullCalcOnLoad="1"/>
</workbook>
</file>

<file path=xl/sharedStrings.xml><?xml version="1.0" encoding="utf-8"?>
<sst xmlns="http://schemas.openxmlformats.org/spreadsheetml/2006/main" count="69" uniqueCount="38">
  <si>
    <t>郡市別</t>
  </si>
  <si>
    <t>合計</t>
  </si>
  <si>
    <t>円</t>
  </si>
  <si>
    <t>農業</t>
  </si>
  <si>
    <t>暦年内</t>
  </si>
  <si>
    <t>貫</t>
  </si>
  <si>
    <t>石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</si>
  <si>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</si>
  <si>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</si>
  <si>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</si>
  <si>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</si>
  <si>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</si>
  <si>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</si>
  <si>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</si>
  <si>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</si>
  <si>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飼養戸数</t>
  </si>
  <si>
    <t>数量</t>
  </si>
  <si>
    <t>価額</t>
  </si>
  <si>
    <t>掃立枚数</t>
  </si>
  <si>
    <t>良繭</t>
  </si>
  <si>
    <t>玉繭</t>
  </si>
  <si>
    <t>出殻繭</t>
  </si>
  <si>
    <t>屑繭</t>
  </si>
  <si>
    <t>計</t>
  </si>
  <si>
    <t>産額</t>
  </si>
  <si>
    <t>大正４年</t>
  </si>
  <si>
    <t>大正３年</t>
  </si>
  <si>
    <t>大正２年</t>
  </si>
  <si>
    <t xml:space="preserve">貫　　 </t>
  </si>
  <si>
    <t>-</t>
  </si>
  <si>
    <t>蚕種用</t>
  </si>
  <si>
    <t>石</t>
  </si>
  <si>
    <t>第２８　繭の１（春蚕）</t>
  </si>
  <si>
    <t>大正５年</t>
  </si>
  <si>
    <t xml:space="preserve">石     </t>
  </si>
  <si>
    <t>大正６年</t>
  </si>
  <si>
    <t>其他</t>
  </si>
  <si>
    <t>飼養一戸
平均産額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</si>
</sst>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left" vertical="center"/>
    </xf>
    <xf numFmtId="176" fontId="1" fillId="0" borderId="5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7" fontId="1" fillId="0" borderId="7" xfId="0" applyNumberFormat="1" applyFont="1" applyBorder="1" applyAlignment="1">
      <alignment/>
    </xf>
    <xf numFmtId="177" fontId="1" fillId="0" borderId="8" xfId="0" applyNumberFormat="1" applyFont="1" applyBorder="1" applyAlignment="1">
      <alignment/>
    </xf>
    <xf numFmtId="176" fontId="1" fillId="0" borderId="0" xfId="0" applyNumberFormat="1" applyFont="1" applyAlignment="1">
      <alignment horizontal="right"/>
    </xf>
    <xf numFmtId="176" fontId="1" fillId="0" borderId="5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3" fillId="0" borderId="9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left" vertical="center"/>
    </xf>
    <xf numFmtId="180" fontId="1" fillId="0" borderId="11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 horizontal="left" vertical="center"/>
    </xf>
    <xf numFmtId="176" fontId="1" fillId="0" borderId="11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21" xfId="0" applyNumberFormat="1" applyFont="1" applyBorder="1" applyAlignment="1">
      <alignment horizontal="center" vertical="center" wrapText="1"/>
    </xf>
    <xf numFmtId="176" fontId="1" fillId="0" borderId="22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  <xf numFmtId="176" fontId="1" fillId="0" borderId="27" xfId="0" applyNumberFormat="1" applyFont="1" applyBorder="1" applyAlignment="1">
      <alignment horizont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3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5" width="9.375" style="1" customWidth="1"/>
    <col min="6" max="6" width="9.50390625" style="1" customWidth="1"/>
    <col min="7" max="7" width="9.375" style="1" customWidth="1"/>
    <col min="8" max="8" width="9.50390625" style="1" customWidth="1"/>
    <col min="9" max="15" width="9.375" style="1" customWidth="1"/>
    <col min="16" max="16384" width="9.125" style="1" customWidth="1"/>
  </cols>
  <sheetData>
    <row r="1" spans="1:14" s="14" customFormat="1" ht="12" customHeight="1">
      <c r="A1" s="14" t="s">
        <v>3</v>
      </c>
      <c r="B1" s="40" t="s">
        <v>32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5" t="s">
        <v>4</v>
      </c>
    </row>
    <row r="2" spans="1:15" ht="10.5" customHeight="1">
      <c r="A2" s="43" t="s">
        <v>0</v>
      </c>
      <c r="B2" s="41" t="s">
        <v>15</v>
      </c>
      <c r="C2" s="41" t="s">
        <v>18</v>
      </c>
      <c r="D2" s="31" t="s">
        <v>24</v>
      </c>
      <c r="E2" s="32"/>
      <c r="F2" s="32"/>
      <c r="G2" s="32"/>
      <c r="H2" s="32"/>
      <c r="I2" s="32"/>
      <c r="J2" s="32"/>
      <c r="K2" s="32"/>
      <c r="L2" s="32"/>
      <c r="M2" s="32"/>
      <c r="N2" s="33"/>
      <c r="O2" s="28" t="s">
        <v>37</v>
      </c>
    </row>
    <row r="3" spans="1:15" ht="10.5" customHeight="1">
      <c r="A3" s="44"/>
      <c r="B3" s="42"/>
      <c r="C3" s="42"/>
      <c r="D3" s="34" t="s">
        <v>19</v>
      </c>
      <c r="E3" s="34"/>
      <c r="F3" s="34" t="s">
        <v>20</v>
      </c>
      <c r="G3" s="34"/>
      <c r="H3" s="35" t="s">
        <v>21</v>
      </c>
      <c r="I3" s="37"/>
      <c r="J3" s="36"/>
      <c r="K3" s="34" t="s">
        <v>22</v>
      </c>
      <c r="L3" s="34"/>
      <c r="M3" s="34" t="s">
        <v>23</v>
      </c>
      <c r="N3" s="34"/>
      <c r="O3" s="29"/>
    </row>
    <row r="4" spans="1:15" ht="10.5" customHeight="1">
      <c r="A4" s="44"/>
      <c r="B4" s="42"/>
      <c r="C4" s="42"/>
      <c r="D4" s="38" t="s">
        <v>16</v>
      </c>
      <c r="E4" s="38" t="s">
        <v>17</v>
      </c>
      <c r="F4" s="38" t="s">
        <v>16</v>
      </c>
      <c r="G4" s="38" t="s">
        <v>17</v>
      </c>
      <c r="H4" s="35" t="s">
        <v>16</v>
      </c>
      <c r="I4" s="36"/>
      <c r="J4" s="38" t="s">
        <v>17</v>
      </c>
      <c r="K4" s="38" t="s">
        <v>16</v>
      </c>
      <c r="L4" s="38" t="s">
        <v>17</v>
      </c>
      <c r="M4" s="38" t="s">
        <v>16</v>
      </c>
      <c r="N4" s="38" t="s">
        <v>17</v>
      </c>
      <c r="O4" s="29"/>
    </row>
    <row r="5" spans="1:15" ht="10.5" customHeight="1">
      <c r="A5" s="44"/>
      <c r="B5" s="39"/>
      <c r="C5" s="39"/>
      <c r="D5" s="39"/>
      <c r="E5" s="39"/>
      <c r="F5" s="39"/>
      <c r="G5" s="39"/>
      <c r="H5" s="2" t="s">
        <v>30</v>
      </c>
      <c r="I5" s="2" t="s">
        <v>36</v>
      </c>
      <c r="J5" s="39"/>
      <c r="K5" s="39"/>
      <c r="L5" s="39"/>
      <c r="M5" s="39"/>
      <c r="N5" s="39"/>
      <c r="O5" s="30"/>
    </row>
    <row r="6" spans="1:17" ht="10.5" customHeight="1">
      <c r="A6" s="45"/>
      <c r="B6" s="3"/>
      <c r="C6" s="3"/>
      <c r="D6" s="3" t="s">
        <v>5</v>
      </c>
      <c r="E6" s="3" t="s">
        <v>2</v>
      </c>
      <c r="F6" s="3" t="s">
        <v>5</v>
      </c>
      <c r="G6" s="3" t="s">
        <v>2</v>
      </c>
      <c r="H6" s="3" t="s">
        <v>5</v>
      </c>
      <c r="I6" s="3" t="s">
        <v>5</v>
      </c>
      <c r="J6" s="3" t="s">
        <v>2</v>
      </c>
      <c r="K6" s="3" t="s">
        <v>5</v>
      </c>
      <c r="L6" s="3" t="s">
        <v>2</v>
      </c>
      <c r="M6" s="3" t="s">
        <v>5</v>
      </c>
      <c r="N6" s="3" t="s">
        <v>2</v>
      </c>
      <c r="O6" s="4" t="s">
        <v>28</v>
      </c>
      <c r="P6" s="12"/>
      <c r="Q6" s="12"/>
    </row>
    <row r="7" spans="1:15" ht="10.5" customHeight="1">
      <c r="A7" s="10" t="s">
        <v>7</v>
      </c>
      <c r="B7" s="7">
        <v>176</v>
      </c>
      <c r="C7" s="7">
        <v>72</v>
      </c>
      <c r="D7" s="8">
        <v>1142</v>
      </c>
      <c r="E7" s="8">
        <v>10278</v>
      </c>
      <c r="F7" s="8">
        <v>13</v>
      </c>
      <c r="G7" s="8">
        <v>52</v>
      </c>
      <c r="H7" s="8">
        <v>8</v>
      </c>
      <c r="I7" s="7" t="s">
        <v>29</v>
      </c>
      <c r="J7" s="22">
        <v>144</v>
      </c>
      <c r="K7" s="8">
        <v>21</v>
      </c>
      <c r="L7" s="8">
        <v>95</v>
      </c>
      <c r="M7" s="8">
        <f>SUM(D7,F7,H7,K7)</f>
        <v>1184</v>
      </c>
      <c r="N7" s="8">
        <f>SUM(E7,G7,J7,L7)</f>
        <v>10569</v>
      </c>
      <c r="O7" s="17">
        <v>6.727</v>
      </c>
    </row>
    <row r="8" spans="1:15" ht="10.5" customHeight="1">
      <c r="A8" s="11" t="s">
        <v>8</v>
      </c>
      <c r="B8" s="5">
        <v>3936</v>
      </c>
      <c r="C8" s="5">
        <v>2027</v>
      </c>
      <c r="D8" s="8">
        <v>34534</v>
      </c>
      <c r="E8" s="8">
        <v>320645</v>
      </c>
      <c r="F8" s="8">
        <v>143</v>
      </c>
      <c r="G8" s="8">
        <v>476</v>
      </c>
      <c r="H8" s="5">
        <v>32</v>
      </c>
      <c r="I8" s="5" t="s">
        <v>29</v>
      </c>
      <c r="J8" s="22">
        <v>638</v>
      </c>
      <c r="K8" s="8">
        <v>1138</v>
      </c>
      <c r="L8" s="8">
        <v>4957</v>
      </c>
      <c r="M8" s="8">
        <f>SUM(D8,F8,H8,K8)</f>
        <v>35847</v>
      </c>
      <c r="N8" s="8">
        <f aca="true" t="shared" si="0" ref="N8:N14">SUM(E8,G8,J8,L8)</f>
        <v>326716</v>
      </c>
      <c r="O8" s="17">
        <v>9.107</v>
      </c>
    </row>
    <row r="9" spans="1:15" ht="10.5" customHeight="1">
      <c r="A9" s="11" t="s">
        <v>9</v>
      </c>
      <c r="B9" s="5">
        <v>7713</v>
      </c>
      <c r="C9" s="5">
        <v>7013</v>
      </c>
      <c r="D9" s="8">
        <v>124618</v>
      </c>
      <c r="E9" s="8">
        <v>1119456</v>
      </c>
      <c r="F9" s="8">
        <v>1313</v>
      </c>
      <c r="G9" s="8">
        <v>4338</v>
      </c>
      <c r="H9" s="5">
        <v>227</v>
      </c>
      <c r="I9" s="5" t="s">
        <v>29</v>
      </c>
      <c r="J9" s="22">
        <v>4203</v>
      </c>
      <c r="K9" s="8">
        <v>2185</v>
      </c>
      <c r="L9" s="8">
        <v>9024</v>
      </c>
      <c r="M9" s="8">
        <f aca="true" t="shared" si="1" ref="M9:M14">SUM(D9,F9,H9,I9,K9)</f>
        <v>128343</v>
      </c>
      <c r="N9" s="8">
        <f t="shared" si="0"/>
        <v>1137021</v>
      </c>
      <c r="O9" s="17">
        <v>16.64</v>
      </c>
    </row>
    <row r="10" spans="1:15" ht="10.5" customHeight="1">
      <c r="A10" s="11" t="s">
        <v>10</v>
      </c>
      <c r="B10" s="5">
        <v>6086</v>
      </c>
      <c r="C10" s="5">
        <v>4162</v>
      </c>
      <c r="D10" s="8">
        <v>61242</v>
      </c>
      <c r="E10" s="8">
        <v>516719</v>
      </c>
      <c r="F10" s="8">
        <v>2792</v>
      </c>
      <c r="G10" s="8">
        <v>9282</v>
      </c>
      <c r="H10" s="5">
        <v>214</v>
      </c>
      <c r="I10" s="8">
        <v>3</v>
      </c>
      <c r="J10" s="22">
        <v>3519</v>
      </c>
      <c r="K10" s="8">
        <v>2772</v>
      </c>
      <c r="L10" s="8">
        <v>11636</v>
      </c>
      <c r="M10" s="8">
        <f t="shared" si="1"/>
        <v>67023</v>
      </c>
      <c r="N10" s="8">
        <v>451156</v>
      </c>
      <c r="O10" s="17">
        <v>11.013</v>
      </c>
    </row>
    <row r="11" spans="1:15" ht="10.5" customHeight="1">
      <c r="A11" s="11" t="s">
        <v>11</v>
      </c>
      <c r="B11" s="5">
        <v>2126</v>
      </c>
      <c r="C11" s="5">
        <v>1402</v>
      </c>
      <c r="D11" s="8">
        <v>23652</v>
      </c>
      <c r="E11" s="8">
        <v>207679</v>
      </c>
      <c r="F11" s="8">
        <v>1185</v>
      </c>
      <c r="G11" s="8">
        <v>4154</v>
      </c>
      <c r="H11" s="8">
        <v>35</v>
      </c>
      <c r="I11" s="5" t="s">
        <v>29</v>
      </c>
      <c r="J11" s="22">
        <v>633</v>
      </c>
      <c r="K11" s="8">
        <v>781</v>
      </c>
      <c r="L11" s="8">
        <v>3373</v>
      </c>
      <c r="M11" s="8">
        <f t="shared" si="1"/>
        <v>25653</v>
      </c>
      <c r="N11" s="8">
        <f t="shared" si="0"/>
        <v>215839</v>
      </c>
      <c r="O11" s="17">
        <v>12.066</v>
      </c>
    </row>
    <row r="12" spans="1:15" ht="10.5" customHeight="1">
      <c r="A12" s="11" t="s">
        <v>12</v>
      </c>
      <c r="B12" s="5">
        <v>3837</v>
      </c>
      <c r="C12" s="5">
        <v>3126</v>
      </c>
      <c r="D12" s="8">
        <v>47150</v>
      </c>
      <c r="E12" s="8">
        <v>405314</v>
      </c>
      <c r="F12" s="8">
        <v>4019</v>
      </c>
      <c r="G12" s="8">
        <v>13941</v>
      </c>
      <c r="H12" s="8">
        <v>91</v>
      </c>
      <c r="I12" s="5" t="s">
        <v>29</v>
      </c>
      <c r="J12" s="22">
        <v>1502</v>
      </c>
      <c r="K12" s="8">
        <v>2048</v>
      </c>
      <c r="L12" s="8">
        <v>9681</v>
      </c>
      <c r="M12" s="8">
        <f t="shared" si="1"/>
        <v>53308</v>
      </c>
      <c r="N12" s="8">
        <f t="shared" si="0"/>
        <v>430438</v>
      </c>
      <c r="O12" s="17">
        <v>13.893</v>
      </c>
    </row>
    <row r="13" spans="1:15" ht="10.5" customHeight="1">
      <c r="A13" s="11" t="s">
        <v>13</v>
      </c>
      <c r="B13" s="5">
        <v>7207</v>
      </c>
      <c r="C13" s="5">
        <v>5752</v>
      </c>
      <c r="D13" s="8">
        <v>87884</v>
      </c>
      <c r="E13" s="8">
        <v>732027</v>
      </c>
      <c r="F13" s="8">
        <v>6601</v>
      </c>
      <c r="G13" s="8">
        <v>21313</v>
      </c>
      <c r="H13" s="8">
        <v>190</v>
      </c>
      <c r="I13" s="5" t="s">
        <v>29</v>
      </c>
      <c r="J13" s="22">
        <v>3899</v>
      </c>
      <c r="K13" s="8">
        <v>4281</v>
      </c>
      <c r="L13" s="8">
        <v>16707</v>
      </c>
      <c r="M13" s="8">
        <f t="shared" si="1"/>
        <v>98956</v>
      </c>
      <c r="N13" s="8">
        <f t="shared" si="0"/>
        <v>773946</v>
      </c>
      <c r="O13" s="17">
        <v>13.731</v>
      </c>
    </row>
    <row r="14" spans="1:15" ht="10.5" customHeight="1">
      <c r="A14" s="11" t="s">
        <v>14</v>
      </c>
      <c r="B14" s="5">
        <v>6037</v>
      </c>
      <c r="C14" s="5">
        <v>3818</v>
      </c>
      <c r="D14" s="8">
        <v>54784</v>
      </c>
      <c r="E14" s="8">
        <v>488039</v>
      </c>
      <c r="F14" s="8">
        <v>4984</v>
      </c>
      <c r="G14" s="8">
        <v>16034</v>
      </c>
      <c r="H14" s="8">
        <v>117</v>
      </c>
      <c r="I14" s="5">
        <v>2</v>
      </c>
      <c r="J14" s="22">
        <v>2474</v>
      </c>
      <c r="K14" s="8">
        <v>3742</v>
      </c>
      <c r="L14" s="8">
        <v>16436</v>
      </c>
      <c r="M14" s="8">
        <f t="shared" si="1"/>
        <v>63629</v>
      </c>
      <c r="N14" s="8">
        <f t="shared" si="0"/>
        <v>522983</v>
      </c>
      <c r="O14" s="17">
        <v>10.54</v>
      </c>
    </row>
    <row r="15" spans="1:15" ht="10.5" customHeight="1">
      <c r="A15" s="16" t="s">
        <v>1</v>
      </c>
      <c r="B15" s="8">
        <f>SUM(B7:B14)</f>
        <v>37118</v>
      </c>
      <c r="C15" s="8">
        <f>SUM(C7:C14)</f>
        <v>27372</v>
      </c>
      <c r="D15" s="8">
        <f aca="true" t="shared" si="2" ref="D15:L15">SUM(D7:D14)</f>
        <v>435006</v>
      </c>
      <c r="E15" s="8">
        <f t="shared" si="2"/>
        <v>3800157</v>
      </c>
      <c r="F15" s="8">
        <f>SUM(F7:F14)</f>
        <v>21050</v>
      </c>
      <c r="G15" s="8">
        <f t="shared" si="2"/>
        <v>69590</v>
      </c>
      <c r="H15" s="8">
        <f>SUM(H7:H14)</f>
        <v>914</v>
      </c>
      <c r="I15" s="8">
        <f>SUM(I7:I14)</f>
        <v>5</v>
      </c>
      <c r="J15" s="22">
        <f>SUM(J7:J14)</f>
        <v>17012</v>
      </c>
      <c r="K15" s="8">
        <f t="shared" si="2"/>
        <v>16968</v>
      </c>
      <c r="L15" s="8">
        <f t="shared" si="2"/>
        <v>71909</v>
      </c>
      <c r="M15" s="8">
        <f>SUM(M7:M14)</f>
        <v>473943</v>
      </c>
      <c r="N15" s="8">
        <v>3958668</v>
      </c>
      <c r="O15" s="17">
        <v>12.769</v>
      </c>
    </row>
    <row r="16" spans="1:15" ht="10.5" customHeight="1">
      <c r="A16" s="6" t="s">
        <v>35</v>
      </c>
      <c r="B16" s="13">
        <v>35231</v>
      </c>
      <c r="C16" s="13">
        <v>26711</v>
      </c>
      <c r="D16" s="13">
        <v>404062</v>
      </c>
      <c r="E16" s="13">
        <v>2939951</v>
      </c>
      <c r="F16" s="13">
        <v>20751</v>
      </c>
      <c r="G16" s="13">
        <v>45700</v>
      </c>
      <c r="H16" s="13">
        <v>772</v>
      </c>
      <c r="I16" s="13">
        <v>5</v>
      </c>
      <c r="J16" s="23">
        <v>9992</v>
      </c>
      <c r="K16" s="13">
        <v>17639</v>
      </c>
      <c r="L16" s="13">
        <v>55141</v>
      </c>
      <c r="M16" s="13">
        <v>443229</v>
      </c>
      <c r="N16" s="13">
        <v>3050784</v>
      </c>
      <c r="O16" s="18">
        <v>12.581</v>
      </c>
    </row>
    <row r="17" spans="1:15" ht="10.5" customHeight="1">
      <c r="A17" s="16" t="s">
        <v>33</v>
      </c>
      <c r="B17" s="8">
        <v>33816</v>
      </c>
      <c r="C17" s="8">
        <v>26018</v>
      </c>
      <c r="D17" s="8">
        <v>335292</v>
      </c>
      <c r="E17" s="8">
        <v>1867822</v>
      </c>
      <c r="F17" s="8">
        <v>22533</v>
      </c>
      <c r="G17" s="8">
        <v>34785</v>
      </c>
      <c r="H17" s="8">
        <v>690</v>
      </c>
      <c r="I17" s="8">
        <v>8</v>
      </c>
      <c r="J17" s="22">
        <v>6293</v>
      </c>
      <c r="K17" s="8">
        <v>21309</v>
      </c>
      <c r="L17" s="8">
        <v>48516</v>
      </c>
      <c r="M17" s="8">
        <v>379832</v>
      </c>
      <c r="N17" s="8">
        <v>1957416</v>
      </c>
      <c r="O17" s="17">
        <v>11.232</v>
      </c>
    </row>
    <row r="18" spans="1:15" ht="10.5" customHeight="1">
      <c r="A18" s="16" t="s">
        <v>25</v>
      </c>
      <c r="B18" s="8">
        <v>31400</v>
      </c>
      <c r="C18" s="8">
        <v>23685</v>
      </c>
      <c r="D18" s="8">
        <v>273208</v>
      </c>
      <c r="E18" s="8">
        <v>1071221</v>
      </c>
      <c r="F18" s="8">
        <v>21004</v>
      </c>
      <c r="G18" s="8">
        <v>25893</v>
      </c>
      <c r="H18" s="8">
        <v>597</v>
      </c>
      <c r="I18" s="22">
        <v>8</v>
      </c>
      <c r="J18" s="8">
        <v>4374</v>
      </c>
      <c r="K18" s="8">
        <v>18842</v>
      </c>
      <c r="L18" s="8">
        <v>34001</v>
      </c>
      <c r="M18" s="8">
        <v>313659</v>
      </c>
      <c r="N18" s="8">
        <v>1135489</v>
      </c>
      <c r="O18" s="17">
        <v>9.989</v>
      </c>
    </row>
    <row r="19" spans="1:15" ht="10.5" customHeight="1">
      <c r="A19" s="16"/>
      <c r="B19" s="8"/>
      <c r="C19" s="8"/>
      <c r="D19" s="5" t="s">
        <v>6</v>
      </c>
      <c r="E19" s="8"/>
      <c r="F19" s="5" t="s">
        <v>6</v>
      </c>
      <c r="G19" s="8"/>
      <c r="H19" s="24" t="s">
        <v>31</v>
      </c>
      <c r="I19" s="25"/>
      <c r="J19" s="8"/>
      <c r="K19" s="5" t="s">
        <v>6</v>
      </c>
      <c r="L19" s="8"/>
      <c r="M19" s="5" t="s">
        <v>6</v>
      </c>
      <c r="N19" s="8"/>
      <c r="O19" s="21" t="s">
        <v>34</v>
      </c>
    </row>
    <row r="20" spans="1:15" ht="10.5" customHeight="1">
      <c r="A20" s="16" t="s">
        <v>26</v>
      </c>
      <c r="B20" s="8">
        <v>32034</v>
      </c>
      <c r="C20" s="8">
        <v>26458</v>
      </c>
      <c r="D20" s="8">
        <v>22553</v>
      </c>
      <c r="E20" s="8">
        <v>1233254</v>
      </c>
      <c r="F20" s="8">
        <v>1866</v>
      </c>
      <c r="G20" s="8">
        <v>28707</v>
      </c>
      <c r="H20" s="24">
        <v>357</v>
      </c>
      <c r="I20" s="25"/>
      <c r="J20" s="8">
        <v>4930</v>
      </c>
      <c r="K20" s="8">
        <v>1808</v>
      </c>
      <c r="L20" s="8">
        <v>41004</v>
      </c>
      <c r="M20" s="8">
        <v>26584</v>
      </c>
      <c r="N20" s="8">
        <v>1307895</v>
      </c>
      <c r="O20" s="17">
        <v>0.83</v>
      </c>
    </row>
    <row r="21" spans="1:15" ht="10.5" customHeight="1">
      <c r="A21" s="16"/>
      <c r="B21" s="8"/>
      <c r="C21" s="8"/>
      <c r="D21" s="5" t="s">
        <v>6</v>
      </c>
      <c r="E21" s="8"/>
      <c r="F21" s="5" t="s">
        <v>6</v>
      </c>
      <c r="G21" s="8"/>
      <c r="H21" s="24" t="s">
        <v>31</v>
      </c>
      <c r="I21" s="25"/>
      <c r="J21" s="8"/>
      <c r="K21" s="5" t="s">
        <v>6</v>
      </c>
      <c r="L21" s="8"/>
      <c r="M21" s="5" t="s">
        <v>6</v>
      </c>
      <c r="N21" s="8"/>
      <c r="O21" s="21" t="s">
        <v>34</v>
      </c>
    </row>
    <row r="22" spans="1:15" ht="10.5" customHeight="1">
      <c r="A22" s="20" t="s">
        <v>27</v>
      </c>
      <c r="B22" s="9">
        <v>37467</v>
      </c>
      <c r="C22" s="9">
        <v>29496</v>
      </c>
      <c r="D22" s="9">
        <v>22702</v>
      </c>
      <c r="E22" s="9">
        <v>1204183</v>
      </c>
      <c r="F22" s="9">
        <v>2461</v>
      </c>
      <c r="G22" s="9">
        <v>33224</v>
      </c>
      <c r="H22" s="26">
        <v>421</v>
      </c>
      <c r="I22" s="27"/>
      <c r="J22" s="9">
        <v>5195</v>
      </c>
      <c r="K22" s="9">
        <v>2113</v>
      </c>
      <c r="L22" s="9">
        <v>35987</v>
      </c>
      <c r="M22" s="9">
        <v>32065</v>
      </c>
      <c r="N22" s="9">
        <v>1278589</v>
      </c>
      <c r="O22" s="19">
        <v>0.856</v>
      </c>
    </row>
  </sheetData>
  <mergeCells count="25">
    <mergeCell ref="A2:A6"/>
    <mergeCell ref="B2:B5"/>
    <mergeCell ref="D3:E3"/>
    <mergeCell ref="F3:G3"/>
    <mergeCell ref="G4:G5"/>
    <mergeCell ref="B1:M1"/>
    <mergeCell ref="J4:J5"/>
    <mergeCell ref="K4:K5"/>
    <mergeCell ref="L4:L5"/>
    <mergeCell ref="M4:M5"/>
    <mergeCell ref="C2:C5"/>
    <mergeCell ref="D4:D5"/>
    <mergeCell ref="E4:E5"/>
    <mergeCell ref="F4:F5"/>
    <mergeCell ref="K3:L3"/>
    <mergeCell ref="H19:I19"/>
    <mergeCell ref="H20:I20"/>
    <mergeCell ref="H22:I22"/>
    <mergeCell ref="O2:O5"/>
    <mergeCell ref="D2:N2"/>
    <mergeCell ref="M3:N3"/>
    <mergeCell ref="H4:I4"/>
    <mergeCell ref="H3:J3"/>
    <mergeCell ref="N4:N5"/>
    <mergeCell ref="H21:I2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2001-11-07T23:26:44Z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