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2-04-069F" sheetId="1" r:id="rId1"/>
  </sheets>
  <definedNames>
    <definedName name="_xlnm.Print_Area" localSheetId="0">'M42-04-069F'!$A$1:$T$19</definedName>
    <definedName name="_xlnm.Print_Titles" localSheetId="0">'M42-04-069F'!$A:$A</definedName>
  </definedNames>
  <calcPr fullCalcOnLoad="1"/>
</workbook>
</file>

<file path=xl/sharedStrings.xml><?xml version="1.0" encoding="utf-8"?>
<sst xmlns="http://schemas.openxmlformats.org/spreadsheetml/2006/main" count="69" uniqueCount="40">
  <si>
    <t>郡市別</t>
  </si>
  <si>
    <t>合計</t>
  </si>
  <si>
    <t>円</t>
  </si>
  <si>
    <t>農業</t>
  </si>
  <si>
    <t>暦年内</t>
  </si>
  <si>
    <t>３７年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</si>
  <si>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</si>
  <si>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</si>
  <si>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</si>
  <si>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</si>
  <si>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</si>
  <si>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</si>
  <si>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</si>
  <si>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</si>
  <si>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</si>
  <si>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</si>
  <si>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</si>
  <si>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</si>
  <si>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</si>
  <si>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</si>
  <si>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</si>
  <si>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</si>
  <si>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</si>
  <si>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</si>
  <si>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</si>
  <si>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</si>
  <si>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</si>
  <si>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</si>
  <si>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</si>
  <si>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</si>
  <si>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</si>
  <si>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</si>
  <si>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３８年</t>
  </si>
  <si>
    <t>３９年</t>
  </si>
  <si>
    <t>４０年</t>
  </si>
  <si>
    <t>石　　　</t>
  </si>
  <si>
    <t>一戸平均
産額</t>
  </si>
  <si>
    <t>第６９　夏蚕</t>
  </si>
  <si>
    <t>-</t>
  </si>
  <si>
    <t>４１年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</si>
</sst>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8" customFormat="1" ht="12" customHeight="1">
      <c r="A1" s="18" t="s">
        <v>3</v>
      </c>
      <c r="B1" s="33" t="s">
        <v>37</v>
      </c>
      <c r="C1" s="33"/>
      <c r="D1" s="33"/>
      <c r="E1" s="33"/>
      <c r="F1" s="33"/>
      <c r="G1" s="33"/>
      <c r="H1" s="33"/>
      <c r="I1" s="19" t="s">
        <v>4</v>
      </c>
      <c r="J1" s="19"/>
    </row>
    <row r="2" spans="1:20" ht="10.5" customHeight="1">
      <c r="A2" s="30" t="s">
        <v>0</v>
      </c>
      <c r="B2" s="34" t="s">
        <v>16</v>
      </c>
      <c r="C2" s="34" t="s">
        <v>17</v>
      </c>
      <c r="D2" s="37"/>
      <c r="E2" s="38"/>
      <c r="F2" s="34" t="s">
        <v>23</v>
      </c>
      <c r="G2" s="38"/>
      <c r="H2" s="41" t="s">
        <v>20</v>
      </c>
      <c r="I2" s="42"/>
      <c r="J2" s="49" t="s">
        <v>29</v>
      </c>
      <c r="K2" s="49"/>
      <c r="L2" s="49"/>
      <c r="M2" s="49"/>
      <c r="N2" s="49"/>
      <c r="O2" s="49"/>
      <c r="P2" s="49"/>
      <c r="Q2" s="49"/>
      <c r="R2" s="49"/>
      <c r="S2" s="50"/>
      <c r="T2" s="45" t="s">
        <v>36</v>
      </c>
    </row>
    <row r="3" spans="1:20" ht="10.5" customHeight="1">
      <c r="A3" s="31"/>
      <c r="B3" s="35"/>
      <c r="C3" s="36"/>
      <c r="D3" s="39"/>
      <c r="E3" s="40"/>
      <c r="F3" s="36"/>
      <c r="G3" s="40"/>
      <c r="H3" s="43"/>
      <c r="I3" s="44"/>
      <c r="J3" s="47" t="s">
        <v>24</v>
      </c>
      <c r="K3" s="47"/>
      <c r="L3" s="47" t="s">
        <v>25</v>
      </c>
      <c r="M3" s="47"/>
      <c r="N3" s="47" t="s">
        <v>26</v>
      </c>
      <c r="O3" s="47"/>
      <c r="P3" s="47" t="s">
        <v>27</v>
      </c>
      <c r="Q3" s="47"/>
      <c r="R3" s="47" t="s">
        <v>28</v>
      </c>
      <c r="S3" s="48"/>
      <c r="T3" s="46"/>
    </row>
    <row r="4" spans="1:20" ht="10.5" customHeight="1">
      <c r="A4" s="31"/>
      <c r="B4" s="36"/>
      <c r="C4" s="29" t="s">
        <v>18</v>
      </c>
      <c r="D4" s="22" t="s">
        <v>19</v>
      </c>
      <c r="E4" s="22" t="s">
        <v>28</v>
      </c>
      <c r="F4" s="17" t="s">
        <v>21</v>
      </c>
      <c r="G4" s="16" t="s">
        <v>22</v>
      </c>
      <c r="H4" s="16" t="s">
        <v>21</v>
      </c>
      <c r="I4" s="17" t="s">
        <v>22</v>
      </c>
      <c r="J4" s="2" t="s">
        <v>21</v>
      </c>
      <c r="K4" s="2" t="s">
        <v>22</v>
      </c>
      <c r="L4" s="2" t="s">
        <v>21</v>
      </c>
      <c r="M4" s="2" t="s">
        <v>22</v>
      </c>
      <c r="N4" s="2" t="s">
        <v>21</v>
      </c>
      <c r="O4" s="2" t="s">
        <v>22</v>
      </c>
      <c r="P4" s="2" t="s">
        <v>21</v>
      </c>
      <c r="Q4" s="2" t="s">
        <v>22</v>
      </c>
      <c r="R4" s="2" t="s">
        <v>21</v>
      </c>
      <c r="S4" s="23" t="s">
        <v>22</v>
      </c>
      <c r="T4" s="46"/>
    </row>
    <row r="5" spans="1:22" ht="10.5" customHeight="1">
      <c r="A5" s="32"/>
      <c r="B5" s="3"/>
      <c r="C5" s="3"/>
      <c r="D5" s="3"/>
      <c r="E5" s="3"/>
      <c r="F5" s="3" t="s">
        <v>30</v>
      </c>
      <c r="G5" s="3" t="s">
        <v>2</v>
      </c>
      <c r="H5" s="3" t="s">
        <v>6</v>
      </c>
      <c r="I5" s="3" t="s">
        <v>2</v>
      </c>
      <c r="J5" s="3" t="s">
        <v>7</v>
      </c>
      <c r="K5" s="3" t="s">
        <v>2</v>
      </c>
      <c r="L5" s="3" t="s">
        <v>7</v>
      </c>
      <c r="M5" s="3" t="s">
        <v>2</v>
      </c>
      <c r="N5" s="3" t="s">
        <v>7</v>
      </c>
      <c r="O5" s="3" t="s">
        <v>2</v>
      </c>
      <c r="P5" s="3" t="s">
        <v>7</v>
      </c>
      <c r="Q5" s="3" t="s">
        <v>2</v>
      </c>
      <c r="R5" s="3" t="s">
        <v>7</v>
      </c>
      <c r="S5" s="13" t="s">
        <v>2</v>
      </c>
      <c r="T5" s="4" t="s">
        <v>35</v>
      </c>
      <c r="U5" s="12"/>
      <c r="V5" s="12"/>
    </row>
    <row r="6" spans="1:20" ht="10.5" customHeight="1">
      <c r="A6" s="10" t="s">
        <v>8</v>
      </c>
      <c r="B6" s="7">
        <v>52</v>
      </c>
      <c r="C6" s="5">
        <v>20</v>
      </c>
      <c r="D6" s="5">
        <v>100</v>
      </c>
      <c r="E6" s="5">
        <f>SUM(C6:D6)</f>
        <v>120</v>
      </c>
      <c r="F6" s="7">
        <v>27</v>
      </c>
      <c r="G6" s="7">
        <v>54</v>
      </c>
      <c r="H6" s="7">
        <v>1953</v>
      </c>
      <c r="I6" s="7">
        <v>195</v>
      </c>
      <c r="J6" s="8">
        <v>10</v>
      </c>
      <c r="K6" s="8">
        <v>559</v>
      </c>
      <c r="L6" s="8">
        <v>0</v>
      </c>
      <c r="M6" s="8">
        <v>2</v>
      </c>
      <c r="N6" s="5">
        <v>2</v>
      </c>
      <c r="O6" s="12">
        <v>16</v>
      </c>
      <c r="P6" s="8">
        <v>0</v>
      </c>
      <c r="Q6" s="8">
        <v>0</v>
      </c>
      <c r="R6" s="8">
        <f aca="true" t="shared" si="0" ref="R6:R14">SUM(J6,L6,N6,P6)</f>
        <v>12</v>
      </c>
      <c r="S6" s="21">
        <f>SUM(K6,M6,O6,Q6)</f>
        <v>577</v>
      </c>
      <c r="T6" s="24">
        <v>0.231</v>
      </c>
    </row>
    <row r="7" spans="1:20" ht="10.5" customHeight="1">
      <c r="A7" s="11" t="s">
        <v>9</v>
      </c>
      <c r="B7" s="5">
        <v>1193</v>
      </c>
      <c r="C7" s="5">
        <v>229</v>
      </c>
      <c r="D7" s="5">
        <v>1742</v>
      </c>
      <c r="E7" s="5">
        <f aca="true" t="shared" si="1" ref="E7:E14">SUM(C7:D7)</f>
        <v>1971</v>
      </c>
      <c r="F7" s="5">
        <v>493</v>
      </c>
      <c r="G7" s="5">
        <v>944</v>
      </c>
      <c r="H7" s="5">
        <v>50557</v>
      </c>
      <c r="I7" s="5">
        <v>6045</v>
      </c>
      <c r="J7" s="8">
        <v>327</v>
      </c>
      <c r="K7" s="8">
        <v>11851</v>
      </c>
      <c r="L7" s="8">
        <v>7</v>
      </c>
      <c r="M7" s="8">
        <v>86</v>
      </c>
      <c r="N7" s="5">
        <v>3</v>
      </c>
      <c r="O7" s="1">
        <v>15</v>
      </c>
      <c r="P7" s="8">
        <v>14</v>
      </c>
      <c r="Q7" s="8">
        <v>219</v>
      </c>
      <c r="R7" s="8">
        <f t="shared" si="0"/>
        <v>351</v>
      </c>
      <c r="S7" s="21">
        <f aca="true" t="shared" si="2" ref="S7:S13">SUM(K7,M7,O7,Q7)</f>
        <v>12171</v>
      </c>
      <c r="T7" s="24">
        <v>0.294</v>
      </c>
    </row>
    <row r="8" spans="1:20" ht="10.5" customHeight="1">
      <c r="A8" s="11" t="s">
        <v>10</v>
      </c>
      <c r="B8" s="5">
        <v>6745</v>
      </c>
      <c r="C8" s="5">
        <v>3907</v>
      </c>
      <c r="D8" s="5">
        <v>7994</v>
      </c>
      <c r="E8" s="5">
        <v>11891</v>
      </c>
      <c r="F8" s="5">
        <v>4544</v>
      </c>
      <c r="G8" s="5">
        <v>5500</v>
      </c>
      <c r="H8" s="5">
        <v>387811</v>
      </c>
      <c r="I8" s="5">
        <v>42770</v>
      </c>
      <c r="J8" s="8">
        <v>2234</v>
      </c>
      <c r="K8" s="8">
        <v>84516</v>
      </c>
      <c r="L8" s="8">
        <v>312</v>
      </c>
      <c r="M8" s="8">
        <v>4279</v>
      </c>
      <c r="N8" s="5">
        <v>57</v>
      </c>
      <c r="O8" s="1">
        <v>509</v>
      </c>
      <c r="P8" s="8">
        <v>110</v>
      </c>
      <c r="Q8" s="8">
        <v>1697</v>
      </c>
      <c r="R8" s="8">
        <f t="shared" si="0"/>
        <v>2713</v>
      </c>
      <c r="S8" s="21">
        <f t="shared" si="2"/>
        <v>91001</v>
      </c>
      <c r="T8" s="24">
        <v>0.402</v>
      </c>
    </row>
    <row r="9" spans="1:20" ht="10.5" customHeight="1">
      <c r="A9" s="11" t="s">
        <v>11</v>
      </c>
      <c r="B9" s="5">
        <v>3368</v>
      </c>
      <c r="C9" s="5">
        <v>1492</v>
      </c>
      <c r="D9" s="5">
        <v>4837</v>
      </c>
      <c r="E9" s="5">
        <f t="shared" si="1"/>
        <v>6329</v>
      </c>
      <c r="F9" s="5">
        <v>1609</v>
      </c>
      <c r="G9" s="5">
        <v>1773</v>
      </c>
      <c r="H9" s="5">
        <v>137210</v>
      </c>
      <c r="I9" s="5">
        <v>13896</v>
      </c>
      <c r="J9" s="8">
        <v>753</v>
      </c>
      <c r="K9" s="8">
        <v>27339</v>
      </c>
      <c r="L9" s="8">
        <v>79</v>
      </c>
      <c r="M9" s="8">
        <v>957</v>
      </c>
      <c r="N9" s="5">
        <v>11</v>
      </c>
      <c r="O9" s="8">
        <v>76</v>
      </c>
      <c r="P9" s="8">
        <v>58</v>
      </c>
      <c r="Q9" s="8">
        <v>825</v>
      </c>
      <c r="R9" s="8">
        <f t="shared" si="0"/>
        <v>901</v>
      </c>
      <c r="S9" s="21">
        <f t="shared" si="2"/>
        <v>29197</v>
      </c>
      <c r="T9" s="24">
        <v>0.267</v>
      </c>
    </row>
    <row r="10" spans="1:20" ht="10.5" customHeight="1">
      <c r="A10" s="11" t="s">
        <v>12</v>
      </c>
      <c r="B10" s="5">
        <v>857</v>
      </c>
      <c r="C10" s="5">
        <v>184</v>
      </c>
      <c r="D10" s="5">
        <v>963</v>
      </c>
      <c r="E10" s="5">
        <f t="shared" si="1"/>
        <v>1147</v>
      </c>
      <c r="F10" s="5">
        <v>289</v>
      </c>
      <c r="G10" s="5">
        <v>399</v>
      </c>
      <c r="H10" s="5">
        <v>26527</v>
      </c>
      <c r="I10" s="5">
        <v>2918</v>
      </c>
      <c r="J10" s="8">
        <v>147</v>
      </c>
      <c r="K10" s="8">
        <v>5138</v>
      </c>
      <c r="L10" s="8">
        <v>13</v>
      </c>
      <c r="M10" s="8">
        <v>157</v>
      </c>
      <c r="N10" s="5" t="s">
        <v>38</v>
      </c>
      <c r="O10" s="5" t="s">
        <v>38</v>
      </c>
      <c r="P10" s="8">
        <v>12</v>
      </c>
      <c r="Q10" s="8">
        <v>157</v>
      </c>
      <c r="R10" s="8">
        <f t="shared" si="0"/>
        <v>172</v>
      </c>
      <c r="S10" s="21">
        <f t="shared" si="2"/>
        <v>5452</v>
      </c>
      <c r="T10" s="24">
        <v>0.201</v>
      </c>
    </row>
    <row r="11" spans="1:20" ht="10.5" customHeight="1">
      <c r="A11" s="11" t="s">
        <v>13</v>
      </c>
      <c r="B11" s="5">
        <v>694</v>
      </c>
      <c r="C11" s="5">
        <v>283</v>
      </c>
      <c r="D11" s="5">
        <v>874</v>
      </c>
      <c r="E11" s="5">
        <f t="shared" si="1"/>
        <v>1157</v>
      </c>
      <c r="F11" s="5">
        <v>301</v>
      </c>
      <c r="G11" s="5">
        <v>416</v>
      </c>
      <c r="H11" s="5">
        <v>24579</v>
      </c>
      <c r="I11" s="5">
        <v>2243</v>
      </c>
      <c r="J11" s="8">
        <v>126</v>
      </c>
      <c r="K11" s="8">
        <v>4060</v>
      </c>
      <c r="L11" s="8">
        <v>17</v>
      </c>
      <c r="M11" s="8">
        <v>212</v>
      </c>
      <c r="N11" s="8">
        <v>2</v>
      </c>
      <c r="O11" s="8">
        <v>13</v>
      </c>
      <c r="P11" s="8">
        <v>12</v>
      </c>
      <c r="Q11" s="8">
        <v>128</v>
      </c>
      <c r="R11" s="8">
        <f t="shared" si="0"/>
        <v>157</v>
      </c>
      <c r="S11" s="21">
        <f t="shared" si="2"/>
        <v>4413</v>
      </c>
      <c r="T11" s="24">
        <v>0.226</v>
      </c>
    </row>
    <row r="12" spans="1:20" ht="10.5" customHeight="1">
      <c r="A12" s="11" t="s">
        <v>14</v>
      </c>
      <c r="B12" s="5">
        <v>2532</v>
      </c>
      <c r="C12" s="5">
        <v>734</v>
      </c>
      <c r="D12" s="5">
        <v>2956</v>
      </c>
      <c r="E12" s="5">
        <f t="shared" si="1"/>
        <v>3690</v>
      </c>
      <c r="F12" s="5">
        <v>1119</v>
      </c>
      <c r="G12" s="5">
        <v>2091</v>
      </c>
      <c r="H12" s="5">
        <v>93095</v>
      </c>
      <c r="I12" s="5">
        <v>7976</v>
      </c>
      <c r="J12" s="8">
        <v>477</v>
      </c>
      <c r="K12" s="8">
        <v>15289</v>
      </c>
      <c r="L12" s="8">
        <v>57</v>
      </c>
      <c r="M12" s="8">
        <v>679</v>
      </c>
      <c r="N12" s="8">
        <v>5</v>
      </c>
      <c r="O12" s="8">
        <v>40</v>
      </c>
      <c r="P12" s="8">
        <v>58</v>
      </c>
      <c r="Q12" s="8">
        <v>650</v>
      </c>
      <c r="R12" s="8">
        <f t="shared" si="0"/>
        <v>597</v>
      </c>
      <c r="S12" s="21">
        <f t="shared" si="2"/>
        <v>16658</v>
      </c>
      <c r="T12" s="24">
        <v>0.236</v>
      </c>
    </row>
    <row r="13" spans="1:20" ht="10.5" customHeight="1">
      <c r="A13" s="11" t="s">
        <v>15</v>
      </c>
      <c r="B13" s="5">
        <v>1441</v>
      </c>
      <c r="C13" s="5">
        <v>411</v>
      </c>
      <c r="D13" s="5">
        <v>1488</v>
      </c>
      <c r="E13" s="5">
        <f t="shared" si="1"/>
        <v>1899</v>
      </c>
      <c r="F13" s="5">
        <v>668</v>
      </c>
      <c r="G13" s="5">
        <v>868</v>
      </c>
      <c r="H13" s="5">
        <v>81142</v>
      </c>
      <c r="I13" s="5">
        <v>8114</v>
      </c>
      <c r="J13" s="8">
        <v>400</v>
      </c>
      <c r="K13" s="8">
        <v>12149</v>
      </c>
      <c r="L13" s="8">
        <v>60</v>
      </c>
      <c r="M13" s="8">
        <v>1198</v>
      </c>
      <c r="N13" s="8">
        <v>8</v>
      </c>
      <c r="O13" s="8">
        <v>88</v>
      </c>
      <c r="P13" s="8">
        <v>44</v>
      </c>
      <c r="Q13" s="8">
        <v>524</v>
      </c>
      <c r="R13" s="8">
        <f t="shared" si="0"/>
        <v>512</v>
      </c>
      <c r="S13" s="21">
        <f t="shared" si="2"/>
        <v>13959</v>
      </c>
      <c r="T13" s="24">
        <v>0.355</v>
      </c>
    </row>
    <row r="14" spans="1:20" ht="10.5" customHeight="1">
      <c r="A14" s="26" t="s">
        <v>1</v>
      </c>
      <c r="B14" s="27">
        <f>SUM(B6:B13)</f>
        <v>16882</v>
      </c>
      <c r="C14" s="27">
        <f>SUM(C6:C13)</f>
        <v>7260</v>
      </c>
      <c r="D14" s="27">
        <v>20944</v>
      </c>
      <c r="E14" s="3">
        <f t="shared" si="1"/>
        <v>28204</v>
      </c>
      <c r="F14" s="27">
        <f>SUM(F6,F7,F8,F9,F10,F11,F12,F13)</f>
        <v>9050</v>
      </c>
      <c r="G14" s="27">
        <f>SUM(G6:G13)</f>
        <v>12045</v>
      </c>
      <c r="H14" s="27">
        <v>802784</v>
      </c>
      <c r="I14" s="27">
        <f>SUM(I6,I7,I8,I9,I10,I11,I12,I13)</f>
        <v>84157</v>
      </c>
      <c r="J14" s="27">
        <f aca="true" t="shared" si="3" ref="J14:Q14">SUM(J6:J13)</f>
        <v>4474</v>
      </c>
      <c r="K14" s="27">
        <f t="shared" si="3"/>
        <v>160901</v>
      </c>
      <c r="L14" s="27">
        <f t="shared" si="3"/>
        <v>545</v>
      </c>
      <c r="M14" s="27">
        <f t="shared" si="3"/>
        <v>7570</v>
      </c>
      <c r="N14" s="27">
        <f t="shared" si="3"/>
        <v>88</v>
      </c>
      <c r="O14" s="27">
        <f t="shared" si="3"/>
        <v>757</v>
      </c>
      <c r="P14" s="27">
        <f t="shared" si="3"/>
        <v>308</v>
      </c>
      <c r="Q14" s="27">
        <f t="shared" si="3"/>
        <v>4200</v>
      </c>
      <c r="R14" s="27">
        <f t="shared" si="0"/>
        <v>5415</v>
      </c>
      <c r="S14" s="27">
        <f>SUM(S6,S7,S8,S9,S10,S11,S12,S13)</f>
        <v>173428</v>
      </c>
      <c r="T14" s="28">
        <v>0.321</v>
      </c>
    </row>
    <row r="15" spans="1:20" ht="10.5" customHeight="1">
      <c r="A15" s="20" t="s">
        <v>39</v>
      </c>
      <c r="B15" s="8">
        <v>16683</v>
      </c>
      <c r="C15" s="8">
        <v>7867</v>
      </c>
      <c r="D15" s="8">
        <v>19958</v>
      </c>
      <c r="E15" s="5">
        <v>27825</v>
      </c>
      <c r="F15" s="8">
        <v>8918</v>
      </c>
      <c r="G15" s="8">
        <v>11189</v>
      </c>
      <c r="H15" s="8">
        <v>830558</v>
      </c>
      <c r="I15" s="8">
        <v>90672</v>
      </c>
      <c r="J15" s="8">
        <v>4842</v>
      </c>
      <c r="K15" s="8">
        <v>195787</v>
      </c>
      <c r="L15" s="8">
        <v>568</v>
      </c>
      <c r="M15" s="8">
        <v>9057</v>
      </c>
      <c r="N15" s="8">
        <v>61</v>
      </c>
      <c r="O15" s="8">
        <v>477</v>
      </c>
      <c r="P15" s="8">
        <v>274</v>
      </c>
      <c r="Q15" s="8">
        <v>3906</v>
      </c>
      <c r="R15" s="8">
        <v>5745</v>
      </c>
      <c r="S15" s="8">
        <v>209227</v>
      </c>
      <c r="T15" s="24">
        <v>0.344</v>
      </c>
    </row>
    <row r="16" spans="1:20" ht="10.5" customHeight="1">
      <c r="A16" s="20" t="s">
        <v>34</v>
      </c>
      <c r="B16" s="8">
        <v>20148</v>
      </c>
      <c r="C16" s="8">
        <v>8516</v>
      </c>
      <c r="D16" s="8">
        <v>22743</v>
      </c>
      <c r="E16" s="8">
        <f>SUM(C16:D16)</f>
        <v>31259</v>
      </c>
      <c r="F16" s="8">
        <v>10510</v>
      </c>
      <c r="G16" s="8">
        <v>13005</v>
      </c>
      <c r="H16" s="8">
        <v>970300</v>
      </c>
      <c r="I16" s="8">
        <v>191622</v>
      </c>
      <c r="J16" s="8">
        <v>5934</v>
      </c>
      <c r="K16" s="8">
        <v>273126</v>
      </c>
      <c r="L16" s="8">
        <v>723</v>
      </c>
      <c r="M16" s="8">
        <v>13271</v>
      </c>
      <c r="N16" s="8">
        <v>96</v>
      </c>
      <c r="O16" s="8">
        <v>938</v>
      </c>
      <c r="P16" s="8">
        <v>359</v>
      </c>
      <c r="Q16" s="8">
        <v>6391</v>
      </c>
      <c r="R16" s="8">
        <f>SUM(J16,L16,N16,P16)</f>
        <v>7112</v>
      </c>
      <c r="S16" s="8">
        <f>SUM(K16,M16,O16,Q16)</f>
        <v>293726</v>
      </c>
      <c r="T16" s="24">
        <v>0.253</v>
      </c>
    </row>
    <row r="17" spans="1:20" ht="10.5" customHeight="1">
      <c r="A17" s="20" t="s">
        <v>33</v>
      </c>
      <c r="B17" s="8">
        <v>18146</v>
      </c>
      <c r="C17" s="8">
        <v>8242</v>
      </c>
      <c r="D17" s="8">
        <v>20049</v>
      </c>
      <c r="E17" s="8">
        <f>SUM(C17:D17)</f>
        <v>28291</v>
      </c>
      <c r="F17" s="8">
        <v>9865</v>
      </c>
      <c r="G17" s="8">
        <v>11429</v>
      </c>
      <c r="H17" s="8">
        <v>762047</v>
      </c>
      <c r="I17" s="8">
        <v>85310</v>
      </c>
      <c r="J17" s="8">
        <v>4245</v>
      </c>
      <c r="K17" s="8">
        <v>190635</v>
      </c>
      <c r="L17" s="8">
        <v>447</v>
      </c>
      <c r="M17" s="8">
        <v>7595</v>
      </c>
      <c r="N17" s="5">
        <v>64</v>
      </c>
      <c r="O17" s="8">
        <v>639</v>
      </c>
      <c r="P17" s="8">
        <v>257</v>
      </c>
      <c r="Q17" s="8">
        <v>3830</v>
      </c>
      <c r="R17" s="8">
        <f>SUM(J17,L17,N17,P17)</f>
        <v>5013</v>
      </c>
      <c r="S17" s="8">
        <v>202699</v>
      </c>
      <c r="T17" s="24">
        <v>0.276</v>
      </c>
    </row>
    <row r="18" spans="1:20" ht="10.5" customHeight="1">
      <c r="A18" s="15" t="s">
        <v>32</v>
      </c>
      <c r="B18" s="8">
        <v>20609</v>
      </c>
      <c r="C18" s="8">
        <v>10165</v>
      </c>
      <c r="D18" s="8">
        <v>22189</v>
      </c>
      <c r="E18" s="8">
        <f>SUM(C18:D18)</f>
        <v>32354</v>
      </c>
      <c r="F18" s="8">
        <v>10541</v>
      </c>
      <c r="G18" s="8">
        <v>11148</v>
      </c>
      <c r="H18" s="8">
        <v>718378</v>
      </c>
      <c r="I18" s="8">
        <v>73592</v>
      </c>
      <c r="J18" s="8">
        <v>3505</v>
      </c>
      <c r="K18" s="8">
        <v>149032</v>
      </c>
      <c r="L18" s="8">
        <v>414</v>
      </c>
      <c r="M18" s="8">
        <v>6076</v>
      </c>
      <c r="N18" s="5">
        <v>79</v>
      </c>
      <c r="O18" s="8">
        <v>862</v>
      </c>
      <c r="P18" s="8">
        <v>207</v>
      </c>
      <c r="Q18" s="8">
        <v>4966</v>
      </c>
      <c r="R18" s="8">
        <v>4242</v>
      </c>
      <c r="S18" s="8">
        <f>SUM(K18,M18,O18,Q18)</f>
        <v>160936</v>
      </c>
      <c r="T18" s="24">
        <v>0.206</v>
      </c>
    </row>
    <row r="19" spans="1:20" ht="10.5" customHeight="1">
      <c r="A19" s="14" t="s">
        <v>5</v>
      </c>
      <c r="B19" s="9">
        <v>21431</v>
      </c>
      <c r="C19" s="6" t="s">
        <v>31</v>
      </c>
      <c r="D19" s="6" t="s">
        <v>31</v>
      </c>
      <c r="E19" s="6" t="s">
        <v>31</v>
      </c>
      <c r="F19" s="6">
        <v>13900</v>
      </c>
      <c r="G19" s="6" t="s">
        <v>31</v>
      </c>
      <c r="H19" s="6" t="s">
        <v>31</v>
      </c>
      <c r="I19" s="6" t="s">
        <v>31</v>
      </c>
      <c r="J19" s="9">
        <v>5175</v>
      </c>
      <c r="K19" s="9">
        <v>198439</v>
      </c>
      <c r="L19" s="9">
        <v>582</v>
      </c>
      <c r="M19" s="9">
        <v>7383</v>
      </c>
      <c r="N19" s="9">
        <v>70</v>
      </c>
      <c r="O19" s="9">
        <v>526</v>
      </c>
      <c r="P19" s="9">
        <v>427</v>
      </c>
      <c r="Q19" s="9">
        <v>3666</v>
      </c>
      <c r="R19" s="9">
        <v>6259</v>
      </c>
      <c r="S19" s="9">
        <v>210010</v>
      </c>
      <c r="T19" s="25">
        <v>0.292</v>
      </c>
    </row>
  </sheetData>
  <mergeCells count="13">
    <mergeCell ref="T2:T4"/>
    <mergeCell ref="J3:K3"/>
    <mergeCell ref="L3:M3"/>
    <mergeCell ref="N3:O3"/>
    <mergeCell ref="P3:Q3"/>
    <mergeCell ref="R3:S3"/>
    <mergeCell ref="J2:S2"/>
    <mergeCell ref="A2:A5"/>
    <mergeCell ref="B1:H1"/>
    <mergeCell ref="B2:B4"/>
    <mergeCell ref="C2:E3"/>
    <mergeCell ref="F2:G3"/>
    <mergeCell ref="H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2001-11-12T04:14:39Z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