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9690" windowHeight="7290" activeTab="0"/>
  </bookViews>
  <sheets>
    <sheet name="M42-03-024F" sheetId="1" r:id="rId1"/>
  </sheets>
  <definedNames/>
  <calcPr fullCalcOnLoad="1"/>
</workbook>
</file>

<file path=xl/sharedStrings.xml><?xml version="1.0" encoding="utf-8"?>
<sst xmlns="http://schemas.openxmlformats.org/spreadsheetml/2006/main" count="59" uniqueCount="39">
  <si>
    <t>本籍</t>
  </si>
  <si>
    <t>戸数</t>
  </si>
  <si>
    <t>人口</t>
  </si>
  <si>
    <t>戸数</t>
  </si>
  <si>
    <t>男</t>
  </si>
  <si>
    <t>女</t>
  </si>
  <si>
    <t>計</t>
  </si>
  <si>
    <t>土佐</t>
  </si>
  <si>
    <t>幡多</t>
  </si>
  <si>
    <t>監獄</t>
  </si>
  <si>
    <t>年末現在</t>
  </si>
  <si>
    <t>１戸平均人口</t>
  </si>
  <si>
    <t>男</t>
  </si>
  <si>
    <t>女</t>
  </si>
  <si>
    <t>高知</t>
  </si>
  <si>
    <t>監獄</t>
  </si>
  <si>
    <t>安芸</t>
  </si>
  <si>
    <t>香美</t>
  </si>
  <si>
    <t>長岡</t>
  </si>
  <si>
    <t>兵営</t>
  </si>
  <si>
    <t>-</t>
  </si>
  <si>
    <t>吾川</t>
  </si>
  <si>
    <t>高岡</t>
  </si>
  <si>
    <t xml:space="preserve">戸数及建物    </t>
  </si>
  <si>
    <t>３８年</t>
  </si>
  <si>
    <t>３７年</t>
  </si>
  <si>
    <t>-</t>
  </si>
  <si>
    <t xml:space="preserve">           人      </t>
  </si>
  <si>
    <t>現住</t>
  </si>
  <si>
    <t>３９年</t>
  </si>
  <si>
    <t>兵営</t>
  </si>
  <si>
    <t>合計</t>
  </si>
  <si>
    <t>４０年</t>
  </si>
  <si>
    <t>４１年</t>
  </si>
  <si>
    <t>-</t>
  </si>
  <si>
    <t>備考  本年兵営人員少きは満州守備隊として大部分派遣せられたるによる</t>
  </si>
  <si>
    <t>郡市別</t>
  </si>
  <si>
    <t>男１００に
対する女</t>
  </si>
  <si>
    <t xml:space="preserve">第２４  戸数及人口郡市別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</si>
</sst>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
    <font>
      <sz val="11"/>
      <name val="ＭＳ Ｐゴシック"/>
      <family val="3"/>
    </font>
    <font>
      <sz val="10"/>
      <name val="ＭＳ Ｐ明朝"/>
      <family val="1"/>
    </font>
    <font>
      <sz val="6"/>
      <name val="ＭＳ Ｐゴシック"/>
      <family val="3"/>
    </font>
    <font>
      <sz val="8"/>
      <name val="ＭＳ Ｐ明朝"/>
      <family val="1"/>
    </font>
  </fonts>
  <fills count="2">
    <fill>
      <patternFill/>
    </fill>
    <fill>
      <patternFill patternType="gray125"/>
    </fill>
  </fills>
  <borders count="31">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style="thin"/>
      <top style="hair"/>
      <bottom style="hair"/>
    </border>
    <border>
      <left style="thin"/>
      <right style="hair"/>
      <top>
        <color indexed="63"/>
      </top>
      <bottom>
        <color indexed="63"/>
      </bottom>
    </border>
    <border>
      <left style="hair"/>
      <right style="thin"/>
      <top>
        <color indexed="63"/>
      </top>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hair"/>
      <right style="thin"/>
      <top style="hair"/>
      <bottom>
        <color indexed="63"/>
      </bottom>
    </border>
    <border>
      <left>
        <color indexed="63"/>
      </left>
      <right>
        <color indexed="63"/>
      </right>
      <top>
        <color indexed="63"/>
      </top>
      <bottom style="thin"/>
    </border>
    <border>
      <left style="hair"/>
      <right style="thin"/>
      <top>
        <color indexed="63"/>
      </top>
      <bottom style="thin"/>
    </border>
    <border>
      <left style="thin"/>
      <right style="hair"/>
      <top>
        <color indexed="63"/>
      </top>
      <bottom style="thin"/>
    </border>
    <border>
      <left style="thin"/>
      <right style="hair"/>
      <top style="hair"/>
      <bottom>
        <color indexed="63"/>
      </bottom>
    </border>
    <border>
      <left style="thin"/>
      <right style="hair"/>
      <top style="thin"/>
      <bottom>
        <color indexed="63"/>
      </bottom>
    </border>
    <border>
      <left style="thin"/>
      <right style="hair"/>
      <top>
        <color indexed="63"/>
      </top>
      <bottom style="hair"/>
    </border>
    <border>
      <left style="hair"/>
      <right style="thin"/>
      <top>
        <color indexed="63"/>
      </top>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3" fillId="0" borderId="4" xfId="16" applyFont="1" applyBorder="1" applyAlignment="1">
      <alignment horizontal="left"/>
    </xf>
    <xf numFmtId="38" fontId="3" fillId="0" borderId="5" xfId="16" applyFont="1" applyBorder="1" applyAlignment="1">
      <alignment horizontal="right"/>
    </xf>
    <xf numFmtId="38" fontId="3" fillId="0" borderId="6" xfId="16" applyFont="1" applyBorder="1" applyAlignment="1">
      <alignment horizontal="right"/>
    </xf>
    <xf numFmtId="0" fontId="3" fillId="0" borderId="0" xfId="0" applyFont="1" applyAlignment="1">
      <alignment/>
    </xf>
    <xf numFmtId="38" fontId="3" fillId="0" borderId="7" xfId="16" applyFont="1" applyBorder="1" applyAlignment="1">
      <alignment horizontal="right"/>
    </xf>
    <xf numFmtId="40" fontId="3" fillId="0" borderId="7" xfId="16" applyNumberFormat="1" applyFont="1" applyBorder="1" applyAlignment="1">
      <alignment horizontal="right"/>
    </xf>
    <xf numFmtId="38" fontId="3" fillId="0" borderId="8" xfId="16" applyFont="1" applyBorder="1" applyAlignment="1">
      <alignment horizontal="left"/>
    </xf>
    <xf numFmtId="38" fontId="3" fillId="0" borderId="9" xfId="16" applyFont="1" applyBorder="1" applyAlignment="1">
      <alignment horizontal="right"/>
    </xf>
    <xf numFmtId="38" fontId="3" fillId="0" borderId="10" xfId="16" applyFont="1" applyBorder="1" applyAlignment="1">
      <alignment horizontal="right"/>
    </xf>
    <xf numFmtId="40" fontId="3" fillId="0" borderId="10" xfId="16" applyNumberFormat="1" applyFont="1" applyBorder="1" applyAlignment="1">
      <alignment horizontal="right"/>
    </xf>
    <xf numFmtId="38" fontId="3" fillId="0" borderId="11" xfId="16" applyFont="1" applyBorder="1" applyAlignment="1">
      <alignment horizontal="left"/>
    </xf>
    <xf numFmtId="38" fontId="3" fillId="0" borderId="12" xfId="16" applyFont="1" applyBorder="1" applyAlignment="1">
      <alignment horizontal="right"/>
    </xf>
    <xf numFmtId="0" fontId="3" fillId="0" borderId="0" xfId="0" applyFont="1" applyAlignment="1">
      <alignment horizontal="left"/>
    </xf>
    <xf numFmtId="0" fontId="1" fillId="0" borderId="0" xfId="0" applyFont="1" applyAlignment="1">
      <alignment horizontal="left"/>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40" fontId="3" fillId="0" borderId="15" xfId="16" applyNumberFormat="1" applyFont="1" applyBorder="1" applyAlignment="1">
      <alignment horizontal="right"/>
    </xf>
    <xf numFmtId="0" fontId="3" fillId="0" borderId="14" xfId="0" applyFont="1" applyBorder="1" applyAlignment="1">
      <alignment horizontal="left"/>
    </xf>
    <xf numFmtId="0" fontId="3" fillId="0" borderId="7" xfId="0" applyFont="1" applyBorder="1" applyAlignment="1">
      <alignment horizontal="right"/>
    </xf>
    <xf numFmtId="38" fontId="3" fillId="0" borderId="16" xfId="16" applyFont="1" applyBorder="1" applyAlignment="1">
      <alignment horizontal="right"/>
    </xf>
    <xf numFmtId="0" fontId="3" fillId="0" borderId="6" xfId="0" applyFont="1" applyBorder="1" applyAlignment="1">
      <alignment/>
    </xf>
    <xf numFmtId="38" fontId="3" fillId="0" borderId="7" xfId="0" applyNumberFormat="1" applyFont="1" applyBorder="1" applyAlignment="1">
      <alignment/>
    </xf>
    <xf numFmtId="40" fontId="3" fillId="0" borderId="7" xfId="0" applyNumberFormat="1" applyFont="1" applyBorder="1" applyAlignment="1">
      <alignment/>
    </xf>
    <xf numFmtId="38" fontId="3" fillId="0" borderId="7" xfId="0" applyNumberFormat="1" applyFont="1" applyBorder="1" applyAlignment="1">
      <alignment horizontal="right"/>
    </xf>
    <xf numFmtId="38" fontId="3" fillId="0" borderId="17" xfId="16" applyFont="1" applyBorder="1" applyAlignment="1">
      <alignment horizontal="right"/>
    </xf>
    <xf numFmtId="38" fontId="3" fillId="0" borderId="9" xfId="0" applyNumberFormat="1" applyFont="1" applyBorder="1" applyAlignment="1">
      <alignment/>
    </xf>
    <xf numFmtId="38" fontId="3" fillId="0" borderId="18" xfId="16" applyFont="1" applyBorder="1" applyAlignment="1">
      <alignment horizontal="left"/>
    </xf>
    <xf numFmtId="0" fontId="3" fillId="0" borderId="4" xfId="0" applyFont="1" applyBorder="1" applyAlignment="1">
      <alignment horizontal="left"/>
    </xf>
    <xf numFmtId="38" fontId="3" fillId="0" borderId="8" xfId="0" applyNumberFormat="1" applyFont="1" applyBorder="1" applyAlignment="1">
      <alignment/>
    </xf>
    <xf numFmtId="0" fontId="3" fillId="0" borderId="7" xfId="0" applyFont="1" applyBorder="1" applyAlignment="1">
      <alignment/>
    </xf>
    <xf numFmtId="0" fontId="3" fillId="0" borderId="8" xfId="0" applyFont="1" applyBorder="1" applyAlignment="1">
      <alignment horizontal="left"/>
    </xf>
    <xf numFmtId="0" fontId="3" fillId="0" borderId="15" xfId="0" applyFont="1" applyBorder="1" applyAlignment="1">
      <alignment/>
    </xf>
    <xf numFmtId="0" fontId="3" fillId="0" borderId="9" xfId="0" applyFont="1" applyBorder="1" applyAlignment="1">
      <alignment/>
    </xf>
    <xf numFmtId="38" fontId="3" fillId="0" borderId="5" xfId="0" applyNumberFormat="1" applyFont="1" applyBorder="1" applyAlignment="1">
      <alignment/>
    </xf>
    <xf numFmtId="38" fontId="3" fillId="0" borderId="9" xfId="0" applyNumberFormat="1" applyFont="1" applyBorder="1" applyAlignment="1">
      <alignment horizontal="right"/>
    </xf>
    <xf numFmtId="38" fontId="3" fillId="0" borderId="19" xfId="0" applyNumberFormat="1" applyFont="1" applyBorder="1" applyAlignment="1">
      <alignment/>
    </xf>
    <xf numFmtId="38" fontId="3" fillId="0" borderId="6" xfId="0" applyNumberFormat="1" applyFont="1" applyBorder="1" applyAlignment="1">
      <alignment/>
    </xf>
    <xf numFmtId="38" fontId="3" fillId="0" borderId="9" xfId="16" applyFont="1" applyBorder="1" applyAlignment="1">
      <alignment/>
    </xf>
    <xf numFmtId="38" fontId="3" fillId="0" borderId="7" xfId="16" applyFont="1" applyBorder="1" applyAlignment="1">
      <alignment/>
    </xf>
    <xf numFmtId="0" fontId="1" fillId="0" borderId="20" xfId="0" applyFont="1" applyBorder="1" applyAlignment="1">
      <alignment horizontal="center" vertical="center"/>
    </xf>
    <xf numFmtId="38" fontId="3" fillId="0" borderId="16" xfId="16" applyFont="1" applyBorder="1" applyAlignment="1">
      <alignment horizontal="right" vertical="center"/>
    </xf>
    <xf numFmtId="40" fontId="3" fillId="0" borderId="7" xfId="16" applyNumberFormat="1" applyFont="1"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40" fontId="3" fillId="0" borderId="15" xfId="16" applyNumberFormat="1" applyFont="1" applyBorder="1" applyAlignment="1">
      <alignment horizontal="right" vertical="center"/>
    </xf>
    <xf numFmtId="0" fontId="0" fillId="0" borderId="15" xfId="0" applyBorder="1" applyAlignment="1">
      <alignment horizontal="right" vertical="center"/>
    </xf>
    <xf numFmtId="0" fontId="0" fillId="0" borderId="21" xfId="0" applyBorder="1" applyAlignment="1">
      <alignment horizontal="right" vertical="center"/>
    </xf>
    <xf numFmtId="0" fontId="3" fillId="0" borderId="6" xfId="0" applyFont="1" applyBorder="1" applyAlignment="1">
      <alignment vertical="center"/>
    </xf>
    <xf numFmtId="0" fontId="0" fillId="0" borderId="7" xfId="0" applyBorder="1" applyAlignment="1">
      <alignment vertical="center"/>
    </xf>
    <xf numFmtId="0" fontId="3" fillId="0" borderId="19" xfId="0" applyFont="1" applyBorder="1" applyAlignment="1">
      <alignment vertical="center"/>
    </xf>
    <xf numFmtId="0" fontId="0" fillId="0" borderId="15" xfId="0" applyBorder="1" applyAlignment="1">
      <alignment vertical="center"/>
    </xf>
    <xf numFmtId="40" fontId="3" fillId="0" borderId="7" xfId="0" applyNumberFormat="1" applyFont="1" applyBorder="1" applyAlignment="1">
      <alignment vertical="center"/>
    </xf>
    <xf numFmtId="40" fontId="3" fillId="0" borderId="15" xfId="0" applyNumberFormat="1" applyFont="1" applyBorder="1" applyAlignment="1">
      <alignment vertical="center"/>
    </xf>
    <xf numFmtId="40" fontId="3" fillId="0" borderId="6" xfId="16"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38" fontId="3" fillId="0" borderId="6" xfId="16" applyFont="1" applyBorder="1" applyAlignment="1">
      <alignment horizontal="right" vertical="center"/>
    </xf>
    <xf numFmtId="38" fontId="3" fillId="0" borderId="7" xfId="16" applyFont="1" applyBorder="1" applyAlignment="1">
      <alignment horizontal="righ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40" fontId="3" fillId="0" borderId="19" xfId="16" applyNumberFormat="1" applyFont="1" applyBorder="1" applyAlignment="1">
      <alignment horizontal="right" vertical="center"/>
    </xf>
    <xf numFmtId="40" fontId="3" fillId="0" borderId="26" xfId="16" applyNumberFormat="1" applyFont="1" applyBorder="1" applyAlignment="1">
      <alignment horizontal="right" vertical="center"/>
    </xf>
    <xf numFmtId="0" fontId="3" fillId="0" borderId="27" xfId="0" applyFont="1" applyBorder="1" applyAlignment="1">
      <alignment horizontal="center" vertical="center"/>
    </xf>
    <xf numFmtId="40" fontId="3" fillId="0" borderId="16" xfId="16" applyNumberFormat="1" applyFont="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workbookViewId="0" topLeftCell="A1">
      <selection activeCell="A1" sqref="A1"/>
    </sheetView>
  </sheetViews>
  <sheetFormatPr defaultColWidth="9.00390625" defaultRowHeight="10.5" customHeight="1"/>
  <cols>
    <col min="1" max="1" width="14.625" style="9" customWidth="1"/>
    <col min="2" max="6" width="9.125" style="9" customWidth="1"/>
    <col min="7" max="7" width="3.625" style="18" customWidth="1"/>
    <col min="8" max="8" width="5.875" style="9" customWidth="1"/>
    <col min="9" max="16384" width="9.125" style="9" customWidth="1"/>
  </cols>
  <sheetData>
    <row r="1" spans="1:13" s="1" customFormat="1" ht="12" customHeight="1">
      <c r="A1" s="19" t="s">
        <v>23</v>
      </c>
      <c r="B1" s="47" t="s">
        <v>38</v>
      </c>
      <c r="C1" s="47"/>
      <c r="D1" s="47"/>
      <c r="E1" s="47"/>
      <c r="F1" s="47"/>
      <c r="G1" s="47"/>
      <c r="H1" s="47"/>
      <c r="I1" s="47"/>
      <c r="J1" s="47"/>
      <c r="K1" s="47"/>
      <c r="L1" s="47"/>
      <c r="M1" s="20" t="s">
        <v>10</v>
      </c>
    </row>
    <row r="2" spans="1:13" s="2" customFormat="1" ht="10.5" customHeight="1">
      <c r="A2" s="70" t="s">
        <v>36</v>
      </c>
      <c r="B2" s="76" t="s">
        <v>0</v>
      </c>
      <c r="C2" s="76"/>
      <c r="D2" s="76"/>
      <c r="E2" s="76"/>
      <c r="F2" s="76"/>
      <c r="G2" s="78" t="s">
        <v>28</v>
      </c>
      <c r="H2" s="79"/>
      <c r="I2" s="79"/>
      <c r="J2" s="79"/>
      <c r="K2" s="79"/>
      <c r="L2" s="79"/>
      <c r="M2" s="80"/>
    </row>
    <row r="3" spans="1:13" s="2" customFormat="1" ht="10.5" customHeight="1">
      <c r="A3" s="71"/>
      <c r="B3" s="64" t="s">
        <v>1</v>
      </c>
      <c r="C3" s="64" t="s">
        <v>2</v>
      </c>
      <c r="D3" s="64"/>
      <c r="E3" s="64"/>
      <c r="F3" s="62" t="s">
        <v>37</v>
      </c>
      <c r="G3" s="64" t="s">
        <v>3</v>
      </c>
      <c r="H3" s="64"/>
      <c r="I3" s="64" t="s">
        <v>2</v>
      </c>
      <c r="J3" s="64"/>
      <c r="K3" s="64"/>
      <c r="L3" s="62" t="s">
        <v>37</v>
      </c>
      <c r="M3" s="63" t="s">
        <v>11</v>
      </c>
    </row>
    <row r="4" spans="1:13" s="2" customFormat="1" ht="10.5" customHeight="1">
      <c r="A4" s="71"/>
      <c r="B4" s="64"/>
      <c r="C4" s="3" t="s">
        <v>4</v>
      </c>
      <c r="D4" s="3" t="s">
        <v>5</v>
      </c>
      <c r="E4" s="3" t="s">
        <v>6</v>
      </c>
      <c r="F4" s="62"/>
      <c r="G4" s="64"/>
      <c r="H4" s="64"/>
      <c r="I4" s="3" t="s">
        <v>12</v>
      </c>
      <c r="J4" s="3" t="s">
        <v>13</v>
      </c>
      <c r="K4" s="3" t="s">
        <v>6</v>
      </c>
      <c r="L4" s="62"/>
      <c r="M4" s="63"/>
    </row>
    <row r="5" spans="1:13" s="2" customFormat="1" ht="10.5" customHeight="1">
      <c r="A5" s="72"/>
      <c r="B5" s="3"/>
      <c r="C5" s="3"/>
      <c r="D5" s="3"/>
      <c r="E5" s="3"/>
      <c r="F5" s="21" t="s">
        <v>27</v>
      </c>
      <c r="G5" s="4"/>
      <c r="H5" s="5"/>
      <c r="I5" s="3"/>
      <c r="J5" s="3"/>
      <c r="K5" s="3"/>
      <c r="L5" s="21" t="s">
        <v>27</v>
      </c>
      <c r="M5" s="22" t="s">
        <v>27</v>
      </c>
    </row>
    <row r="6" spans="1:13" ht="10.5" customHeight="1">
      <c r="A6" s="67" t="s">
        <v>14</v>
      </c>
      <c r="B6" s="68">
        <v>7472</v>
      </c>
      <c r="C6" s="68">
        <v>13841</v>
      </c>
      <c r="D6" s="68">
        <v>13609</v>
      </c>
      <c r="E6" s="68">
        <f>SUM(C6:D7)</f>
        <v>27450</v>
      </c>
      <c r="F6" s="61">
        <v>98.32</v>
      </c>
      <c r="G6" s="6"/>
      <c r="H6" s="7">
        <v>8120</v>
      </c>
      <c r="I6" s="8">
        <v>18802</v>
      </c>
      <c r="J6" s="8">
        <v>18979</v>
      </c>
      <c r="K6" s="8">
        <f>SUM(I6:J6)</f>
        <v>37781</v>
      </c>
      <c r="L6" s="61">
        <v>100.94</v>
      </c>
      <c r="M6" s="74">
        <v>4.65</v>
      </c>
    </row>
    <row r="7" spans="1:13" ht="10.5" customHeight="1">
      <c r="A7" s="65"/>
      <c r="B7" s="69"/>
      <c r="C7" s="69"/>
      <c r="D7" s="69"/>
      <c r="E7" s="69"/>
      <c r="F7" s="49"/>
      <c r="G7" s="12" t="s">
        <v>15</v>
      </c>
      <c r="H7" s="13">
        <v>1</v>
      </c>
      <c r="I7" s="10">
        <v>730</v>
      </c>
      <c r="J7" s="10">
        <v>40</v>
      </c>
      <c r="K7" s="10">
        <f>SUM(I7:J7)</f>
        <v>770</v>
      </c>
      <c r="L7" s="49"/>
      <c r="M7" s="52"/>
    </row>
    <row r="8" spans="1:13" ht="10.5" customHeight="1">
      <c r="A8" s="25" t="s">
        <v>16</v>
      </c>
      <c r="B8" s="10">
        <v>17204</v>
      </c>
      <c r="C8" s="10">
        <v>43770</v>
      </c>
      <c r="D8" s="10">
        <v>42907</v>
      </c>
      <c r="E8" s="10">
        <f>SUM(C8:D8)</f>
        <v>86677</v>
      </c>
      <c r="F8" s="11">
        <v>98.03</v>
      </c>
      <c r="G8" s="12"/>
      <c r="H8" s="13">
        <v>14802</v>
      </c>
      <c r="I8" s="10">
        <v>41078</v>
      </c>
      <c r="J8" s="10">
        <v>41454</v>
      </c>
      <c r="K8" s="10">
        <f aca="true" t="shared" si="0" ref="K8:K16">SUM(I8:J8)</f>
        <v>82532</v>
      </c>
      <c r="L8" s="11">
        <v>100.92</v>
      </c>
      <c r="M8" s="24">
        <v>5.58</v>
      </c>
    </row>
    <row r="9" spans="1:13" ht="10.5" customHeight="1">
      <c r="A9" s="25" t="s">
        <v>17</v>
      </c>
      <c r="B9" s="10">
        <v>18434</v>
      </c>
      <c r="C9" s="10">
        <v>43138</v>
      </c>
      <c r="D9" s="10">
        <v>41666</v>
      </c>
      <c r="E9" s="10">
        <f>SUM(C9:D9)</f>
        <v>84804</v>
      </c>
      <c r="F9" s="11">
        <v>96.59</v>
      </c>
      <c r="G9" s="12"/>
      <c r="H9" s="13">
        <v>15433</v>
      </c>
      <c r="I9" s="10">
        <v>39723</v>
      </c>
      <c r="J9" s="10">
        <v>39832</v>
      </c>
      <c r="K9" s="10">
        <f t="shared" si="0"/>
        <v>79555</v>
      </c>
      <c r="L9" s="11">
        <v>100.27</v>
      </c>
      <c r="M9" s="24">
        <v>5.15</v>
      </c>
    </row>
    <row r="10" spans="1:13" ht="10.5" customHeight="1">
      <c r="A10" s="25" t="s">
        <v>18</v>
      </c>
      <c r="B10" s="10">
        <v>16244</v>
      </c>
      <c r="C10" s="10">
        <v>40324</v>
      </c>
      <c r="D10" s="10">
        <v>38733</v>
      </c>
      <c r="E10" s="10">
        <f>SUM(C10:D10)</f>
        <v>79057</v>
      </c>
      <c r="F10" s="11">
        <v>96.05</v>
      </c>
      <c r="G10" s="12"/>
      <c r="H10" s="13">
        <v>13637</v>
      </c>
      <c r="I10" s="10">
        <v>37852</v>
      </c>
      <c r="J10" s="10">
        <v>37425</v>
      </c>
      <c r="K10" s="10">
        <f t="shared" si="0"/>
        <v>75277</v>
      </c>
      <c r="L10" s="11">
        <v>98.87</v>
      </c>
      <c r="M10" s="24">
        <v>5.52</v>
      </c>
    </row>
    <row r="11" spans="1:13" ht="10.5" customHeight="1">
      <c r="A11" s="65" t="s">
        <v>7</v>
      </c>
      <c r="B11" s="69">
        <v>13018</v>
      </c>
      <c r="C11" s="69">
        <v>29622</v>
      </c>
      <c r="D11" s="69">
        <v>29274</v>
      </c>
      <c r="E11" s="69">
        <f>SUM(C11:D12)</f>
        <v>58896</v>
      </c>
      <c r="F11" s="49">
        <v>98.83</v>
      </c>
      <c r="G11" s="12"/>
      <c r="H11" s="13">
        <v>10337</v>
      </c>
      <c r="I11" s="10">
        <v>27186</v>
      </c>
      <c r="J11" s="10">
        <v>27690</v>
      </c>
      <c r="K11" s="10">
        <f t="shared" si="0"/>
        <v>54876</v>
      </c>
      <c r="L11" s="49">
        <v>101.85</v>
      </c>
      <c r="M11" s="52">
        <v>5.25</v>
      </c>
    </row>
    <row r="12" spans="1:13" ht="10.5" customHeight="1">
      <c r="A12" s="65"/>
      <c r="B12" s="69"/>
      <c r="C12" s="69"/>
      <c r="D12" s="69"/>
      <c r="E12" s="69"/>
      <c r="F12" s="49"/>
      <c r="G12" s="12" t="s">
        <v>19</v>
      </c>
      <c r="H12" s="13">
        <v>1</v>
      </c>
      <c r="I12" s="10">
        <v>275</v>
      </c>
      <c r="J12" s="10" t="s">
        <v>34</v>
      </c>
      <c r="K12" s="10">
        <f t="shared" si="0"/>
        <v>275</v>
      </c>
      <c r="L12" s="49"/>
      <c r="M12" s="52"/>
    </row>
    <row r="13" spans="1:13" ht="10.5" customHeight="1">
      <c r="A13" s="23" t="s">
        <v>21</v>
      </c>
      <c r="B13" s="10">
        <v>13827</v>
      </c>
      <c r="C13" s="10">
        <v>36711</v>
      </c>
      <c r="D13" s="10">
        <v>35090</v>
      </c>
      <c r="E13" s="10">
        <f>SUM(C13:D13)</f>
        <v>71801</v>
      </c>
      <c r="F13" s="11">
        <v>95.58</v>
      </c>
      <c r="G13" s="12"/>
      <c r="H13" s="13">
        <v>11773</v>
      </c>
      <c r="I13" s="10">
        <v>34522</v>
      </c>
      <c r="J13" s="10">
        <v>34398</v>
      </c>
      <c r="K13" s="10">
        <f t="shared" si="0"/>
        <v>68920</v>
      </c>
      <c r="L13" s="11">
        <v>99.64</v>
      </c>
      <c r="M13" s="24">
        <v>5.85</v>
      </c>
    </row>
    <row r="14" spans="1:13" ht="10.5" customHeight="1">
      <c r="A14" s="23" t="s">
        <v>22</v>
      </c>
      <c r="B14" s="10">
        <v>29327</v>
      </c>
      <c r="C14" s="10">
        <v>77763</v>
      </c>
      <c r="D14" s="10">
        <v>75648</v>
      </c>
      <c r="E14" s="10">
        <f>SUM(C14:D14)</f>
        <v>153411</v>
      </c>
      <c r="F14" s="11">
        <v>97.28</v>
      </c>
      <c r="G14" s="12"/>
      <c r="H14" s="13">
        <v>26746</v>
      </c>
      <c r="I14" s="10">
        <v>73925</v>
      </c>
      <c r="J14" s="10">
        <v>73758</v>
      </c>
      <c r="K14" s="10">
        <f t="shared" si="0"/>
        <v>147683</v>
      </c>
      <c r="L14" s="11">
        <v>99.77</v>
      </c>
      <c r="M14" s="24">
        <v>5.52</v>
      </c>
    </row>
    <row r="15" spans="1:13" ht="10.5" customHeight="1">
      <c r="A15" s="65" t="s">
        <v>8</v>
      </c>
      <c r="B15" s="69">
        <v>23874</v>
      </c>
      <c r="C15" s="69">
        <v>64272</v>
      </c>
      <c r="D15" s="69">
        <v>63118</v>
      </c>
      <c r="E15" s="69">
        <f>SUM(C15:D16)</f>
        <v>127390</v>
      </c>
      <c r="F15" s="49">
        <v>98.2</v>
      </c>
      <c r="G15" s="12"/>
      <c r="H15" s="13">
        <v>22962</v>
      </c>
      <c r="I15" s="10">
        <v>63425</v>
      </c>
      <c r="J15" s="10">
        <v>63474</v>
      </c>
      <c r="K15" s="10">
        <f t="shared" si="0"/>
        <v>126899</v>
      </c>
      <c r="L15" s="49">
        <v>100.08</v>
      </c>
      <c r="M15" s="52">
        <v>5.52</v>
      </c>
    </row>
    <row r="16" spans="1:13" ht="10.5" customHeight="1">
      <c r="A16" s="73"/>
      <c r="B16" s="48"/>
      <c r="C16" s="48"/>
      <c r="D16" s="48"/>
      <c r="E16" s="48"/>
      <c r="F16" s="77"/>
      <c r="G16" s="34" t="s">
        <v>15</v>
      </c>
      <c r="H16" s="32">
        <v>1</v>
      </c>
      <c r="I16" s="27">
        <v>82</v>
      </c>
      <c r="J16" s="27">
        <v>2</v>
      </c>
      <c r="K16" s="27">
        <f t="shared" si="0"/>
        <v>84</v>
      </c>
      <c r="L16" s="77"/>
      <c r="M16" s="75"/>
    </row>
    <row r="17" spans="1:13" ht="10.5" customHeight="1">
      <c r="A17" s="67" t="s">
        <v>31</v>
      </c>
      <c r="B17" s="28"/>
      <c r="C17" s="28"/>
      <c r="D17" s="28"/>
      <c r="E17" s="28"/>
      <c r="F17" s="28"/>
      <c r="G17" s="35"/>
      <c r="H17" s="41">
        <f>SUM(H6+H8+H9+H10+H11+H13+H14+H15)</f>
        <v>123810</v>
      </c>
      <c r="I17" s="41">
        <f>SUM(I6+I8+I9+I10+I11+I13+I14+I15)</f>
        <v>336513</v>
      </c>
      <c r="J17" s="41">
        <f>SUM(J6+J8+J9+J10+J11+J13+J14+J15)</f>
        <v>337010</v>
      </c>
      <c r="K17" s="41">
        <f>SUM(K6+K8+K9+K10+K11+K13+K14+K15)</f>
        <v>673523</v>
      </c>
      <c r="L17" s="41"/>
      <c r="M17" s="43"/>
    </row>
    <row r="18" spans="1:13" ht="10.5" customHeight="1">
      <c r="A18" s="65"/>
      <c r="B18" s="29">
        <f>SUM(B6:B17)</f>
        <v>139400</v>
      </c>
      <c r="C18" s="29">
        <f>SUM(C6:C17)</f>
        <v>349441</v>
      </c>
      <c r="D18" s="29">
        <f>SUM(D6:D17)</f>
        <v>340045</v>
      </c>
      <c r="E18" s="29">
        <f>SUM(E6:E17)</f>
        <v>689486</v>
      </c>
      <c r="F18" s="37">
        <v>97.31</v>
      </c>
      <c r="G18" s="12" t="s">
        <v>19</v>
      </c>
      <c r="H18" s="33">
        <f>SUM(H12)</f>
        <v>1</v>
      </c>
      <c r="I18" s="33">
        <f>SUM(I12)</f>
        <v>275</v>
      </c>
      <c r="J18" s="42" t="s">
        <v>34</v>
      </c>
      <c r="K18" s="33">
        <f>SUM(K12)</f>
        <v>275</v>
      </c>
      <c r="L18" s="37">
        <v>100.15</v>
      </c>
      <c r="M18" s="39">
        <v>5.43</v>
      </c>
    </row>
    <row r="19" spans="1:13" ht="10.5" customHeight="1">
      <c r="A19" s="65"/>
      <c r="B19" s="37"/>
      <c r="C19" s="37"/>
      <c r="D19" s="37"/>
      <c r="E19" s="37"/>
      <c r="F19" s="37"/>
      <c r="G19" s="12" t="s">
        <v>15</v>
      </c>
      <c r="H19" s="33">
        <f>SUM(H7+H16)</f>
        <v>2</v>
      </c>
      <c r="I19" s="33">
        <f>SUM(I7+I16)</f>
        <v>812</v>
      </c>
      <c r="J19" s="33">
        <f>SUM(J7+J16)</f>
        <v>42</v>
      </c>
      <c r="K19" s="33">
        <f>SUM(K7+K16)</f>
        <v>854</v>
      </c>
      <c r="L19" s="37"/>
      <c r="M19" s="39"/>
    </row>
    <row r="20" spans="1:13" ht="10.5" customHeight="1">
      <c r="A20" s="67" t="s">
        <v>33</v>
      </c>
      <c r="B20" s="28"/>
      <c r="C20" s="28"/>
      <c r="D20" s="28"/>
      <c r="E20" s="28"/>
      <c r="F20" s="28"/>
      <c r="G20" s="35"/>
      <c r="H20" s="41">
        <v>124450</v>
      </c>
      <c r="I20" s="44">
        <v>333086</v>
      </c>
      <c r="J20" s="44">
        <v>333557</v>
      </c>
      <c r="K20" s="44">
        <v>666643</v>
      </c>
      <c r="L20" s="55">
        <v>100.14</v>
      </c>
      <c r="M20" s="57">
        <v>5.36</v>
      </c>
    </row>
    <row r="21" spans="1:13" ht="10.5" customHeight="1">
      <c r="A21" s="65"/>
      <c r="B21" s="29">
        <v>138454</v>
      </c>
      <c r="C21" s="29">
        <v>345831</v>
      </c>
      <c r="D21" s="29">
        <v>335908</v>
      </c>
      <c r="E21" s="29">
        <v>681739</v>
      </c>
      <c r="F21" s="37">
        <v>97.13</v>
      </c>
      <c r="G21" s="36" t="s">
        <v>30</v>
      </c>
      <c r="H21" s="40">
        <v>1</v>
      </c>
      <c r="I21" s="46">
        <v>1826</v>
      </c>
      <c r="J21" s="26" t="s">
        <v>26</v>
      </c>
      <c r="K21" s="29">
        <v>1826</v>
      </c>
      <c r="L21" s="56"/>
      <c r="M21" s="58"/>
    </row>
    <row r="22" spans="1:13" ht="10.5" customHeight="1">
      <c r="A22" s="65"/>
      <c r="B22" s="37"/>
      <c r="C22" s="37"/>
      <c r="D22" s="37"/>
      <c r="E22" s="37"/>
      <c r="F22" s="37"/>
      <c r="G22" s="38" t="s">
        <v>9</v>
      </c>
      <c r="H22" s="40">
        <v>2</v>
      </c>
      <c r="I22" s="37">
        <v>602</v>
      </c>
      <c r="J22" s="37">
        <v>34</v>
      </c>
      <c r="K22" s="29">
        <v>635</v>
      </c>
      <c r="L22" s="56"/>
      <c r="M22" s="58"/>
    </row>
    <row r="23" spans="1:13" ht="10.5" customHeight="1">
      <c r="A23" s="65" t="s">
        <v>32</v>
      </c>
      <c r="B23" s="37"/>
      <c r="C23" s="37"/>
      <c r="D23" s="37"/>
      <c r="E23" s="37"/>
      <c r="F23" s="37"/>
      <c r="G23" s="38"/>
      <c r="H23" s="45">
        <v>123682</v>
      </c>
      <c r="I23" s="29">
        <v>329787</v>
      </c>
      <c r="J23" s="29">
        <v>329123</v>
      </c>
      <c r="K23" s="29">
        <v>658910</v>
      </c>
      <c r="L23" s="59">
        <v>99.8</v>
      </c>
      <c r="M23" s="60">
        <v>5.33</v>
      </c>
    </row>
    <row r="24" spans="1:13" ht="10.5" customHeight="1">
      <c r="A24" s="65"/>
      <c r="B24" s="29">
        <v>137874</v>
      </c>
      <c r="C24" s="29">
        <v>342286</v>
      </c>
      <c r="D24" s="29">
        <v>330915</v>
      </c>
      <c r="E24" s="29">
        <v>673201</v>
      </c>
      <c r="F24" s="30">
        <v>96.68</v>
      </c>
      <c r="G24" s="36" t="s">
        <v>30</v>
      </c>
      <c r="H24" s="33">
        <v>1</v>
      </c>
      <c r="I24" s="29">
        <v>1823</v>
      </c>
      <c r="J24" s="31" t="s">
        <v>26</v>
      </c>
      <c r="K24" s="29">
        <v>1823</v>
      </c>
      <c r="L24" s="56"/>
      <c r="M24" s="58"/>
    </row>
    <row r="25" spans="1:13" ht="10.5" customHeight="1">
      <c r="A25" s="65"/>
      <c r="B25" s="37"/>
      <c r="C25" s="37"/>
      <c r="D25" s="37"/>
      <c r="E25" s="37"/>
      <c r="F25" s="37"/>
      <c r="G25" s="38" t="s">
        <v>9</v>
      </c>
      <c r="H25" s="33">
        <v>2</v>
      </c>
      <c r="I25" s="29">
        <v>608</v>
      </c>
      <c r="J25" s="29">
        <v>33</v>
      </c>
      <c r="K25" s="29">
        <v>641</v>
      </c>
      <c r="L25" s="56"/>
      <c r="M25" s="58"/>
    </row>
    <row r="26" spans="1:13" ht="10.5" customHeight="1">
      <c r="A26" s="65" t="s">
        <v>29</v>
      </c>
      <c r="B26" s="10"/>
      <c r="C26" s="10"/>
      <c r="D26" s="10"/>
      <c r="E26" s="10"/>
      <c r="F26" s="11"/>
      <c r="G26" s="12"/>
      <c r="H26" s="13">
        <v>123834</v>
      </c>
      <c r="I26" s="10">
        <v>328072</v>
      </c>
      <c r="J26" s="10">
        <v>325137</v>
      </c>
      <c r="K26" s="10">
        <v>653209</v>
      </c>
      <c r="L26" s="49">
        <v>99.1</v>
      </c>
      <c r="M26" s="52">
        <v>5.27</v>
      </c>
    </row>
    <row r="27" spans="1:13" ht="10.5" customHeight="1">
      <c r="A27" s="65"/>
      <c r="B27" s="10">
        <v>136976</v>
      </c>
      <c r="C27" s="10">
        <v>339851</v>
      </c>
      <c r="D27" s="10">
        <v>327006</v>
      </c>
      <c r="E27" s="10">
        <v>664857</v>
      </c>
      <c r="F27" s="11">
        <v>96.22</v>
      </c>
      <c r="G27" s="12" t="s">
        <v>19</v>
      </c>
      <c r="H27" s="13">
        <v>1</v>
      </c>
      <c r="I27" s="10">
        <v>1776</v>
      </c>
      <c r="J27" s="10" t="s">
        <v>20</v>
      </c>
      <c r="K27" s="10">
        <f>SUM(I27:J27)</f>
        <v>1776</v>
      </c>
      <c r="L27" s="49"/>
      <c r="M27" s="52"/>
    </row>
    <row r="28" spans="1:13" ht="10.5" customHeight="1">
      <c r="A28" s="65"/>
      <c r="B28" s="10"/>
      <c r="C28" s="10"/>
      <c r="D28" s="10"/>
      <c r="E28" s="10"/>
      <c r="F28" s="11"/>
      <c r="G28" s="12" t="s">
        <v>9</v>
      </c>
      <c r="H28" s="13">
        <v>2</v>
      </c>
      <c r="I28" s="10">
        <v>701</v>
      </c>
      <c r="J28" s="10">
        <v>38</v>
      </c>
      <c r="K28" s="10">
        <v>739</v>
      </c>
      <c r="L28" s="49"/>
      <c r="M28" s="52"/>
    </row>
    <row r="29" spans="1:13" ht="10.5" customHeight="1">
      <c r="A29" s="65" t="s">
        <v>24</v>
      </c>
      <c r="B29" s="10"/>
      <c r="C29" s="10"/>
      <c r="D29" s="10"/>
      <c r="E29" s="10"/>
      <c r="F29" s="11"/>
      <c r="G29" s="12"/>
      <c r="H29" s="13">
        <v>123486</v>
      </c>
      <c r="I29" s="10">
        <v>323396</v>
      </c>
      <c r="J29" s="10">
        <v>321874</v>
      </c>
      <c r="K29" s="10">
        <v>645270</v>
      </c>
      <c r="L29" s="49">
        <v>99.53</v>
      </c>
      <c r="M29" s="52">
        <v>5.23</v>
      </c>
    </row>
    <row r="30" spans="1:13" ht="10.5" customHeight="1">
      <c r="A30" s="65"/>
      <c r="B30" s="10">
        <v>135969</v>
      </c>
      <c r="C30" s="10">
        <v>337502</v>
      </c>
      <c r="D30" s="10">
        <v>324055</v>
      </c>
      <c r="E30" s="10">
        <f>SUM(C30:D30)</f>
        <v>661557</v>
      </c>
      <c r="F30" s="11">
        <v>96.31</v>
      </c>
      <c r="G30" s="12" t="s">
        <v>19</v>
      </c>
      <c r="H30" s="13">
        <v>1</v>
      </c>
      <c r="I30" s="10">
        <v>3032</v>
      </c>
      <c r="J30" s="10" t="s">
        <v>26</v>
      </c>
      <c r="K30" s="10">
        <v>3032</v>
      </c>
      <c r="L30" s="49"/>
      <c r="M30" s="52"/>
    </row>
    <row r="31" spans="1:13" ht="10.5" customHeight="1">
      <c r="A31" s="65"/>
      <c r="B31" s="10"/>
      <c r="C31" s="10"/>
      <c r="D31" s="10"/>
      <c r="E31" s="10"/>
      <c r="F31" s="11"/>
      <c r="G31" s="12" t="s">
        <v>15</v>
      </c>
      <c r="H31" s="13">
        <v>2</v>
      </c>
      <c r="I31" s="10">
        <v>756</v>
      </c>
      <c r="J31" s="10">
        <v>51</v>
      </c>
      <c r="K31" s="10">
        <v>807</v>
      </c>
      <c r="L31" s="49"/>
      <c r="M31" s="52"/>
    </row>
    <row r="32" spans="1:13" ht="10.5" customHeight="1">
      <c r="A32" s="65" t="s">
        <v>25</v>
      </c>
      <c r="B32" s="10"/>
      <c r="C32" s="10"/>
      <c r="D32" s="10"/>
      <c r="E32" s="10"/>
      <c r="F32" s="11"/>
      <c r="G32" s="12"/>
      <c r="H32" s="13">
        <v>123638</v>
      </c>
      <c r="I32" s="10">
        <v>318237</v>
      </c>
      <c r="J32" s="10">
        <v>319816</v>
      </c>
      <c r="K32" s="10">
        <v>638053</v>
      </c>
      <c r="L32" s="49">
        <v>100.4</v>
      </c>
      <c r="M32" s="52">
        <v>5.16</v>
      </c>
    </row>
    <row r="33" spans="1:13" ht="10.5" customHeight="1">
      <c r="A33" s="65"/>
      <c r="B33" s="10">
        <v>135690</v>
      </c>
      <c r="C33" s="10">
        <v>336080</v>
      </c>
      <c r="D33" s="10">
        <v>320614</v>
      </c>
      <c r="E33" s="10">
        <f>SUM(C33:D33)</f>
        <v>656694</v>
      </c>
      <c r="F33" s="11">
        <v>95.4</v>
      </c>
      <c r="G33" s="12" t="s">
        <v>19</v>
      </c>
      <c r="H33" s="13">
        <v>1</v>
      </c>
      <c r="I33" s="10">
        <v>3349</v>
      </c>
      <c r="J33" s="10" t="s">
        <v>26</v>
      </c>
      <c r="K33" s="10">
        <v>3349</v>
      </c>
      <c r="L33" s="50"/>
      <c r="M33" s="53"/>
    </row>
    <row r="34" spans="1:13" ht="10.5" customHeight="1">
      <c r="A34" s="66"/>
      <c r="B34" s="14"/>
      <c r="C34" s="14"/>
      <c r="D34" s="14"/>
      <c r="E34" s="14"/>
      <c r="F34" s="15"/>
      <c r="G34" s="16" t="s">
        <v>15</v>
      </c>
      <c r="H34" s="17">
        <v>2</v>
      </c>
      <c r="I34" s="14">
        <v>810</v>
      </c>
      <c r="J34" s="14">
        <v>47</v>
      </c>
      <c r="K34" s="14">
        <v>857</v>
      </c>
      <c r="L34" s="51"/>
      <c r="M34" s="54"/>
    </row>
    <row r="35" spans="1:2" ht="10.5" customHeight="1">
      <c r="A35" s="18"/>
      <c r="B35" s="9" t="s">
        <v>35</v>
      </c>
    </row>
  </sheetData>
  <mergeCells count="51">
    <mergeCell ref="D6:D7"/>
    <mergeCell ref="E6:E7"/>
    <mergeCell ref="C11:C12"/>
    <mergeCell ref="A11:A12"/>
    <mergeCell ref="B1:L1"/>
    <mergeCell ref="C15:C16"/>
    <mergeCell ref="D15:D16"/>
    <mergeCell ref="F15:F16"/>
    <mergeCell ref="E15:E16"/>
    <mergeCell ref="B15:B16"/>
    <mergeCell ref="B11:B12"/>
    <mergeCell ref="G2:M2"/>
    <mergeCell ref="L15:L16"/>
    <mergeCell ref="B3:B4"/>
    <mergeCell ref="A2:A5"/>
    <mergeCell ref="A15:A16"/>
    <mergeCell ref="M6:M7"/>
    <mergeCell ref="M11:M12"/>
    <mergeCell ref="M15:M16"/>
    <mergeCell ref="F6:F7"/>
    <mergeCell ref="D11:D12"/>
    <mergeCell ref="F11:F12"/>
    <mergeCell ref="E11:E12"/>
    <mergeCell ref="B2:F2"/>
    <mergeCell ref="A32:A34"/>
    <mergeCell ref="A17:A19"/>
    <mergeCell ref="B6:B7"/>
    <mergeCell ref="C6:C7"/>
    <mergeCell ref="A6:A7"/>
    <mergeCell ref="A23:A25"/>
    <mergeCell ref="A26:A28"/>
    <mergeCell ref="A29:A31"/>
    <mergeCell ref="A20:A22"/>
    <mergeCell ref="I3:K3"/>
    <mergeCell ref="G3:H4"/>
    <mergeCell ref="C3:E3"/>
    <mergeCell ref="F3:F4"/>
    <mergeCell ref="L11:L12"/>
    <mergeCell ref="L6:L7"/>
    <mergeCell ref="L3:L4"/>
    <mergeCell ref="M3:M4"/>
    <mergeCell ref="L20:L22"/>
    <mergeCell ref="M20:M22"/>
    <mergeCell ref="L23:L25"/>
    <mergeCell ref="M23:M25"/>
    <mergeCell ref="L32:L34"/>
    <mergeCell ref="M32:M34"/>
    <mergeCell ref="L26:L28"/>
    <mergeCell ref="M26:M28"/>
    <mergeCell ref="L29:L31"/>
    <mergeCell ref="M29:M31"/>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Ｐ明朝,標準"&amp;8明治４２年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2001-11-04T23:36:15Z</cp:lastPrinted>
  <dcterms:created xsi:type="dcterms:W3CDTF">2001-06-25T04:33:40Z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