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0-19-305F" sheetId="1" r:id="rId1"/>
  </sheets>
  <definedNames>
    <definedName name="_xlnm.Print_Titles" localSheetId="0">'M40-19-305F'!$A:$B,'M40-19-305F'!$2:$5</definedName>
  </definedNames>
  <calcPr fullCalcOnLoad="1"/>
</workbook>
</file>

<file path=xl/sharedStrings.xml><?xml version="1.0" encoding="utf-8"?>
<sst xmlns="http://schemas.openxmlformats.org/spreadsheetml/2006/main" count="473" uniqueCount="82">
  <si>
    <t>計</t>
  </si>
  <si>
    <t>監獄</t>
  </si>
  <si>
    <t>-</t>
  </si>
  <si>
    <t>業名</t>
  </si>
  <si>
    <t>作業</t>
  </si>
  <si>
    <t>官司業</t>
  </si>
  <si>
    <t>男</t>
  </si>
  <si>
    <t>女</t>
  </si>
  <si>
    <t>機織工</t>
  </si>
  <si>
    <t>木綿織</t>
  </si>
  <si>
    <t>絹織</t>
  </si>
  <si>
    <t>木工</t>
  </si>
  <si>
    <t>指物工</t>
  </si>
  <si>
    <t>下駄工</t>
  </si>
  <si>
    <t>裁縫工</t>
  </si>
  <si>
    <t>和裁縫工</t>
  </si>
  <si>
    <t>洋裁縫工</t>
  </si>
  <si>
    <t>抄紙工</t>
  </si>
  <si>
    <t>網工</t>
  </si>
  <si>
    <t>竹細工</t>
  </si>
  <si>
    <t>木挽工</t>
  </si>
  <si>
    <t>麻工</t>
  </si>
  <si>
    <t>鍛冶工</t>
  </si>
  <si>
    <t>鋳物工</t>
  </si>
  <si>
    <t>紡績工</t>
  </si>
  <si>
    <t>経師工</t>
  </si>
  <si>
    <t>棕梠工</t>
  </si>
  <si>
    <t>封筒工</t>
  </si>
  <si>
    <t>桶工</t>
  </si>
  <si>
    <t>靴工</t>
  </si>
  <si>
    <t>染物工</t>
  </si>
  <si>
    <t>塗師工</t>
  </si>
  <si>
    <t>印刷工</t>
  </si>
  <si>
    <t>耕耘</t>
  </si>
  <si>
    <t>営繕</t>
  </si>
  <si>
    <t>大工</t>
  </si>
  <si>
    <t>左官</t>
  </si>
  <si>
    <t>屋根葺</t>
  </si>
  <si>
    <t>石工</t>
  </si>
  <si>
    <t>人夫</t>
  </si>
  <si>
    <t>炊事夫</t>
  </si>
  <si>
    <t>掃除夫</t>
  </si>
  <si>
    <t>看病夫</t>
  </si>
  <si>
    <t>理髪夫</t>
  </si>
  <si>
    <t>便捨夫</t>
  </si>
  <si>
    <t>薫蒸夫</t>
  </si>
  <si>
    <t>消毒夫</t>
  </si>
  <si>
    <t>精搗夫</t>
  </si>
  <si>
    <t>製本夫</t>
  </si>
  <si>
    <t>印刷夫</t>
  </si>
  <si>
    <t>洗濯夫</t>
  </si>
  <si>
    <t>補綴夫</t>
  </si>
  <si>
    <t>埋葬夫</t>
  </si>
  <si>
    <t>運搬夫</t>
  </si>
  <si>
    <t>漬物夫</t>
  </si>
  <si>
    <t>醸造夫</t>
  </si>
  <si>
    <t>薪割夫</t>
  </si>
  <si>
    <t>藁工</t>
  </si>
  <si>
    <t>莞莚工</t>
  </si>
  <si>
    <t>藁莚工</t>
  </si>
  <si>
    <t>麦稈編工</t>
  </si>
  <si>
    <t>行李工</t>
  </si>
  <si>
    <t>楊枝工</t>
  </si>
  <si>
    <t>合計</t>
  </si>
  <si>
    <t>請負業</t>
  </si>
  <si>
    <t>工銭額</t>
  </si>
  <si>
    <t>給与額</t>
  </si>
  <si>
    <t>円</t>
  </si>
  <si>
    <t>錻力工</t>
  </si>
  <si>
    <t>竹皮工</t>
  </si>
  <si>
    <t>監獄
備夫</t>
  </si>
  <si>
    <t>現役１００日以下就役人員</t>
  </si>
  <si>
    <t>年度分</t>
  </si>
  <si>
    <t>第３０５　在監人の作業延人員及工錢</t>
  </si>
  <si>
    <t>革工</t>
  </si>
  <si>
    <t>革細工</t>
  </si>
  <si>
    <t>経師</t>
  </si>
  <si>
    <t>畳師</t>
  </si>
  <si>
    <t>-</t>
  </si>
  <si>
    <t>３８年度</t>
  </si>
  <si>
    <t>３７年度</t>
  </si>
  <si>
    <t>浴湯夫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</si>
</sst>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left"/>
    </xf>
    <xf numFmtId="176" fontId="1" fillId="0" borderId="24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25" xfId="0" applyNumberFormat="1" applyFont="1" applyBorder="1" applyAlignment="1">
      <alignment horizontal="left"/>
    </xf>
    <xf numFmtId="176" fontId="1" fillId="0" borderId="26" xfId="0" applyNumberFormat="1" applyFont="1" applyBorder="1" applyAlignment="1">
      <alignment horizontal="left"/>
    </xf>
    <xf numFmtId="176" fontId="1" fillId="0" borderId="27" xfId="0" applyNumberFormat="1" applyFont="1" applyBorder="1" applyAlignment="1">
      <alignment horizontal="left"/>
    </xf>
    <xf numFmtId="176" fontId="1" fillId="0" borderId="28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 wrapText="1"/>
    </xf>
    <xf numFmtId="176" fontId="1" fillId="0" borderId="25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5.375" style="1" customWidth="1"/>
    <col min="2" max="2" width="10.25390625" style="1" customWidth="1"/>
    <col min="3" max="16384" width="9.375" style="1" customWidth="1"/>
  </cols>
  <sheetData>
    <row r="1" spans="1:18" s="3" customFormat="1" ht="12" customHeight="1">
      <c r="A1" s="45" t="s">
        <v>1</v>
      </c>
      <c r="B1" s="45"/>
      <c r="C1" s="46" t="s">
        <v>73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8" t="s">
        <v>72</v>
      </c>
      <c r="P1" s="8"/>
      <c r="Q1" s="8"/>
      <c r="R1" s="8"/>
    </row>
    <row r="2" spans="1:18" s="3" customFormat="1" ht="12" customHeight="1">
      <c r="A2" s="26" t="s">
        <v>3</v>
      </c>
      <c r="B2" s="24"/>
      <c r="C2" s="30" t="s">
        <v>4</v>
      </c>
      <c r="D2" s="31"/>
      <c r="E2" s="31"/>
      <c r="F2" s="31"/>
      <c r="G2" s="31"/>
      <c r="H2" s="31"/>
      <c r="I2" s="32"/>
      <c r="J2" s="18" t="s">
        <v>65</v>
      </c>
      <c r="K2" s="19"/>
      <c r="L2" s="24"/>
      <c r="M2" s="18" t="s">
        <v>66</v>
      </c>
      <c r="N2" s="19"/>
      <c r="O2" s="24"/>
      <c r="P2" s="18" t="s">
        <v>71</v>
      </c>
      <c r="Q2" s="19"/>
      <c r="R2" s="20"/>
    </row>
    <row r="3" spans="1:18" s="3" customFormat="1" ht="12" customHeight="1">
      <c r="A3" s="27"/>
      <c r="B3" s="28"/>
      <c r="C3" s="21" t="s">
        <v>5</v>
      </c>
      <c r="D3" s="25"/>
      <c r="E3" s="21" t="s">
        <v>64</v>
      </c>
      <c r="F3" s="25"/>
      <c r="G3" s="21" t="s">
        <v>0</v>
      </c>
      <c r="H3" s="22"/>
      <c r="I3" s="25"/>
      <c r="J3" s="21"/>
      <c r="K3" s="22"/>
      <c r="L3" s="25"/>
      <c r="M3" s="21"/>
      <c r="N3" s="22"/>
      <c r="O3" s="25"/>
      <c r="P3" s="21"/>
      <c r="Q3" s="22"/>
      <c r="R3" s="23"/>
    </row>
    <row r="4" spans="1:18" s="3" customFormat="1" ht="12" customHeight="1">
      <c r="A4" s="27"/>
      <c r="B4" s="28"/>
      <c r="C4" s="11" t="s">
        <v>6</v>
      </c>
      <c r="D4" s="9" t="s">
        <v>7</v>
      </c>
      <c r="E4" s="11" t="s">
        <v>6</v>
      </c>
      <c r="F4" s="9" t="s">
        <v>7</v>
      </c>
      <c r="G4" s="11" t="s">
        <v>6</v>
      </c>
      <c r="H4" s="9" t="s">
        <v>7</v>
      </c>
      <c r="I4" s="11" t="s">
        <v>0</v>
      </c>
      <c r="J4" s="11" t="s">
        <v>6</v>
      </c>
      <c r="K4" s="9" t="s">
        <v>7</v>
      </c>
      <c r="L4" s="11" t="s">
        <v>0</v>
      </c>
      <c r="M4" s="11" t="s">
        <v>6</v>
      </c>
      <c r="N4" s="9" t="s">
        <v>7</v>
      </c>
      <c r="O4" s="9" t="s">
        <v>0</v>
      </c>
      <c r="P4" s="11" t="s">
        <v>6</v>
      </c>
      <c r="Q4" s="9" t="s">
        <v>7</v>
      </c>
      <c r="R4" s="10" t="s">
        <v>0</v>
      </c>
    </row>
    <row r="5" spans="1:18" s="2" customFormat="1" ht="10.5" customHeight="1">
      <c r="A5" s="29"/>
      <c r="B5" s="25"/>
      <c r="C5" s="9"/>
      <c r="D5" s="9"/>
      <c r="E5" s="9"/>
      <c r="F5" s="9"/>
      <c r="G5" s="9"/>
      <c r="H5" s="9"/>
      <c r="I5" s="9"/>
      <c r="J5" s="12" t="s">
        <v>67</v>
      </c>
      <c r="K5" s="12" t="s">
        <v>67</v>
      </c>
      <c r="L5" s="12" t="s">
        <v>67</v>
      </c>
      <c r="M5" s="12" t="s">
        <v>67</v>
      </c>
      <c r="N5" s="12" t="s">
        <v>67</v>
      </c>
      <c r="O5" s="12" t="s">
        <v>67</v>
      </c>
      <c r="P5" s="12"/>
      <c r="Q5" s="12"/>
      <c r="R5" s="14"/>
    </row>
    <row r="6" spans="1:18" s="2" customFormat="1" ht="10.5" customHeight="1">
      <c r="A6" s="43" t="s">
        <v>8</v>
      </c>
      <c r="B6" s="16" t="s">
        <v>9</v>
      </c>
      <c r="C6" s="4">
        <v>3374</v>
      </c>
      <c r="D6" s="4">
        <v>309</v>
      </c>
      <c r="E6" s="4" t="s">
        <v>78</v>
      </c>
      <c r="F6" s="4" t="s">
        <v>78</v>
      </c>
      <c r="G6" s="4">
        <f>SUM(C6,E6)</f>
        <v>3374</v>
      </c>
      <c r="H6" s="4">
        <f>SUM(D6,F6)</f>
        <v>309</v>
      </c>
      <c r="I6" s="4">
        <f>SUM(G6:H6)</f>
        <v>3683</v>
      </c>
      <c r="J6" s="4">
        <v>293</v>
      </c>
      <c r="K6" s="4">
        <v>11</v>
      </c>
      <c r="L6" s="4">
        <f>SUM(J6:K6)</f>
        <v>304</v>
      </c>
      <c r="M6" s="4">
        <v>62</v>
      </c>
      <c r="N6" s="4">
        <v>4</v>
      </c>
      <c r="O6" s="4">
        <f>SUM(M6:N6)</f>
        <v>66</v>
      </c>
      <c r="P6" s="4">
        <v>586</v>
      </c>
      <c r="Q6" s="4">
        <v>2</v>
      </c>
      <c r="R6" s="6">
        <f>SUM(P6:Q6)</f>
        <v>588</v>
      </c>
    </row>
    <row r="7" spans="1:18" s="2" customFormat="1" ht="10.5" customHeight="1">
      <c r="A7" s="41"/>
      <c r="B7" s="17" t="s">
        <v>10</v>
      </c>
      <c r="C7" s="4">
        <v>5772</v>
      </c>
      <c r="D7" s="4" t="s">
        <v>2</v>
      </c>
      <c r="E7" s="4" t="s">
        <v>2</v>
      </c>
      <c r="F7" s="4" t="s">
        <v>2</v>
      </c>
      <c r="G7" s="4">
        <f aca="true" t="shared" si="0" ref="G7:H62">SUM(C7,E7)</f>
        <v>5772</v>
      </c>
      <c r="H7" s="4" t="s">
        <v>2</v>
      </c>
      <c r="I7" s="4">
        <f aca="true" t="shared" si="1" ref="I7:I62">SUM(G7:H7)</f>
        <v>5772</v>
      </c>
      <c r="J7" s="4">
        <v>775</v>
      </c>
      <c r="K7" s="4" t="s">
        <v>2</v>
      </c>
      <c r="L7" s="4">
        <f aca="true" t="shared" si="2" ref="L7:L62">SUM(J7:K7)</f>
        <v>775</v>
      </c>
      <c r="M7" s="4">
        <v>219</v>
      </c>
      <c r="N7" s="4" t="s">
        <v>2</v>
      </c>
      <c r="O7" s="4">
        <f>SUM(M7:N7)</f>
        <v>219</v>
      </c>
      <c r="P7" s="4">
        <v>145</v>
      </c>
      <c r="Q7" s="4" t="s">
        <v>2</v>
      </c>
      <c r="R7" s="6">
        <f>SUM(P7:Q7)</f>
        <v>145</v>
      </c>
    </row>
    <row r="8" spans="1:18" ht="10.5" customHeight="1">
      <c r="A8" s="41" t="s">
        <v>11</v>
      </c>
      <c r="B8" s="16" t="s">
        <v>12</v>
      </c>
      <c r="C8" s="4">
        <v>3304</v>
      </c>
      <c r="D8" s="4" t="s">
        <v>2</v>
      </c>
      <c r="E8" s="4" t="s">
        <v>2</v>
      </c>
      <c r="F8" s="4" t="s">
        <v>2</v>
      </c>
      <c r="G8" s="4">
        <f t="shared" si="0"/>
        <v>3304</v>
      </c>
      <c r="H8" s="4" t="s">
        <v>2</v>
      </c>
      <c r="I8" s="4">
        <f t="shared" si="1"/>
        <v>3304</v>
      </c>
      <c r="J8" s="4">
        <v>493</v>
      </c>
      <c r="K8" s="4" t="s">
        <v>2</v>
      </c>
      <c r="L8" s="4">
        <f t="shared" si="2"/>
        <v>493</v>
      </c>
      <c r="M8" s="4">
        <v>130</v>
      </c>
      <c r="N8" s="4" t="s">
        <v>2</v>
      </c>
      <c r="O8" s="4">
        <f aca="true" t="shared" si="3" ref="O8:O62">SUM(M8:N8)</f>
        <v>130</v>
      </c>
      <c r="P8" s="4">
        <v>567</v>
      </c>
      <c r="Q8" s="4" t="s">
        <v>2</v>
      </c>
      <c r="R8" s="6">
        <f>SUM(P8:Q8)</f>
        <v>567</v>
      </c>
    </row>
    <row r="9" spans="1:18" ht="10.5" customHeight="1">
      <c r="A9" s="41"/>
      <c r="B9" s="17" t="s">
        <v>13</v>
      </c>
      <c r="C9" s="4">
        <v>79</v>
      </c>
      <c r="D9" s="4" t="s">
        <v>2</v>
      </c>
      <c r="E9" s="4" t="s">
        <v>2</v>
      </c>
      <c r="F9" s="4" t="s">
        <v>2</v>
      </c>
      <c r="G9" s="4">
        <f t="shared" si="0"/>
        <v>79</v>
      </c>
      <c r="H9" s="4" t="s">
        <v>2</v>
      </c>
      <c r="I9" s="4">
        <f t="shared" si="1"/>
        <v>79</v>
      </c>
      <c r="J9" s="4">
        <v>7</v>
      </c>
      <c r="K9" s="4" t="s">
        <v>2</v>
      </c>
      <c r="L9" s="4">
        <f t="shared" si="2"/>
        <v>7</v>
      </c>
      <c r="M9" s="4">
        <v>1</v>
      </c>
      <c r="N9" s="4" t="s">
        <v>2</v>
      </c>
      <c r="O9" s="4">
        <f t="shared" si="3"/>
        <v>1</v>
      </c>
      <c r="P9" s="4">
        <v>11</v>
      </c>
      <c r="Q9" s="4" t="s">
        <v>2</v>
      </c>
      <c r="R9" s="6">
        <f>SUM(P9:Q9)</f>
        <v>11</v>
      </c>
    </row>
    <row r="10" spans="1:18" ht="10.5" customHeight="1">
      <c r="A10" s="41" t="s">
        <v>14</v>
      </c>
      <c r="B10" s="16" t="s">
        <v>15</v>
      </c>
      <c r="C10" s="4">
        <v>974</v>
      </c>
      <c r="D10" s="4">
        <v>186</v>
      </c>
      <c r="E10" s="4" t="s">
        <v>2</v>
      </c>
      <c r="F10" s="4" t="s">
        <v>2</v>
      </c>
      <c r="G10" s="4">
        <f t="shared" si="0"/>
        <v>974</v>
      </c>
      <c r="H10" s="4">
        <f t="shared" si="0"/>
        <v>186</v>
      </c>
      <c r="I10" s="4">
        <f t="shared" si="1"/>
        <v>1160</v>
      </c>
      <c r="J10" s="4">
        <v>41</v>
      </c>
      <c r="K10" s="4">
        <v>6</v>
      </c>
      <c r="L10" s="4">
        <f t="shared" si="2"/>
        <v>47</v>
      </c>
      <c r="M10" s="4">
        <v>12</v>
      </c>
      <c r="N10" s="4">
        <v>2</v>
      </c>
      <c r="O10" s="4">
        <f t="shared" si="3"/>
        <v>14</v>
      </c>
      <c r="P10" s="4">
        <v>96</v>
      </c>
      <c r="Q10" s="4">
        <v>2</v>
      </c>
      <c r="R10" s="6">
        <f>SUM(P10:Q10)</f>
        <v>98</v>
      </c>
    </row>
    <row r="11" spans="1:18" ht="10.5" customHeight="1">
      <c r="A11" s="41"/>
      <c r="B11" s="17" t="s">
        <v>16</v>
      </c>
      <c r="C11" s="4">
        <v>2527</v>
      </c>
      <c r="D11" s="4">
        <v>25</v>
      </c>
      <c r="E11" s="4" t="s">
        <v>2</v>
      </c>
      <c r="F11" s="4" t="s">
        <v>2</v>
      </c>
      <c r="G11" s="4">
        <f t="shared" si="0"/>
        <v>2527</v>
      </c>
      <c r="H11" s="4">
        <f t="shared" si="0"/>
        <v>25</v>
      </c>
      <c r="I11" s="4">
        <f t="shared" si="1"/>
        <v>2552</v>
      </c>
      <c r="J11" s="4">
        <v>282</v>
      </c>
      <c r="K11" s="4">
        <v>2</v>
      </c>
      <c r="L11" s="4">
        <f t="shared" si="2"/>
        <v>284</v>
      </c>
      <c r="M11" s="4">
        <v>81</v>
      </c>
      <c r="N11" s="4">
        <v>1</v>
      </c>
      <c r="O11" s="4">
        <f t="shared" si="3"/>
        <v>82</v>
      </c>
      <c r="P11" s="4">
        <v>217</v>
      </c>
      <c r="Q11" s="4">
        <v>6</v>
      </c>
      <c r="R11" s="6">
        <f aca="true" t="shared" si="4" ref="R11:R17">SUM(P11:Q11)</f>
        <v>223</v>
      </c>
    </row>
    <row r="12" spans="1:18" ht="10.5" customHeight="1">
      <c r="A12" s="41" t="s">
        <v>17</v>
      </c>
      <c r="B12" s="44"/>
      <c r="C12" s="4">
        <v>64326</v>
      </c>
      <c r="D12" s="4">
        <v>2525</v>
      </c>
      <c r="E12" s="4" t="s">
        <v>2</v>
      </c>
      <c r="F12" s="4" t="s">
        <v>2</v>
      </c>
      <c r="G12" s="4">
        <f t="shared" si="0"/>
        <v>64326</v>
      </c>
      <c r="H12" s="4">
        <f t="shared" si="0"/>
        <v>2525</v>
      </c>
      <c r="I12" s="4">
        <f t="shared" si="1"/>
        <v>66851</v>
      </c>
      <c r="J12" s="4">
        <v>3822</v>
      </c>
      <c r="K12" s="4">
        <v>99</v>
      </c>
      <c r="L12" s="4">
        <f t="shared" si="2"/>
        <v>3921</v>
      </c>
      <c r="M12" s="4">
        <v>855</v>
      </c>
      <c r="N12" s="4">
        <v>18</v>
      </c>
      <c r="O12" s="4">
        <f t="shared" si="3"/>
        <v>873</v>
      </c>
      <c r="P12" s="4">
        <v>17858</v>
      </c>
      <c r="Q12" s="4">
        <v>659</v>
      </c>
      <c r="R12" s="6">
        <f t="shared" si="4"/>
        <v>18517</v>
      </c>
    </row>
    <row r="13" spans="1:18" ht="10.5" customHeight="1">
      <c r="A13" s="41" t="s">
        <v>18</v>
      </c>
      <c r="B13" s="44"/>
      <c r="C13" s="4" t="s">
        <v>2</v>
      </c>
      <c r="D13" s="4" t="s">
        <v>2</v>
      </c>
      <c r="E13" s="4">
        <v>11054</v>
      </c>
      <c r="F13" s="4" t="s">
        <v>2</v>
      </c>
      <c r="G13" s="4">
        <f t="shared" si="0"/>
        <v>11054</v>
      </c>
      <c r="H13" s="4" t="s">
        <v>2</v>
      </c>
      <c r="I13" s="4">
        <f t="shared" si="1"/>
        <v>11054</v>
      </c>
      <c r="J13" s="4">
        <v>356</v>
      </c>
      <c r="K13" s="4" t="s">
        <v>2</v>
      </c>
      <c r="L13" s="4">
        <f t="shared" si="2"/>
        <v>356</v>
      </c>
      <c r="M13" s="4">
        <v>66</v>
      </c>
      <c r="N13" s="4" t="s">
        <v>2</v>
      </c>
      <c r="O13" s="4">
        <f t="shared" si="3"/>
        <v>66</v>
      </c>
      <c r="P13" s="4">
        <v>3072</v>
      </c>
      <c r="Q13" s="4" t="s">
        <v>2</v>
      </c>
      <c r="R13" s="6">
        <f t="shared" si="4"/>
        <v>3072</v>
      </c>
    </row>
    <row r="14" spans="1:18" ht="10.5" customHeight="1">
      <c r="A14" s="41" t="s">
        <v>19</v>
      </c>
      <c r="B14" s="44"/>
      <c r="C14" s="4">
        <v>1924</v>
      </c>
      <c r="D14" s="4" t="s">
        <v>2</v>
      </c>
      <c r="E14" s="4" t="s">
        <v>2</v>
      </c>
      <c r="F14" s="4" t="s">
        <v>2</v>
      </c>
      <c r="G14" s="4">
        <f t="shared" si="0"/>
        <v>1924</v>
      </c>
      <c r="H14" s="4" t="s">
        <v>2</v>
      </c>
      <c r="I14" s="4">
        <f t="shared" si="1"/>
        <v>1924</v>
      </c>
      <c r="J14" s="4">
        <v>243</v>
      </c>
      <c r="K14" s="4" t="s">
        <v>2</v>
      </c>
      <c r="L14" s="4">
        <f t="shared" si="2"/>
        <v>243</v>
      </c>
      <c r="M14" s="4">
        <v>51</v>
      </c>
      <c r="N14" s="4" t="s">
        <v>2</v>
      </c>
      <c r="O14" s="4">
        <f t="shared" si="3"/>
        <v>51</v>
      </c>
      <c r="P14" s="4">
        <v>187</v>
      </c>
      <c r="Q14" s="4" t="s">
        <v>2</v>
      </c>
      <c r="R14" s="6">
        <f t="shared" si="4"/>
        <v>187</v>
      </c>
    </row>
    <row r="15" spans="1:18" ht="10.5" customHeight="1">
      <c r="A15" s="41" t="s">
        <v>20</v>
      </c>
      <c r="B15" s="44"/>
      <c r="C15" s="4">
        <v>278</v>
      </c>
      <c r="D15" s="4" t="s">
        <v>2</v>
      </c>
      <c r="E15" s="4">
        <v>3251</v>
      </c>
      <c r="F15" s="4" t="s">
        <v>2</v>
      </c>
      <c r="G15" s="4">
        <f t="shared" si="0"/>
        <v>3529</v>
      </c>
      <c r="H15" s="4" t="s">
        <v>2</v>
      </c>
      <c r="I15" s="4">
        <f t="shared" si="1"/>
        <v>3529</v>
      </c>
      <c r="J15" s="4">
        <v>565</v>
      </c>
      <c r="K15" s="4" t="s">
        <v>2</v>
      </c>
      <c r="L15" s="4">
        <f t="shared" si="2"/>
        <v>565</v>
      </c>
      <c r="M15" s="4">
        <v>117</v>
      </c>
      <c r="N15" s="4" t="s">
        <v>2</v>
      </c>
      <c r="O15" s="4">
        <f t="shared" si="3"/>
        <v>117</v>
      </c>
      <c r="P15" s="4">
        <v>785</v>
      </c>
      <c r="Q15" s="4" t="s">
        <v>2</v>
      </c>
      <c r="R15" s="6">
        <f t="shared" si="4"/>
        <v>785</v>
      </c>
    </row>
    <row r="16" spans="1:18" ht="10.5" customHeight="1">
      <c r="A16" s="35" t="s">
        <v>21</v>
      </c>
      <c r="B16" s="36"/>
      <c r="C16" s="4" t="s">
        <v>2</v>
      </c>
      <c r="D16" s="4">
        <v>48</v>
      </c>
      <c r="E16" s="4" t="s">
        <v>2</v>
      </c>
      <c r="F16" s="4" t="s">
        <v>2</v>
      </c>
      <c r="G16" s="4" t="s">
        <v>2</v>
      </c>
      <c r="H16" s="4">
        <f t="shared" si="0"/>
        <v>48</v>
      </c>
      <c r="I16" s="4">
        <f t="shared" si="1"/>
        <v>48</v>
      </c>
      <c r="J16" s="4" t="s">
        <v>2</v>
      </c>
      <c r="K16" s="4">
        <v>1</v>
      </c>
      <c r="L16" s="4">
        <f t="shared" si="2"/>
        <v>1</v>
      </c>
      <c r="M16" s="4" t="s">
        <v>2</v>
      </c>
      <c r="N16" s="4" t="s">
        <v>2</v>
      </c>
      <c r="O16" s="4" t="s">
        <v>2</v>
      </c>
      <c r="P16" s="4" t="s">
        <v>2</v>
      </c>
      <c r="Q16" s="4">
        <v>19</v>
      </c>
      <c r="R16" s="6">
        <f t="shared" si="4"/>
        <v>19</v>
      </c>
    </row>
    <row r="17" spans="1:18" ht="10.5" customHeight="1">
      <c r="A17" s="35" t="s">
        <v>22</v>
      </c>
      <c r="B17" s="36"/>
      <c r="C17" s="4">
        <v>514</v>
      </c>
      <c r="D17" s="4" t="s">
        <v>2</v>
      </c>
      <c r="E17" s="4" t="s">
        <v>2</v>
      </c>
      <c r="F17" s="4" t="s">
        <v>2</v>
      </c>
      <c r="G17" s="4">
        <f t="shared" si="0"/>
        <v>514</v>
      </c>
      <c r="H17" s="4" t="s">
        <v>2</v>
      </c>
      <c r="I17" s="4">
        <f t="shared" si="1"/>
        <v>514</v>
      </c>
      <c r="J17" s="4">
        <v>85</v>
      </c>
      <c r="K17" s="4" t="s">
        <v>2</v>
      </c>
      <c r="L17" s="4">
        <f t="shared" si="2"/>
        <v>85</v>
      </c>
      <c r="M17" s="4">
        <v>22</v>
      </c>
      <c r="N17" s="4" t="s">
        <v>2</v>
      </c>
      <c r="O17" s="4">
        <f t="shared" si="3"/>
        <v>22</v>
      </c>
      <c r="P17" s="4">
        <v>17</v>
      </c>
      <c r="Q17" s="4" t="s">
        <v>2</v>
      </c>
      <c r="R17" s="6">
        <f t="shared" si="4"/>
        <v>17</v>
      </c>
    </row>
    <row r="18" spans="1:18" ht="10.5" customHeight="1">
      <c r="A18" s="35" t="s">
        <v>23</v>
      </c>
      <c r="B18" s="36"/>
      <c r="C18" s="4">
        <v>69</v>
      </c>
      <c r="D18" s="4" t="s">
        <v>2</v>
      </c>
      <c r="E18" s="4" t="s">
        <v>2</v>
      </c>
      <c r="F18" s="4" t="s">
        <v>2</v>
      </c>
      <c r="G18" s="4">
        <f t="shared" si="0"/>
        <v>69</v>
      </c>
      <c r="H18" s="4" t="s">
        <v>2</v>
      </c>
      <c r="I18" s="4">
        <f t="shared" si="1"/>
        <v>69</v>
      </c>
      <c r="J18" s="4">
        <v>10</v>
      </c>
      <c r="K18" s="4" t="s">
        <v>2</v>
      </c>
      <c r="L18" s="4">
        <f t="shared" si="2"/>
        <v>10</v>
      </c>
      <c r="M18" s="4">
        <v>2</v>
      </c>
      <c r="N18" s="4" t="s">
        <v>2</v>
      </c>
      <c r="O18" s="4">
        <f t="shared" si="3"/>
        <v>2</v>
      </c>
      <c r="P18" s="4" t="s">
        <v>2</v>
      </c>
      <c r="Q18" s="4" t="s">
        <v>2</v>
      </c>
      <c r="R18" s="6" t="s">
        <v>2</v>
      </c>
    </row>
    <row r="19" spans="1:18" ht="10.5" customHeight="1">
      <c r="A19" s="35" t="s">
        <v>68</v>
      </c>
      <c r="B19" s="36"/>
      <c r="C19" s="4">
        <v>71</v>
      </c>
      <c r="D19" s="4" t="s">
        <v>2</v>
      </c>
      <c r="E19" s="4" t="s">
        <v>2</v>
      </c>
      <c r="F19" s="4" t="s">
        <v>2</v>
      </c>
      <c r="G19" s="4">
        <f t="shared" si="0"/>
        <v>71</v>
      </c>
      <c r="H19" s="4" t="s">
        <v>2</v>
      </c>
      <c r="I19" s="4">
        <f t="shared" si="1"/>
        <v>71</v>
      </c>
      <c r="J19" s="4">
        <v>12</v>
      </c>
      <c r="K19" s="4" t="s">
        <v>2</v>
      </c>
      <c r="L19" s="4">
        <f t="shared" si="2"/>
        <v>12</v>
      </c>
      <c r="M19" s="4">
        <v>2</v>
      </c>
      <c r="N19" s="4" t="s">
        <v>2</v>
      </c>
      <c r="O19" s="4">
        <f t="shared" si="3"/>
        <v>2</v>
      </c>
      <c r="P19" s="4">
        <v>10</v>
      </c>
      <c r="Q19" s="4" t="s">
        <v>2</v>
      </c>
      <c r="R19" s="6">
        <f>SUM(P19:Q19)</f>
        <v>10</v>
      </c>
    </row>
    <row r="20" spans="1:18" ht="10.5" customHeight="1">
      <c r="A20" s="35" t="s">
        <v>24</v>
      </c>
      <c r="B20" s="36"/>
      <c r="C20" s="4">
        <v>586</v>
      </c>
      <c r="D20" s="4">
        <v>1923</v>
      </c>
      <c r="E20" s="4" t="s">
        <v>2</v>
      </c>
      <c r="F20" s="4" t="s">
        <v>2</v>
      </c>
      <c r="G20" s="4">
        <f>SUM(C20,E20)</f>
        <v>586</v>
      </c>
      <c r="H20" s="4">
        <f t="shared" si="0"/>
        <v>1923</v>
      </c>
      <c r="I20" s="4">
        <f t="shared" si="1"/>
        <v>2509</v>
      </c>
      <c r="J20" s="4">
        <v>19</v>
      </c>
      <c r="K20" s="4">
        <v>84</v>
      </c>
      <c r="L20" s="4">
        <f t="shared" si="2"/>
        <v>103</v>
      </c>
      <c r="M20" s="4">
        <v>3</v>
      </c>
      <c r="N20" s="4">
        <v>26</v>
      </c>
      <c r="O20" s="4">
        <f t="shared" si="3"/>
        <v>29</v>
      </c>
      <c r="P20" s="4">
        <v>87</v>
      </c>
      <c r="Q20" s="4">
        <v>340</v>
      </c>
      <c r="R20" s="6">
        <f>SUM(P20:Q20)</f>
        <v>427</v>
      </c>
    </row>
    <row r="21" spans="1:18" ht="10.5" customHeight="1">
      <c r="A21" s="35" t="s">
        <v>25</v>
      </c>
      <c r="B21" s="36"/>
      <c r="C21" s="4">
        <v>3056</v>
      </c>
      <c r="D21" s="4" t="s">
        <v>2</v>
      </c>
      <c r="E21" s="4" t="s">
        <v>2</v>
      </c>
      <c r="F21" s="4" t="s">
        <v>2</v>
      </c>
      <c r="G21" s="4">
        <f t="shared" si="0"/>
        <v>3056</v>
      </c>
      <c r="H21" s="4" t="s">
        <v>2</v>
      </c>
      <c r="I21" s="4">
        <f t="shared" si="1"/>
        <v>3056</v>
      </c>
      <c r="J21" s="4">
        <v>378</v>
      </c>
      <c r="K21" s="4" t="s">
        <v>2</v>
      </c>
      <c r="L21" s="4">
        <f t="shared" si="2"/>
        <v>378</v>
      </c>
      <c r="M21" s="4">
        <v>111</v>
      </c>
      <c r="N21" s="4" t="s">
        <v>2</v>
      </c>
      <c r="O21" s="4">
        <f t="shared" si="3"/>
        <v>111</v>
      </c>
      <c r="P21" s="4">
        <v>265</v>
      </c>
      <c r="Q21" s="4" t="s">
        <v>2</v>
      </c>
      <c r="R21" s="6">
        <f aca="true" t="shared" si="5" ref="R21:R26">SUM(P21:Q21)</f>
        <v>265</v>
      </c>
    </row>
    <row r="22" spans="1:18" ht="10.5" customHeight="1">
      <c r="A22" s="35" t="s">
        <v>26</v>
      </c>
      <c r="B22" s="36"/>
      <c r="C22" s="4">
        <v>156</v>
      </c>
      <c r="D22" s="4" t="s">
        <v>2</v>
      </c>
      <c r="E22" s="4" t="s">
        <v>2</v>
      </c>
      <c r="F22" s="4" t="s">
        <v>2</v>
      </c>
      <c r="G22" s="4">
        <f t="shared" si="0"/>
        <v>156</v>
      </c>
      <c r="H22" s="4" t="s">
        <v>2</v>
      </c>
      <c r="I22" s="4">
        <f t="shared" si="1"/>
        <v>156</v>
      </c>
      <c r="J22" s="4">
        <v>15</v>
      </c>
      <c r="K22" s="4" t="s">
        <v>2</v>
      </c>
      <c r="L22" s="4">
        <f t="shared" si="2"/>
        <v>15</v>
      </c>
      <c r="M22" s="4">
        <v>5</v>
      </c>
      <c r="N22" s="4" t="s">
        <v>2</v>
      </c>
      <c r="O22" s="4">
        <f t="shared" si="3"/>
        <v>5</v>
      </c>
      <c r="P22" s="4" t="s">
        <v>2</v>
      </c>
      <c r="Q22" s="4" t="s">
        <v>2</v>
      </c>
      <c r="R22" s="6" t="s">
        <v>2</v>
      </c>
    </row>
    <row r="23" spans="1:18" ht="10.5" customHeight="1">
      <c r="A23" s="35" t="s">
        <v>27</v>
      </c>
      <c r="B23" s="36"/>
      <c r="C23" s="4">
        <v>1210</v>
      </c>
      <c r="D23" s="4" t="s">
        <v>2</v>
      </c>
      <c r="E23" s="4" t="s">
        <v>2</v>
      </c>
      <c r="F23" s="4" t="s">
        <v>2</v>
      </c>
      <c r="G23" s="4">
        <f t="shared" si="0"/>
        <v>1210</v>
      </c>
      <c r="H23" s="4" t="s">
        <v>2</v>
      </c>
      <c r="I23" s="4">
        <f t="shared" si="1"/>
        <v>1210</v>
      </c>
      <c r="J23" s="4">
        <v>65</v>
      </c>
      <c r="K23" s="4" t="s">
        <v>2</v>
      </c>
      <c r="L23" s="4">
        <f t="shared" si="2"/>
        <v>65</v>
      </c>
      <c r="M23" s="4">
        <v>14</v>
      </c>
      <c r="N23" s="4" t="s">
        <v>2</v>
      </c>
      <c r="O23" s="4">
        <f t="shared" si="3"/>
        <v>14</v>
      </c>
      <c r="P23" s="4">
        <v>284</v>
      </c>
      <c r="Q23" s="4" t="s">
        <v>2</v>
      </c>
      <c r="R23" s="6">
        <f t="shared" si="5"/>
        <v>284</v>
      </c>
    </row>
    <row r="24" spans="1:18" ht="10.5" customHeight="1">
      <c r="A24" s="35" t="s">
        <v>28</v>
      </c>
      <c r="B24" s="36"/>
      <c r="C24" s="4">
        <v>511</v>
      </c>
      <c r="D24" s="4" t="s">
        <v>2</v>
      </c>
      <c r="E24" s="4" t="s">
        <v>2</v>
      </c>
      <c r="F24" s="4" t="s">
        <v>2</v>
      </c>
      <c r="G24" s="4">
        <f t="shared" si="0"/>
        <v>511</v>
      </c>
      <c r="H24" s="4" t="s">
        <v>2</v>
      </c>
      <c r="I24" s="4">
        <f t="shared" si="1"/>
        <v>511</v>
      </c>
      <c r="J24" s="4">
        <v>77</v>
      </c>
      <c r="K24" s="4" t="s">
        <v>2</v>
      </c>
      <c r="L24" s="4">
        <f t="shared" si="2"/>
        <v>77</v>
      </c>
      <c r="M24" s="4">
        <v>17</v>
      </c>
      <c r="N24" s="4" t="s">
        <v>2</v>
      </c>
      <c r="O24" s="4">
        <f t="shared" si="3"/>
        <v>17</v>
      </c>
      <c r="P24" s="4" t="s">
        <v>2</v>
      </c>
      <c r="Q24" s="4" t="s">
        <v>2</v>
      </c>
      <c r="R24" s="6" t="s">
        <v>2</v>
      </c>
    </row>
    <row r="25" spans="1:18" ht="10.5" customHeight="1">
      <c r="A25" s="41" t="s">
        <v>74</v>
      </c>
      <c r="B25" s="17" t="s">
        <v>29</v>
      </c>
      <c r="C25" s="4">
        <v>2910</v>
      </c>
      <c r="D25" s="4" t="s">
        <v>2</v>
      </c>
      <c r="E25" s="4" t="s">
        <v>2</v>
      </c>
      <c r="F25" s="4" t="s">
        <v>2</v>
      </c>
      <c r="G25" s="4">
        <f t="shared" si="0"/>
        <v>2910</v>
      </c>
      <c r="H25" s="4" t="s">
        <v>2</v>
      </c>
      <c r="I25" s="4">
        <f t="shared" si="1"/>
        <v>2910</v>
      </c>
      <c r="J25" s="4">
        <v>337</v>
      </c>
      <c r="K25" s="4" t="s">
        <v>2</v>
      </c>
      <c r="L25" s="4">
        <f t="shared" si="2"/>
        <v>337</v>
      </c>
      <c r="M25" s="4">
        <v>100</v>
      </c>
      <c r="N25" s="4" t="s">
        <v>2</v>
      </c>
      <c r="O25" s="4">
        <f t="shared" si="3"/>
        <v>100</v>
      </c>
      <c r="P25" s="4">
        <v>260</v>
      </c>
      <c r="Q25" s="4" t="s">
        <v>2</v>
      </c>
      <c r="R25" s="6">
        <f t="shared" si="5"/>
        <v>260</v>
      </c>
    </row>
    <row r="26" spans="1:18" ht="10.5" customHeight="1">
      <c r="A26" s="41"/>
      <c r="B26" s="17" t="s">
        <v>75</v>
      </c>
      <c r="C26" s="4">
        <v>78</v>
      </c>
      <c r="D26" s="4" t="s">
        <v>2</v>
      </c>
      <c r="E26" s="4" t="s">
        <v>2</v>
      </c>
      <c r="F26" s="4" t="s">
        <v>2</v>
      </c>
      <c r="G26" s="4">
        <f t="shared" si="0"/>
        <v>78</v>
      </c>
      <c r="H26" s="4" t="s">
        <v>2</v>
      </c>
      <c r="I26" s="4">
        <f t="shared" si="1"/>
        <v>78</v>
      </c>
      <c r="J26" s="4">
        <v>9</v>
      </c>
      <c r="K26" s="4" t="s">
        <v>2</v>
      </c>
      <c r="L26" s="4">
        <f t="shared" si="2"/>
        <v>9</v>
      </c>
      <c r="M26" s="4">
        <v>3</v>
      </c>
      <c r="N26" s="4" t="s">
        <v>2</v>
      </c>
      <c r="O26" s="4">
        <f t="shared" si="3"/>
        <v>3</v>
      </c>
      <c r="P26" s="4">
        <v>2</v>
      </c>
      <c r="Q26" s="4" t="s">
        <v>2</v>
      </c>
      <c r="R26" s="6">
        <f t="shared" si="5"/>
        <v>2</v>
      </c>
    </row>
    <row r="27" spans="1:18" ht="10.5" customHeight="1">
      <c r="A27" s="35" t="s">
        <v>69</v>
      </c>
      <c r="B27" s="36"/>
      <c r="C27" s="4">
        <v>319</v>
      </c>
      <c r="D27" s="4" t="s">
        <v>2</v>
      </c>
      <c r="E27" s="4" t="s">
        <v>2</v>
      </c>
      <c r="F27" s="4" t="s">
        <v>2</v>
      </c>
      <c r="G27" s="4">
        <f t="shared" si="0"/>
        <v>319</v>
      </c>
      <c r="H27" s="4" t="s">
        <v>2</v>
      </c>
      <c r="I27" s="4">
        <f t="shared" si="1"/>
        <v>319</v>
      </c>
      <c r="J27" s="4">
        <v>46</v>
      </c>
      <c r="K27" s="4" t="s">
        <v>2</v>
      </c>
      <c r="L27" s="4">
        <f t="shared" si="2"/>
        <v>46</v>
      </c>
      <c r="M27" s="4">
        <v>14</v>
      </c>
      <c r="N27" s="4" t="s">
        <v>2</v>
      </c>
      <c r="O27" s="4">
        <f t="shared" si="3"/>
        <v>14</v>
      </c>
      <c r="P27" s="4" t="s">
        <v>2</v>
      </c>
      <c r="Q27" s="4" t="s">
        <v>2</v>
      </c>
      <c r="R27" s="6" t="s">
        <v>2</v>
      </c>
    </row>
    <row r="28" spans="1:18" ht="10.5" customHeight="1">
      <c r="A28" s="35" t="s">
        <v>30</v>
      </c>
      <c r="B28" s="36"/>
      <c r="C28" s="4">
        <v>65</v>
      </c>
      <c r="D28" s="4" t="s">
        <v>2</v>
      </c>
      <c r="E28" s="4" t="s">
        <v>2</v>
      </c>
      <c r="F28" s="4" t="s">
        <v>2</v>
      </c>
      <c r="G28" s="4">
        <f t="shared" si="0"/>
        <v>65</v>
      </c>
      <c r="H28" s="4" t="s">
        <v>2</v>
      </c>
      <c r="I28" s="4">
        <f t="shared" si="1"/>
        <v>65</v>
      </c>
      <c r="J28" s="4">
        <v>12</v>
      </c>
      <c r="K28" s="4" t="s">
        <v>2</v>
      </c>
      <c r="L28" s="4">
        <f t="shared" si="2"/>
        <v>12</v>
      </c>
      <c r="M28" s="4">
        <v>3</v>
      </c>
      <c r="N28" s="4" t="s">
        <v>2</v>
      </c>
      <c r="O28" s="4">
        <f t="shared" si="3"/>
        <v>3</v>
      </c>
      <c r="P28" s="4" t="s">
        <v>2</v>
      </c>
      <c r="Q28" s="4" t="s">
        <v>2</v>
      </c>
      <c r="R28" s="6" t="s">
        <v>2</v>
      </c>
    </row>
    <row r="29" spans="1:18" ht="10.5" customHeight="1">
      <c r="A29" s="35" t="s">
        <v>31</v>
      </c>
      <c r="B29" s="36"/>
      <c r="C29" s="4">
        <v>4</v>
      </c>
      <c r="D29" s="4" t="s">
        <v>2</v>
      </c>
      <c r="E29" s="4" t="s">
        <v>2</v>
      </c>
      <c r="F29" s="4" t="s">
        <v>2</v>
      </c>
      <c r="G29" s="4">
        <f t="shared" si="0"/>
        <v>4</v>
      </c>
      <c r="H29" s="4" t="s">
        <v>2</v>
      </c>
      <c r="I29" s="4">
        <f t="shared" si="1"/>
        <v>4</v>
      </c>
      <c r="J29" s="4">
        <v>0</v>
      </c>
      <c r="K29" s="4" t="s">
        <v>2</v>
      </c>
      <c r="L29" s="4">
        <f t="shared" si="2"/>
        <v>0</v>
      </c>
      <c r="M29" s="4">
        <v>1</v>
      </c>
      <c r="N29" s="4" t="s">
        <v>2</v>
      </c>
      <c r="O29" s="4">
        <f t="shared" si="3"/>
        <v>1</v>
      </c>
      <c r="P29" s="4" t="s">
        <v>2</v>
      </c>
      <c r="Q29" s="4" t="s">
        <v>2</v>
      </c>
      <c r="R29" s="6" t="s">
        <v>2</v>
      </c>
    </row>
    <row r="30" spans="1:18" ht="10.5" customHeight="1">
      <c r="A30" s="35" t="s">
        <v>32</v>
      </c>
      <c r="B30" s="36"/>
      <c r="C30" s="4">
        <v>6064</v>
      </c>
      <c r="D30" s="4" t="s">
        <v>2</v>
      </c>
      <c r="E30" s="4" t="s">
        <v>2</v>
      </c>
      <c r="F30" s="4" t="s">
        <v>2</v>
      </c>
      <c r="G30" s="4">
        <f t="shared" si="0"/>
        <v>6064</v>
      </c>
      <c r="H30" s="4" t="s">
        <v>2</v>
      </c>
      <c r="I30" s="4">
        <f t="shared" si="1"/>
        <v>6064</v>
      </c>
      <c r="J30" s="4">
        <v>599</v>
      </c>
      <c r="K30" s="4" t="s">
        <v>2</v>
      </c>
      <c r="L30" s="4">
        <f t="shared" si="2"/>
        <v>599</v>
      </c>
      <c r="M30" s="4">
        <v>130</v>
      </c>
      <c r="N30" s="4" t="s">
        <v>2</v>
      </c>
      <c r="O30" s="4">
        <f t="shared" si="3"/>
        <v>130</v>
      </c>
      <c r="P30" s="4">
        <v>1858</v>
      </c>
      <c r="Q30" s="4" t="s">
        <v>2</v>
      </c>
      <c r="R30" s="6">
        <f>SUM(P30:Q30)</f>
        <v>1858</v>
      </c>
    </row>
    <row r="31" spans="1:18" ht="10.5" customHeight="1">
      <c r="A31" s="35" t="s">
        <v>33</v>
      </c>
      <c r="B31" s="36"/>
      <c r="C31" s="4">
        <v>3505</v>
      </c>
      <c r="D31" s="4" t="s">
        <v>2</v>
      </c>
      <c r="E31" s="4" t="s">
        <v>2</v>
      </c>
      <c r="F31" s="4" t="s">
        <v>2</v>
      </c>
      <c r="G31" s="4">
        <f t="shared" si="0"/>
        <v>3505</v>
      </c>
      <c r="H31" s="4" t="s">
        <v>2</v>
      </c>
      <c r="I31" s="4">
        <f t="shared" si="1"/>
        <v>3505</v>
      </c>
      <c r="J31" s="4">
        <v>239</v>
      </c>
      <c r="K31" s="4" t="s">
        <v>2</v>
      </c>
      <c r="L31" s="4">
        <f t="shared" si="2"/>
        <v>239</v>
      </c>
      <c r="M31" s="4">
        <v>83</v>
      </c>
      <c r="N31" s="4" t="s">
        <v>2</v>
      </c>
      <c r="O31" s="4">
        <f t="shared" si="3"/>
        <v>83</v>
      </c>
      <c r="P31" s="4">
        <v>9</v>
      </c>
      <c r="Q31" s="4" t="s">
        <v>2</v>
      </c>
      <c r="R31" s="6">
        <f>SUM(P31:Q31)</f>
        <v>9</v>
      </c>
    </row>
    <row r="32" spans="1:18" ht="10.5" customHeight="1">
      <c r="A32" s="41" t="s">
        <v>34</v>
      </c>
      <c r="B32" s="17" t="s">
        <v>35</v>
      </c>
      <c r="C32" s="4">
        <v>1158</v>
      </c>
      <c r="D32" s="4" t="s">
        <v>2</v>
      </c>
      <c r="E32" s="4">
        <v>522</v>
      </c>
      <c r="F32" s="4" t="s">
        <v>2</v>
      </c>
      <c r="G32" s="4">
        <f t="shared" si="0"/>
        <v>1680</v>
      </c>
      <c r="H32" s="4" t="s">
        <v>2</v>
      </c>
      <c r="I32" s="4">
        <f t="shared" si="1"/>
        <v>1680</v>
      </c>
      <c r="J32" s="4">
        <v>263</v>
      </c>
      <c r="K32" s="4" t="s">
        <v>2</v>
      </c>
      <c r="L32" s="4">
        <f t="shared" si="2"/>
        <v>263</v>
      </c>
      <c r="M32" s="4">
        <v>60</v>
      </c>
      <c r="N32" s="4" t="s">
        <v>2</v>
      </c>
      <c r="O32" s="4">
        <f t="shared" si="3"/>
        <v>60</v>
      </c>
      <c r="P32" s="4">
        <v>87</v>
      </c>
      <c r="Q32" s="4" t="s">
        <v>2</v>
      </c>
      <c r="R32" s="6">
        <f>SUM(P32:Q32)</f>
        <v>87</v>
      </c>
    </row>
    <row r="33" spans="1:18" ht="10.5" customHeight="1">
      <c r="A33" s="41"/>
      <c r="B33" s="17" t="s">
        <v>36</v>
      </c>
      <c r="C33" s="4">
        <v>274</v>
      </c>
      <c r="D33" s="4" t="s">
        <v>2</v>
      </c>
      <c r="E33" s="4">
        <v>177</v>
      </c>
      <c r="F33" s="4" t="s">
        <v>2</v>
      </c>
      <c r="G33" s="4">
        <f t="shared" si="0"/>
        <v>451</v>
      </c>
      <c r="H33" s="4" t="s">
        <v>2</v>
      </c>
      <c r="I33" s="4">
        <f t="shared" si="1"/>
        <v>451</v>
      </c>
      <c r="J33" s="4">
        <v>60</v>
      </c>
      <c r="K33" s="4" t="s">
        <v>2</v>
      </c>
      <c r="L33" s="4">
        <f t="shared" si="2"/>
        <v>60</v>
      </c>
      <c r="M33" s="4">
        <v>13</v>
      </c>
      <c r="N33" s="4" t="s">
        <v>2</v>
      </c>
      <c r="O33" s="4">
        <f t="shared" si="3"/>
        <v>13</v>
      </c>
      <c r="P33" s="4">
        <v>70</v>
      </c>
      <c r="Q33" s="4" t="s">
        <v>2</v>
      </c>
      <c r="R33" s="6">
        <f>SUM(P33:Q33)</f>
        <v>70</v>
      </c>
    </row>
    <row r="34" spans="1:18" ht="10.5" customHeight="1">
      <c r="A34" s="41"/>
      <c r="B34" s="17" t="s">
        <v>37</v>
      </c>
      <c r="C34" s="4" t="s">
        <v>2</v>
      </c>
      <c r="D34" s="4" t="s">
        <v>2</v>
      </c>
      <c r="E34" s="4">
        <v>12</v>
      </c>
      <c r="F34" s="4" t="s">
        <v>2</v>
      </c>
      <c r="G34" s="4">
        <f t="shared" si="0"/>
        <v>12</v>
      </c>
      <c r="H34" s="4" t="s">
        <v>2</v>
      </c>
      <c r="I34" s="4">
        <f t="shared" si="1"/>
        <v>12</v>
      </c>
      <c r="J34" s="4">
        <v>1</v>
      </c>
      <c r="K34" s="4" t="s">
        <v>2</v>
      </c>
      <c r="L34" s="4">
        <f t="shared" si="2"/>
        <v>1</v>
      </c>
      <c r="M34" s="4">
        <v>1</v>
      </c>
      <c r="N34" s="4" t="s">
        <v>2</v>
      </c>
      <c r="O34" s="4">
        <f t="shared" si="3"/>
        <v>1</v>
      </c>
      <c r="P34" s="4">
        <v>10</v>
      </c>
      <c r="Q34" s="4" t="s">
        <v>2</v>
      </c>
      <c r="R34" s="6">
        <f>SUM(P34:Q34)</f>
        <v>10</v>
      </c>
    </row>
    <row r="35" spans="1:18" ht="10.5" customHeight="1">
      <c r="A35" s="41"/>
      <c r="B35" s="17" t="s">
        <v>38</v>
      </c>
      <c r="C35" s="4">
        <v>6</v>
      </c>
      <c r="D35" s="4" t="s">
        <v>2</v>
      </c>
      <c r="E35" s="4">
        <v>10</v>
      </c>
      <c r="F35" s="4" t="s">
        <v>2</v>
      </c>
      <c r="G35" s="4">
        <f t="shared" si="0"/>
        <v>16</v>
      </c>
      <c r="H35" s="4" t="s">
        <v>2</v>
      </c>
      <c r="I35" s="4">
        <f t="shared" si="1"/>
        <v>16</v>
      </c>
      <c r="J35" s="4">
        <v>2</v>
      </c>
      <c r="K35" s="4" t="s">
        <v>2</v>
      </c>
      <c r="L35" s="4">
        <f t="shared" si="2"/>
        <v>2</v>
      </c>
      <c r="M35" s="4">
        <v>0</v>
      </c>
      <c r="N35" s="4" t="s">
        <v>2</v>
      </c>
      <c r="O35" s="4">
        <f t="shared" si="3"/>
        <v>0</v>
      </c>
      <c r="P35" s="4" t="s">
        <v>2</v>
      </c>
      <c r="Q35" s="4" t="s">
        <v>2</v>
      </c>
      <c r="R35" s="6" t="s">
        <v>2</v>
      </c>
    </row>
    <row r="36" spans="1:18" ht="10.5" customHeight="1">
      <c r="A36" s="41"/>
      <c r="B36" s="17" t="s">
        <v>76</v>
      </c>
      <c r="C36" s="4">
        <v>10</v>
      </c>
      <c r="D36" s="4" t="s">
        <v>2</v>
      </c>
      <c r="E36" s="4" t="s">
        <v>2</v>
      </c>
      <c r="F36" s="4" t="s">
        <v>2</v>
      </c>
      <c r="G36" s="4">
        <f t="shared" si="0"/>
        <v>10</v>
      </c>
      <c r="H36" s="4" t="s">
        <v>2</v>
      </c>
      <c r="I36" s="4">
        <f t="shared" si="1"/>
        <v>10</v>
      </c>
      <c r="J36" s="4">
        <v>1</v>
      </c>
      <c r="K36" s="4" t="s">
        <v>2</v>
      </c>
      <c r="L36" s="4">
        <f t="shared" si="2"/>
        <v>1</v>
      </c>
      <c r="M36" s="4">
        <v>0</v>
      </c>
      <c r="N36" s="4" t="s">
        <v>2</v>
      </c>
      <c r="O36" s="4">
        <f t="shared" si="3"/>
        <v>0</v>
      </c>
      <c r="P36" s="4" t="s">
        <v>2</v>
      </c>
      <c r="Q36" s="4" t="s">
        <v>2</v>
      </c>
      <c r="R36" s="6" t="s">
        <v>2</v>
      </c>
    </row>
    <row r="37" spans="1:18" ht="10.5" customHeight="1">
      <c r="A37" s="41"/>
      <c r="B37" s="17" t="s">
        <v>77</v>
      </c>
      <c r="C37" s="4">
        <v>10</v>
      </c>
      <c r="D37" s="4" t="s">
        <v>2</v>
      </c>
      <c r="E37" s="4" t="s">
        <v>2</v>
      </c>
      <c r="F37" s="4" t="s">
        <v>2</v>
      </c>
      <c r="G37" s="4">
        <f>SUM(C37,E37)</f>
        <v>10</v>
      </c>
      <c r="H37" s="4" t="s">
        <v>78</v>
      </c>
      <c r="I37" s="4">
        <v>10</v>
      </c>
      <c r="J37" s="4">
        <v>1</v>
      </c>
      <c r="K37" s="4" t="s">
        <v>2</v>
      </c>
      <c r="L37" s="4">
        <f>SUM(J37:K37)</f>
        <v>1</v>
      </c>
      <c r="M37" s="4">
        <v>0</v>
      </c>
      <c r="N37" s="4" t="s">
        <v>2</v>
      </c>
      <c r="O37" s="4">
        <f t="shared" si="3"/>
        <v>0</v>
      </c>
      <c r="P37" s="4">
        <v>10</v>
      </c>
      <c r="Q37" s="4" t="s">
        <v>2</v>
      </c>
      <c r="R37" s="6">
        <f>SUM(P37:Q37)</f>
        <v>10</v>
      </c>
    </row>
    <row r="38" spans="1:18" ht="10.5" customHeight="1">
      <c r="A38" s="41"/>
      <c r="B38" s="17" t="s">
        <v>39</v>
      </c>
      <c r="C38" s="4">
        <v>1206</v>
      </c>
      <c r="D38" s="4" t="s">
        <v>2</v>
      </c>
      <c r="E38" s="4">
        <v>487</v>
      </c>
      <c r="F38" s="4" t="s">
        <v>2</v>
      </c>
      <c r="G38" s="4">
        <f t="shared" si="0"/>
        <v>1693</v>
      </c>
      <c r="H38" s="4" t="s">
        <v>2</v>
      </c>
      <c r="I38" s="4">
        <f t="shared" si="1"/>
        <v>1693</v>
      </c>
      <c r="J38" s="4">
        <v>190</v>
      </c>
      <c r="K38" s="4" t="s">
        <v>2</v>
      </c>
      <c r="L38" s="4">
        <f t="shared" si="2"/>
        <v>190</v>
      </c>
      <c r="M38" s="4">
        <v>38</v>
      </c>
      <c r="N38" s="4" t="s">
        <v>2</v>
      </c>
      <c r="O38" s="4">
        <f t="shared" si="3"/>
        <v>38</v>
      </c>
      <c r="P38" s="4">
        <v>115</v>
      </c>
      <c r="Q38" s="4" t="s">
        <v>2</v>
      </c>
      <c r="R38" s="6">
        <f>SUM(P38:Q38)</f>
        <v>115</v>
      </c>
    </row>
    <row r="39" spans="1:18" ht="10.5" customHeight="1">
      <c r="A39" s="42" t="s">
        <v>70</v>
      </c>
      <c r="B39" s="17" t="s">
        <v>40</v>
      </c>
      <c r="C39" s="4">
        <v>4713</v>
      </c>
      <c r="D39" s="4" t="s">
        <v>2</v>
      </c>
      <c r="E39" s="4" t="s">
        <v>2</v>
      </c>
      <c r="F39" s="4" t="s">
        <v>2</v>
      </c>
      <c r="G39" s="4">
        <f t="shared" si="0"/>
        <v>4713</v>
      </c>
      <c r="H39" s="4" t="s">
        <v>2</v>
      </c>
      <c r="I39" s="4">
        <f t="shared" si="1"/>
        <v>4713</v>
      </c>
      <c r="J39" s="4">
        <v>682</v>
      </c>
      <c r="K39" s="4" t="s">
        <v>2</v>
      </c>
      <c r="L39" s="4">
        <f t="shared" si="2"/>
        <v>682</v>
      </c>
      <c r="M39" s="4">
        <v>231</v>
      </c>
      <c r="N39" s="4" t="s">
        <v>2</v>
      </c>
      <c r="O39" s="4">
        <f t="shared" si="3"/>
        <v>231</v>
      </c>
      <c r="P39" s="4" t="s">
        <v>2</v>
      </c>
      <c r="Q39" s="4" t="s">
        <v>2</v>
      </c>
      <c r="R39" s="6" t="s">
        <v>2</v>
      </c>
    </row>
    <row r="40" spans="1:18" ht="10.5" customHeight="1">
      <c r="A40" s="42"/>
      <c r="B40" s="17" t="s">
        <v>41</v>
      </c>
      <c r="C40" s="4">
        <v>5493</v>
      </c>
      <c r="D40" s="4">
        <v>843</v>
      </c>
      <c r="E40" s="4" t="s">
        <v>2</v>
      </c>
      <c r="F40" s="4" t="s">
        <v>2</v>
      </c>
      <c r="G40" s="4">
        <f t="shared" si="0"/>
        <v>5493</v>
      </c>
      <c r="H40" s="4">
        <f t="shared" si="0"/>
        <v>843</v>
      </c>
      <c r="I40" s="4">
        <f t="shared" si="1"/>
        <v>6336</v>
      </c>
      <c r="J40" s="4">
        <v>712</v>
      </c>
      <c r="K40" s="4">
        <v>85</v>
      </c>
      <c r="L40" s="4">
        <f t="shared" si="2"/>
        <v>797</v>
      </c>
      <c r="M40" s="4">
        <v>193</v>
      </c>
      <c r="N40" s="4">
        <v>27</v>
      </c>
      <c r="O40" s="4">
        <v>221</v>
      </c>
      <c r="P40" s="4">
        <v>386</v>
      </c>
      <c r="Q40" s="4">
        <v>13</v>
      </c>
      <c r="R40" s="6">
        <f>SUM(P40:Q40)</f>
        <v>399</v>
      </c>
    </row>
    <row r="41" spans="1:18" ht="10.5" customHeight="1">
      <c r="A41" s="42"/>
      <c r="B41" s="17" t="s">
        <v>42</v>
      </c>
      <c r="C41" s="4">
        <v>1032</v>
      </c>
      <c r="D41" s="4">
        <v>49</v>
      </c>
      <c r="E41" s="4" t="s">
        <v>2</v>
      </c>
      <c r="F41" s="4" t="s">
        <v>2</v>
      </c>
      <c r="G41" s="4">
        <f t="shared" si="0"/>
        <v>1032</v>
      </c>
      <c r="H41" s="4">
        <f t="shared" si="0"/>
        <v>49</v>
      </c>
      <c r="I41" s="4">
        <f t="shared" si="1"/>
        <v>1081</v>
      </c>
      <c r="J41" s="4">
        <v>139</v>
      </c>
      <c r="K41" s="4">
        <v>4</v>
      </c>
      <c r="L41" s="4">
        <f t="shared" si="2"/>
        <v>143</v>
      </c>
      <c r="M41" s="4">
        <v>46</v>
      </c>
      <c r="N41" s="4">
        <v>1</v>
      </c>
      <c r="O41" s="4">
        <f t="shared" si="3"/>
        <v>47</v>
      </c>
      <c r="P41" s="4">
        <v>46</v>
      </c>
      <c r="Q41" s="4">
        <v>1</v>
      </c>
      <c r="R41" s="6">
        <f>SUM(P41:Q41)</f>
        <v>47</v>
      </c>
    </row>
    <row r="42" spans="1:18" ht="10.5" customHeight="1">
      <c r="A42" s="42"/>
      <c r="B42" s="17" t="s">
        <v>43</v>
      </c>
      <c r="C42" s="4">
        <v>974</v>
      </c>
      <c r="D42" s="4" t="s">
        <v>2</v>
      </c>
      <c r="E42" s="4" t="s">
        <v>2</v>
      </c>
      <c r="F42" s="4" t="s">
        <v>2</v>
      </c>
      <c r="G42" s="4">
        <f t="shared" si="0"/>
        <v>974</v>
      </c>
      <c r="H42" s="4" t="s">
        <v>2</v>
      </c>
      <c r="I42" s="4">
        <f t="shared" si="1"/>
        <v>974</v>
      </c>
      <c r="J42" s="4">
        <v>151</v>
      </c>
      <c r="K42" s="4" t="s">
        <v>2</v>
      </c>
      <c r="L42" s="4">
        <f t="shared" si="2"/>
        <v>151</v>
      </c>
      <c r="M42" s="4">
        <v>50</v>
      </c>
      <c r="N42" s="4" t="s">
        <v>2</v>
      </c>
      <c r="O42" s="4">
        <f t="shared" si="3"/>
        <v>50</v>
      </c>
      <c r="P42" s="4">
        <v>2</v>
      </c>
      <c r="Q42" s="4" t="s">
        <v>2</v>
      </c>
      <c r="R42" s="6">
        <f>SUM(P42:Q42)</f>
        <v>2</v>
      </c>
    </row>
    <row r="43" spans="1:18" ht="10.5" customHeight="1">
      <c r="A43" s="42"/>
      <c r="B43" s="17" t="s">
        <v>81</v>
      </c>
      <c r="C43" s="4">
        <v>379</v>
      </c>
      <c r="D43" s="4" t="s">
        <v>2</v>
      </c>
      <c r="E43" s="4" t="s">
        <v>2</v>
      </c>
      <c r="F43" s="4" t="s">
        <v>2</v>
      </c>
      <c r="G43" s="4">
        <f t="shared" si="0"/>
        <v>379</v>
      </c>
      <c r="H43" s="4" t="s">
        <v>2</v>
      </c>
      <c r="I43" s="4">
        <f t="shared" si="1"/>
        <v>379</v>
      </c>
      <c r="J43" s="4">
        <v>62</v>
      </c>
      <c r="K43" s="4" t="s">
        <v>2</v>
      </c>
      <c r="L43" s="4">
        <f t="shared" si="2"/>
        <v>62</v>
      </c>
      <c r="M43" s="4">
        <v>23</v>
      </c>
      <c r="N43" s="4" t="s">
        <v>2</v>
      </c>
      <c r="O43" s="4">
        <f t="shared" si="3"/>
        <v>23</v>
      </c>
      <c r="P43" s="4">
        <v>5</v>
      </c>
      <c r="Q43" s="4" t="s">
        <v>2</v>
      </c>
      <c r="R43" s="6">
        <f>SUM(P43:Q43)</f>
        <v>5</v>
      </c>
    </row>
    <row r="44" spans="1:18" ht="10.5" customHeight="1">
      <c r="A44" s="42"/>
      <c r="B44" s="17" t="s">
        <v>44</v>
      </c>
      <c r="C44" s="4">
        <v>2791</v>
      </c>
      <c r="D44" s="4" t="s">
        <v>2</v>
      </c>
      <c r="E44" s="4" t="s">
        <v>2</v>
      </c>
      <c r="F44" s="4" t="s">
        <v>2</v>
      </c>
      <c r="G44" s="4">
        <f t="shared" si="0"/>
        <v>2791</v>
      </c>
      <c r="H44" s="4" t="s">
        <v>2</v>
      </c>
      <c r="I44" s="4">
        <f t="shared" si="1"/>
        <v>2791</v>
      </c>
      <c r="J44" s="4">
        <v>351</v>
      </c>
      <c r="K44" s="4" t="s">
        <v>2</v>
      </c>
      <c r="L44" s="4">
        <f t="shared" si="2"/>
        <v>351</v>
      </c>
      <c r="M44" s="4">
        <v>100</v>
      </c>
      <c r="N44" s="4" t="s">
        <v>2</v>
      </c>
      <c r="O44" s="4">
        <f t="shared" si="3"/>
        <v>100</v>
      </c>
      <c r="P44" s="4">
        <v>157</v>
      </c>
      <c r="Q44" s="4" t="s">
        <v>2</v>
      </c>
      <c r="R44" s="6">
        <f>SUM(P44:Q44)</f>
        <v>157</v>
      </c>
    </row>
    <row r="45" spans="1:18" ht="10.5" customHeight="1">
      <c r="A45" s="42"/>
      <c r="B45" s="17" t="s">
        <v>45</v>
      </c>
      <c r="C45" s="4">
        <v>144</v>
      </c>
      <c r="D45" s="4" t="s">
        <v>2</v>
      </c>
      <c r="E45" s="4" t="s">
        <v>2</v>
      </c>
      <c r="F45" s="4" t="s">
        <v>2</v>
      </c>
      <c r="G45" s="4">
        <f t="shared" si="0"/>
        <v>144</v>
      </c>
      <c r="H45" s="4" t="s">
        <v>2</v>
      </c>
      <c r="I45" s="4">
        <f t="shared" si="1"/>
        <v>144</v>
      </c>
      <c r="J45" s="4">
        <v>22</v>
      </c>
      <c r="K45" s="4" t="s">
        <v>2</v>
      </c>
      <c r="L45" s="4">
        <f t="shared" si="2"/>
        <v>22</v>
      </c>
      <c r="M45" s="4">
        <v>8</v>
      </c>
      <c r="N45" s="4" t="s">
        <v>2</v>
      </c>
      <c r="O45" s="4">
        <f t="shared" si="3"/>
        <v>8</v>
      </c>
      <c r="P45" s="4" t="s">
        <v>2</v>
      </c>
      <c r="Q45" s="4" t="s">
        <v>2</v>
      </c>
      <c r="R45" s="6" t="s">
        <v>2</v>
      </c>
    </row>
    <row r="46" spans="1:18" ht="10.5" customHeight="1">
      <c r="A46" s="42"/>
      <c r="B46" s="17" t="s">
        <v>46</v>
      </c>
      <c r="C46" s="4">
        <v>363</v>
      </c>
      <c r="D46" s="4" t="s">
        <v>2</v>
      </c>
      <c r="E46" s="4" t="s">
        <v>2</v>
      </c>
      <c r="F46" s="4" t="s">
        <v>2</v>
      </c>
      <c r="G46" s="4">
        <f t="shared" si="0"/>
        <v>363</v>
      </c>
      <c r="H46" s="4" t="s">
        <v>2</v>
      </c>
      <c r="I46" s="4">
        <f t="shared" si="1"/>
        <v>363</v>
      </c>
      <c r="J46" s="4">
        <v>52</v>
      </c>
      <c r="K46" s="4" t="s">
        <v>2</v>
      </c>
      <c r="L46" s="4">
        <f t="shared" si="2"/>
        <v>52</v>
      </c>
      <c r="M46" s="4">
        <v>16</v>
      </c>
      <c r="N46" s="4" t="s">
        <v>2</v>
      </c>
      <c r="O46" s="4">
        <f t="shared" si="3"/>
        <v>16</v>
      </c>
      <c r="P46" s="4" t="s">
        <v>2</v>
      </c>
      <c r="Q46" s="4" t="s">
        <v>2</v>
      </c>
      <c r="R46" s="6" t="s">
        <v>2</v>
      </c>
    </row>
    <row r="47" spans="1:18" ht="10.5" customHeight="1">
      <c r="A47" s="42"/>
      <c r="B47" s="17" t="s">
        <v>47</v>
      </c>
      <c r="C47" s="4">
        <v>2622</v>
      </c>
      <c r="D47" s="4" t="s">
        <v>2</v>
      </c>
      <c r="E47" s="4" t="s">
        <v>2</v>
      </c>
      <c r="F47" s="4" t="s">
        <v>2</v>
      </c>
      <c r="G47" s="4">
        <f t="shared" si="0"/>
        <v>2622</v>
      </c>
      <c r="H47" s="4" t="s">
        <v>2</v>
      </c>
      <c r="I47" s="4">
        <f t="shared" si="1"/>
        <v>2622</v>
      </c>
      <c r="J47" s="4">
        <v>342</v>
      </c>
      <c r="K47" s="4" t="s">
        <v>2</v>
      </c>
      <c r="L47" s="4">
        <f t="shared" si="2"/>
        <v>342</v>
      </c>
      <c r="M47" s="4">
        <v>53</v>
      </c>
      <c r="N47" s="4" t="s">
        <v>2</v>
      </c>
      <c r="O47" s="4">
        <f t="shared" si="3"/>
        <v>53</v>
      </c>
      <c r="P47" s="4">
        <v>622</v>
      </c>
      <c r="Q47" s="4" t="s">
        <v>2</v>
      </c>
      <c r="R47" s="6">
        <f>SUM(P47:Q47)</f>
        <v>622</v>
      </c>
    </row>
    <row r="48" spans="1:18" ht="10.5" customHeight="1">
      <c r="A48" s="42"/>
      <c r="B48" s="17" t="s">
        <v>48</v>
      </c>
      <c r="C48" s="4">
        <v>14</v>
      </c>
      <c r="D48" s="4" t="s">
        <v>2</v>
      </c>
      <c r="E48" s="4" t="s">
        <v>2</v>
      </c>
      <c r="F48" s="4" t="s">
        <v>2</v>
      </c>
      <c r="G48" s="4">
        <f t="shared" si="0"/>
        <v>14</v>
      </c>
      <c r="H48" s="4" t="s">
        <v>2</v>
      </c>
      <c r="I48" s="4">
        <f t="shared" si="1"/>
        <v>14</v>
      </c>
      <c r="J48" s="4">
        <v>2</v>
      </c>
      <c r="K48" s="4" t="s">
        <v>2</v>
      </c>
      <c r="L48" s="4">
        <f t="shared" si="2"/>
        <v>2</v>
      </c>
      <c r="M48" s="4">
        <v>1</v>
      </c>
      <c r="N48" s="4" t="s">
        <v>2</v>
      </c>
      <c r="O48" s="4">
        <f t="shared" si="3"/>
        <v>1</v>
      </c>
      <c r="P48" s="4" t="s">
        <v>2</v>
      </c>
      <c r="Q48" s="4" t="s">
        <v>2</v>
      </c>
      <c r="R48" s="6" t="s">
        <v>2</v>
      </c>
    </row>
    <row r="49" spans="1:18" ht="10.5" customHeight="1">
      <c r="A49" s="42"/>
      <c r="B49" s="17" t="s">
        <v>49</v>
      </c>
      <c r="C49" s="4">
        <v>760</v>
      </c>
      <c r="D49" s="4" t="s">
        <v>2</v>
      </c>
      <c r="E49" s="4" t="s">
        <v>2</v>
      </c>
      <c r="F49" s="4" t="s">
        <v>2</v>
      </c>
      <c r="G49" s="4">
        <f t="shared" si="0"/>
        <v>760</v>
      </c>
      <c r="H49" s="4" t="s">
        <v>2</v>
      </c>
      <c r="I49" s="4">
        <f t="shared" si="1"/>
        <v>760</v>
      </c>
      <c r="J49" s="4">
        <v>92</v>
      </c>
      <c r="K49" s="4" t="s">
        <v>2</v>
      </c>
      <c r="L49" s="4">
        <f t="shared" si="2"/>
        <v>92</v>
      </c>
      <c r="M49" s="4">
        <v>26</v>
      </c>
      <c r="N49" s="4" t="s">
        <v>2</v>
      </c>
      <c r="O49" s="4">
        <f t="shared" si="3"/>
        <v>26</v>
      </c>
      <c r="P49" s="4">
        <v>128</v>
      </c>
      <c r="Q49" s="4" t="s">
        <v>2</v>
      </c>
      <c r="R49" s="6">
        <f>SUM(P49:Q49)</f>
        <v>128</v>
      </c>
    </row>
    <row r="50" spans="1:18" ht="10.5" customHeight="1">
      <c r="A50" s="42"/>
      <c r="B50" s="17" t="s">
        <v>50</v>
      </c>
      <c r="C50" s="4">
        <v>3942</v>
      </c>
      <c r="D50" s="4">
        <v>33</v>
      </c>
      <c r="E50" s="4" t="s">
        <v>2</v>
      </c>
      <c r="F50" s="4" t="s">
        <v>2</v>
      </c>
      <c r="G50" s="4">
        <f t="shared" si="0"/>
        <v>3942</v>
      </c>
      <c r="H50" s="4">
        <f t="shared" si="0"/>
        <v>33</v>
      </c>
      <c r="I50" s="4">
        <f t="shared" si="1"/>
        <v>3975</v>
      </c>
      <c r="J50" s="4">
        <v>507</v>
      </c>
      <c r="K50" s="4">
        <v>2</v>
      </c>
      <c r="L50" s="4">
        <f t="shared" si="2"/>
        <v>509</v>
      </c>
      <c r="M50" s="4">
        <v>144</v>
      </c>
      <c r="N50" s="4">
        <v>1</v>
      </c>
      <c r="O50" s="4">
        <f t="shared" si="3"/>
        <v>145</v>
      </c>
      <c r="P50" s="4">
        <v>330</v>
      </c>
      <c r="Q50" s="4" t="s">
        <v>2</v>
      </c>
      <c r="R50" s="6">
        <f>SUM(P50:Q50)</f>
        <v>330</v>
      </c>
    </row>
    <row r="51" spans="1:18" ht="10.5" customHeight="1">
      <c r="A51" s="42"/>
      <c r="B51" s="17" t="s">
        <v>51</v>
      </c>
      <c r="C51" s="4">
        <v>109</v>
      </c>
      <c r="D51" s="4">
        <v>3021</v>
      </c>
      <c r="E51" s="4" t="s">
        <v>2</v>
      </c>
      <c r="F51" s="4" t="s">
        <v>2</v>
      </c>
      <c r="G51" s="4">
        <f t="shared" si="0"/>
        <v>109</v>
      </c>
      <c r="H51" s="4">
        <f t="shared" si="0"/>
        <v>3021</v>
      </c>
      <c r="I51" s="4">
        <f t="shared" si="1"/>
        <v>3130</v>
      </c>
      <c r="J51" s="4">
        <v>12</v>
      </c>
      <c r="K51" s="4">
        <v>261</v>
      </c>
      <c r="L51" s="4">
        <f t="shared" si="2"/>
        <v>273</v>
      </c>
      <c r="M51" s="4">
        <v>3</v>
      </c>
      <c r="N51" s="4">
        <v>34</v>
      </c>
      <c r="O51" s="4">
        <f t="shared" si="3"/>
        <v>37</v>
      </c>
      <c r="P51" s="4">
        <v>18</v>
      </c>
      <c r="Q51" s="4">
        <v>1705</v>
      </c>
      <c r="R51" s="6">
        <f>SUM(P51:Q51)</f>
        <v>1723</v>
      </c>
    </row>
    <row r="52" spans="1:18" ht="10.5" customHeight="1">
      <c r="A52" s="42"/>
      <c r="B52" s="17" t="s">
        <v>52</v>
      </c>
      <c r="C52" s="4">
        <v>60</v>
      </c>
      <c r="D52" s="4" t="s">
        <v>2</v>
      </c>
      <c r="E52" s="4" t="s">
        <v>2</v>
      </c>
      <c r="F52" s="4" t="s">
        <v>2</v>
      </c>
      <c r="G52" s="4">
        <f t="shared" si="0"/>
        <v>60</v>
      </c>
      <c r="H52" s="4" t="s">
        <v>2</v>
      </c>
      <c r="I52" s="4">
        <f t="shared" si="1"/>
        <v>60</v>
      </c>
      <c r="J52" s="4">
        <v>8</v>
      </c>
      <c r="K52" s="4" t="s">
        <v>2</v>
      </c>
      <c r="L52" s="4">
        <f t="shared" si="2"/>
        <v>8</v>
      </c>
      <c r="M52" s="4">
        <v>2</v>
      </c>
      <c r="N52" s="4" t="s">
        <v>2</v>
      </c>
      <c r="O52" s="4">
        <f t="shared" si="3"/>
        <v>2</v>
      </c>
      <c r="P52" s="4" t="s">
        <v>2</v>
      </c>
      <c r="Q52" s="4" t="s">
        <v>2</v>
      </c>
      <c r="R52" s="6" t="s">
        <v>2</v>
      </c>
    </row>
    <row r="53" spans="1:18" ht="10.5" customHeight="1">
      <c r="A53" s="42"/>
      <c r="B53" s="17" t="s">
        <v>53</v>
      </c>
      <c r="C53" s="4">
        <v>616</v>
      </c>
      <c r="D53" s="4" t="s">
        <v>2</v>
      </c>
      <c r="E53" s="4" t="s">
        <v>2</v>
      </c>
      <c r="F53" s="4" t="s">
        <v>2</v>
      </c>
      <c r="G53" s="4">
        <f t="shared" si="0"/>
        <v>616</v>
      </c>
      <c r="H53" s="4" t="s">
        <v>2</v>
      </c>
      <c r="I53" s="4">
        <f t="shared" si="1"/>
        <v>616</v>
      </c>
      <c r="J53" s="4">
        <v>82</v>
      </c>
      <c r="K53" s="4" t="s">
        <v>2</v>
      </c>
      <c r="L53" s="4">
        <f t="shared" si="2"/>
        <v>82</v>
      </c>
      <c r="M53" s="4">
        <v>17</v>
      </c>
      <c r="N53" s="4" t="s">
        <v>2</v>
      </c>
      <c r="O53" s="4">
        <f t="shared" si="3"/>
        <v>17</v>
      </c>
      <c r="P53" s="4">
        <v>30</v>
      </c>
      <c r="Q53" s="4" t="s">
        <v>2</v>
      </c>
      <c r="R53" s="6">
        <f>SUM(P53:Q53)</f>
        <v>30</v>
      </c>
    </row>
    <row r="54" spans="1:18" ht="10.5" customHeight="1">
      <c r="A54" s="42"/>
      <c r="B54" s="17" t="s">
        <v>54</v>
      </c>
      <c r="C54" s="4">
        <v>70</v>
      </c>
      <c r="D54" s="4" t="s">
        <v>2</v>
      </c>
      <c r="E54" s="4" t="s">
        <v>2</v>
      </c>
      <c r="F54" s="4" t="s">
        <v>2</v>
      </c>
      <c r="G54" s="4">
        <f t="shared" si="0"/>
        <v>70</v>
      </c>
      <c r="H54" s="4" t="s">
        <v>2</v>
      </c>
      <c r="I54" s="4">
        <f t="shared" si="1"/>
        <v>70</v>
      </c>
      <c r="J54" s="4">
        <v>9</v>
      </c>
      <c r="K54" s="4" t="s">
        <v>2</v>
      </c>
      <c r="L54" s="4">
        <f t="shared" si="2"/>
        <v>9</v>
      </c>
      <c r="M54" s="4">
        <v>2</v>
      </c>
      <c r="N54" s="4" t="s">
        <v>2</v>
      </c>
      <c r="O54" s="4">
        <f t="shared" si="3"/>
        <v>2</v>
      </c>
      <c r="P54" s="4">
        <v>2</v>
      </c>
      <c r="Q54" s="4" t="s">
        <v>2</v>
      </c>
      <c r="R54" s="6">
        <f>SUM(P54:Q54)</f>
        <v>2</v>
      </c>
    </row>
    <row r="55" spans="1:18" ht="10.5" customHeight="1">
      <c r="A55" s="42"/>
      <c r="B55" s="17" t="s">
        <v>55</v>
      </c>
      <c r="C55" s="4">
        <v>178</v>
      </c>
      <c r="D55" s="4" t="s">
        <v>2</v>
      </c>
      <c r="E55" s="4" t="s">
        <v>2</v>
      </c>
      <c r="F55" s="4" t="s">
        <v>2</v>
      </c>
      <c r="G55" s="4">
        <f t="shared" si="0"/>
        <v>178</v>
      </c>
      <c r="H55" s="4" t="s">
        <v>2</v>
      </c>
      <c r="I55" s="4">
        <f t="shared" si="1"/>
        <v>178</v>
      </c>
      <c r="J55" s="4">
        <v>29</v>
      </c>
      <c r="K55" s="4" t="s">
        <v>2</v>
      </c>
      <c r="L55" s="4">
        <f t="shared" si="2"/>
        <v>29</v>
      </c>
      <c r="M55" s="4">
        <v>9</v>
      </c>
      <c r="N55" s="4" t="s">
        <v>2</v>
      </c>
      <c r="O55" s="4">
        <f t="shared" si="3"/>
        <v>9</v>
      </c>
      <c r="P55" s="4">
        <v>4</v>
      </c>
      <c r="Q55" s="4" t="s">
        <v>2</v>
      </c>
      <c r="R55" s="6">
        <f>SUM(P55:Q55)</f>
        <v>4</v>
      </c>
    </row>
    <row r="56" spans="1:18" ht="10.5" customHeight="1">
      <c r="A56" s="42"/>
      <c r="B56" s="17" t="s">
        <v>56</v>
      </c>
      <c r="C56" s="4">
        <v>377</v>
      </c>
      <c r="D56" s="4" t="s">
        <v>2</v>
      </c>
      <c r="E56" s="4" t="s">
        <v>2</v>
      </c>
      <c r="F56" s="4" t="s">
        <v>2</v>
      </c>
      <c r="G56" s="4">
        <f t="shared" si="0"/>
        <v>377</v>
      </c>
      <c r="H56" s="4" t="s">
        <v>2</v>
      </c>
      <c r="I56" s="4">
        <f t="shared" si="1"/>
        <v>377</v>
      </c>
      <c r="J56" s="4">
        <v>56</v>
      </c>
      <c r="K56" s="4" t="s">
        <v>2</v>
      </c>
      <c r="L56" s="4">
        <f t="shared" si="2"/>
        <v>56</v>
      </c>
      <c r="M56" s="4">
        <v>15</v>
      </c>
      <c r="N56" s="4" t="s">
        <v>2</v>
      </c>
      <c r="O56" s="4">
        <f t="shared" si="3"/>
        <v>15</v>
      </c>
      <c r="P56" s="4" t="s">
        <v>2</v>
      </c>
      <c r="Q56" s="4" t="s">
        <v>2</v>
      </c>
      <c r="R56" s="6" t="s">
        <v>2</v>
      </c>
    </row>
    <row r="57" spans="1:18" ht="10.5" customHeight="1">
      <c r="A57" s="35" t="s">
        <v>57</v>
      </c>
      <c r="B57" s="36"/>
      <c r="C57" s="4">
        <v>4347</v>
      </c>
      <c r="D57" s="4" t="s">
        <v>2</v>
      </c>
      <c r="E57" s="4">
        <v>8165</v>
      </c>
      <c r="F57" s="4" t="s">
        <v>2</v>
      </c>
      <c r="G57" s="4">
        <f t="shared" si="0"/>
        <v>12512</v>
      </c>
      <c r="H57" s="4" t="s">
        <v>2</v>
      </c>
      <c r="I57" s="4">
        <f t="shared" si="1"/>
        <v>12512</v>
      </c>
      <c r="J57" s="4">
        <v>500</v>
      </c>
      <c r="K57" s="4" t="s">
        <v>2</v>
      </c>
      <c r="L57" s="4">
        <f t="shared" si="2"/>
        <v>500</v>
      </c>
      <c r="M57" s="4">
        <v>109</v>
      </c>
      <c r="N57" s="4" t="s">
        <v>2</v>
      </c>
      <c r="O57" s="4">
        <f t="shared" si="3"/>
        <v>109</v>
      </c>
      <c r="P57" s="4">
        <v>4550</v>
      </c>
      <c r="Q57" s="4" t="s">
        <v>2</v>
      </c>
      <c r="R57" s="6">
        <f aca="true" t="shared" si="6" ref="R57:R62">SUM(P57:Q57)</f>
        <v>4550</v>
      </c>
    </row>
    <row r="58" spans="1:18" ht="10.5" customHeight="1">
      <c r="A58" s="35" t="s">
        <v>58</v>
      </c>
      <c r="B58" s="36"/>
      <c r="C58" s="4" t="s">
        <v>2</v>
      </c>
      <c r="D58" s="4" t="s">
        <v>2</v>
      </c>
      <c r="E58" s="4">
        <v>28385</v>
      </c>
      <c r="F58" s="4" t="s">
        <v>2</v>
      </c>
      <c r="G58" s="4">
        <f t="shared" si="0"/>
        <v>28385</v>
      </c>
      <c r="H58" s="4" t="s">
        <v>2</v>
      </c>
      <c r="I58" s="4">
        <f t="shared" si="1"/>
        <v>28385</v>
      </c>
      <c r="J58" s="4">
        <v>2336</v>
      </c>
      <c r="K58" s="4" t="s">
        <v>2</v>
      </c>
      <c r="L58" s="4">
        <f t="shared" si="2"/>
        <v>2336</v>
      </c>
      <c r="M58" s="4">
        <v>500</v>
      </c>
      <c r="N58" s="4" t="s">
        <v>2</v>
      </c>
      <c r="O58" s="4">
        <f t="shared" si="3"/>
        <v>500</v>
      </c>
      <c r="P58" s="4">
        <v>4505</v>
      </c>
      <c r="Q58" s="4" t="s">
        <v>2</v>
      </c>
      <c r="R58" s="6">
        <f t="shared" si="6"/>
        <v>4505</v>
      </c>
    </row>
    <row r="59" spans="1:18" ht="10.5" customHeight="1">
      <c r="A59" s="35" t="s">
        <v>59</v>
      </c>
      <c r="B59" s="36"/>
      <c r="C59" s="4">
        <v>124</v>
      </c>
      <c r="D59" s="4" t="s">
        <v>2</v>
      </c>
      <c r="E59" s="4" t="s">
        <v>2</v>
      </c>
      <c r="F59" s="4" t="s">
        <v>2</v>
      </c>
      <c r="G59" s="4">
        <f t="shared" si="0"/>
        <v>124</v>
      </c>
      <c r="H59" s="4" t="s">
        <v>2</v>
      </c>
      <c r="I59" s="4">
        <f t="shared" si="1"/>
        <v>124</v>
      </c>
      <c r="J59" s="4">
        <v>6723</v>
      </c>
      <c r="K59" s="4" t="s">
        <v>2</v>
      </c>
      <c r="L59" s="4">
        <f t="shared" si="2"/>
        <v>6723</v>
      </c>
      <c r="M59" s="4">
        <v>896</v>
      </c>
      <c r="N59" s="4" t="s">
        <v>2</v>
      </c>
      <c r="O59" s="4">
        <f t="shared" si="3"/>
        <v>896</v>
      </c>
      <c r="P59" s="4">
        <v>53</v>
      </c>
      <c r="Q59" s="4" t="s">
        <v>2</v>
      </c>
      <c r="R59" s="6">
        <f t="shared" si="6"/>
        <v>53</v>
      </c>
    </row>
    <row r="60" spans="1:18" ht="10.5" customHeight="1">
      <c r="A60" s="35" t="s">
        <v>60</v>
      </c>
      <c r="B60" s="36"/>
      <c r="C60" s="4" t="s">
        <v>2</v>
      </c>
      <c r="D60" s="4" t="s">
        <v>2</v>
      </c>
      <c r="E60" s="4">
        <v>4936</v>
      </c>
      <c r="F60" s="4">
        <v>1345</v>
      </c>
      <c r="G60" s="4">
        <f t="shared" si="0"/>
        <v>4936</v>
      </c>
      <c r="H60" s="4">
        <f t="shared" si="0"/>
        <v>1345</v>
      </c>
      <c r="I60" s="4">
        <f t="shared" si="1"/>
        <v>6281</v>
      </c>
      <c r="J60" s="4">
        <v>270</v>
      </c>
      <c r="K60" s="4">
        <v>50</v>
      </c>
      <c r="L60" s="4">
        <f t="shared" si="2"/>
        <v>320</v>
      </c>
      <c r="M60" s="4">
        <v>169</v>
      </c>
      <c r="N60" s="4">
        <v>27</v>
      </c>
      <c r="O60" s="4">
        <f t="shared" si="3"/>
        <v>196</v>
      </c>
      <c r="P60" s="4">
        <v>1548</v>
      </c>
      <c r="Q60" s="4">
        <v>219</v>
      </c>
      <c r="R60" s="6">
        <f t="shared" si="6"/>
        <v>1767</v>
      </c>
    </row>
    <row r="61" spans="1:18" ht="10.5" customHeight="1">
      <c r="A61" s="35" t="s">
        <v>61</v>
      </c>
      <c r="B61" s="36"/>
      <c r="C61" s="4" t="s">
        <v>2</v>
      </c>
      <c r="D61" s="4" t="s">
        <v>2</v>
      </c>
      <c r="E61" s="4">
        <v>781</v>
      </c>
      <c r="F61" s="4" t="s">
        <v>2</v>
      </c>
      <c r="G61" s="4">
        <f t="shared" si="0"/>
        <v>781</v>
      </c>
      <c r="H61" s="4" t="s">
        <v>2</v>
      </c>
      <c r="I61" s="4">
        <f t="shared" si="1"/>
        <v>781</v>
      </c>
      <c r="J61" s="4">
        <v>91</v>
      </c>
      <c r="K61" s="4" t="s">
        <v>2</v>
      </c>
      <c r="L61" s="4">
        <f t="shared" si="2"/>
        <v>91</v>
      </c>
      <c r="M61" s="4">
        <v>23</v>
      </c>
      <c r="N61" s="4" t="s">
        <v>2</v>
      </c>
      <c r="O61" s="4">
        <f t="shared" si="3"/>
        <v>23</v>
      </c>
      <c r="P61" s="4">
        <v>54</v>
      </c>
      <c r="Q61" s="4" t="s">
        <v>2</v>
      </c>
      <c r="R61" s="6">
        <f t="shared" si="6"/>
        <v>54</v>
      </c>
    </row>
    <row r="62" spans="1:18" ht="10.5" customHeight="1">
      <c r="A62" s="35" t="s">
        <v>62</v>
      </c>
      <c r="B62" s="36"/>
      <c r="C62" s="4" t="s">
        <v>2</v>
      </c>
      <c r="D62" s="4" t="s">
        <v>2</v>
      </c>
      <c r="E62" s="4">
        <v>28571</v>
      </c>
      <c r="F62" s="4" t="s">
        <v>2</v>
      </c>
      <c r="G62" s="4">
        <f t="shared" si="0"/>
        <v>28571</v>
      </c>
      <c r="H62" s="4" t="s">
        <v>2</v>
      </c>
      <c r="I62" s="4">
        <f t="shared" si="1"/>
        <v>28571</v>
      </c>
      <c r="J62" s="4">
        <v>960</v>
      </c>
      <c r="K62" s="4" t="s">
        <v>2</v>
      </c>
      <c r="L62" s="4">
        <f t="shared" si="2"/>
        <v>960</v>
      </c>
      <c r="M62" s="4">
        <v>186</v>
      </c>
      <c r="N62" s="4" t="s">
        <v>2</v>
      </c>
      <c r="O62" s="4">
        <f t="shared" si="3"/>
        <v>186</v>
      </c>
      <c r="P62" s="4">
        <v>10987</v>
      </c>
      <c r="Q62" s="4" t="s">
        <v>2</v>
      </c>
      <c r="R62" s="6">
        <f t="shared" si="6"/>
        <v>10987</v>
      </c>
    </row>
    <row r="63" spans="1:18" ht="10.5" customHeight="1">
      <c r="A63" s="39" t="s">
        <v>63</v>
      </c>
      <c r="B63" s="40"/>
      <c r="C63" s="13">
        <f aca="true" t="shared" si="7" ref="C63:H63">SUM(C6:C62)</f>
        <v>133448</v>
      </c>
      <c r="D63" s="13">
        <f t="shared" si="7"/>
        <v>8962</v>
      </c>
      <c r="E63" s="13">
        <f t="shared" si="7"/>
        <v>86351</v>
      </c>
      <c r="F63" s="13">
        <f t="shared" si="7"/>
        <v>1345</v>
      </c>
      <c r="G63" s="13">
        <f t="shared" si="7"/>
        <v>219799</v>
      </c>
      <c r="H63" s="13">
        <f t="shared" si="7"/>
        <v>10307</v>
      </c>
      <c r="I63" s="13">
        <f>SUM(G63:H63)</f>
        <v>230106</v>
      </c>
      <c r="J63" s="13">
        <f>SUM(J6:J62)</f>
        <v>23488</v>
      </c>
      <c r="K63" s="13">
        <v>604</v>
      </c>
      <c r="L63" s="13">
        <v>24092</v>
      </c>
      <c r="M63" s="13">
        <f>SUM(M6:M62)</f>
        <v>5038</v>
      </c>
      <c r="N63" s="13">
        <f>SUM(N6:N62)</f>
        <v>141</v>
      </c>
      <c r="O63" s="13">
        <v>5179</v>
      </c>
      <c r="P63" s="13">
        <f>SUM(P6:P62)</f>
        <v>50035</v>
      </c>
      <c r="Q63" s="13">
        <f>SUM(Q6:Q62)</f>
        <v>2966</v>
      </c>
      <c r="R63" s="15">
        <f>SUM(R6:R62)</f>
        <v>53001</v>
      </c>
    </row>
    <row r="64" spans="1:18" ht="10.5" customHeight="1">
      <c r="A64" s="37" t="s">
        <v>79</v>
      </c>
      <c r="B64" s="38"/>
      <c r="C64" s="4">
        <v>105912</v>
      </c>
      <c r="D64" s="4">
        <v>10338</v>
      </c>
      <c r="E64" s="4">
        <v>121477</v>
      </c>
      <c r="F64" s="4">
        <v>3552</v>
      </c>
      <c r="G64" s="4">
        <v>227389</v>
      </c>
      <c r="H64" s="4">
        <v>13890</v>
      </c>
      <c r="I64" s="4">
        <v>241279</v>
      </c>
      <c r="J64" s="4">
        <v>15924</v>
      </c>
      <c r="K64" s="4">
        <v>721</v>
      </c>
      <c r="L64" s="4">
        <v>16645</v>
      </c>
      <c r="M64" s="4">
        <v>3926</v>
      </c>
      <c r="N64" s="4">
        <v>144</v>
      </c>
      <c r="O64" s="4">
        <v>4069</v>
      </c>
      <c r="P64" s="4">
        <v>49750</v>
      </c>
      <c r="Q64" s="4">
        <v>4245</v>
      </c>
      <c r="R64" s="6">
        <v>53995</v>
      </c>
    </row>
    <row r="65" spans="1:18" ht="10.5" customHeight="1">
      <c r="A65" s="33" t="s">
        <v>80</v>
      </c>
      <c r="B65" s="34"/>
      <c r="C65" s="5">
        <v>83239</v>
      </c>
      <c r="D65" s="5">
        <v>10799</v>
      </c>
      <c r="E65" s="5">
        <v>163384</v>
      </c>
      <c r="F65" s="5">
        <v>4504</v>
      </c>
      <c r="G65" s="5">
        <f>SUM(C65,E65)</f>
        <v>246623</v>
      </c>
      <c r="H65" s="5">
        <f>SUM(D65,F65)</f>
        <v>15303</v>
      </c>
      <c r="I65" s="5">
        <f>SUM(G65:H65)</f>
        <v>261926</v>
      </c>
      <c r="J65" s="5">
        <v>17021</v>
      </c>
      <c r="K65" s="5">
        <v>774</v>
      </c>
      <c r="L65" s="5">
        <f>SUM(J65:K65)</f>
        <v>17795</v>
      </c>
      <c r="M65" s="5">
        <v>3987</v>
      </c>
      <c r="N65" s="5">
        <v>189</v>
      </c>
      <c r="O65" s="5">
        <f>SUM(M65:N65)</f>
        <v>4176</v>
      </c>
      <c r="P65" s="5">
        <v>63952</v>
      </c>
      <c r="Q65" s="5">
        <v>4406</v>
      </c>
      <c r="R65" s="7">
        <f>SUM(P65:Q65)</f>
        <v>68358</v>
      </c>
    </row>
  </sheetData>
  <mergeCells count="43">
    <mergeCell ref="A1:B1"/>
    <mergeCell ref="C1:N1"/>
    <mergeCell ref="A10:A11"/>
    <mergeCell ref="C3:D3"/>
    <mergeCell ref="E3:F3"/>
    <mergeCell ref="A16:B16"/>
    <mergeCell ref="A17:B17"/>
    <mergeCell ref="A6:A7"/>
    <mergeCell ref="A8:A9"/>
    <mergeCell ref="A12:B12"/>
    <mergeCell ref="A13:B13"/>
    <mergeCell ref="A14:B14"/>
    <mergeCell ref="A15:B15"/>
    <mergeCell ref="A30:B30"/>
    <mergeCell ref="A25:A26"/>
    <mergeCell ref="A18:B18"/>
    <mergeCell ref="A20:B20"/>
    <mergeCell ref="A21:B21"/>
    <mergeCell ref="A22:B22"/>
    <mergeCell ref="A19:B19"/>
    <mergeCell ref="A23:B23"/>
    <mergeCell ref="A24:B24"/>
    <mergeCell ref="A27:B27"/>
    <mergeCell ref="A28:B28"/>
    <mergeCell ref="A62:B62"/>
    <mergeCell ref="A31:B31"/>
    <mergeCell ref="A57:B57"/>
    <mergeCell ref="A32:A38"/>
    <mergeCell ref="A39:A56"/>
    <mergeCell ref="A58:B58"/>
    <mergeCell ref="A59:B59"/>
    <mergeCell ref="A29:B29"/>
    <mergeCell ref="A65:B65"/>
    <mergeCell ref="A60:B60"/>
    <mergeCell ref="A61:B61"/>
    <mergeCell ref="A64:B64"/>
    <mergeCell ref="A63:B63"/>
    <mergeCell ref="P2:R3"/>
    <mergeCell ref="M2:O3"/>
    <mergeCell ref="J2:L3"/>
    <mergeCell ref="A2:B5"/>
    <mergeCell ref="C2:I2"/>
    <mergeCell ref="G3:I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2001-12-10T01:46:20Z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