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6-491F" sheetId="1" r:id="rId1"/>
  </sheets>
  <definedNames>
    <definedName name="_xlnm.Print_Titles" localSheetId="0">'M39-26-491F'!$A:$A</definedName>
  </definedNames>
  <calcPr fullCalcOnLoad="1"/>
</workbook>
</file>

<file path=xl/sharedStrings.xml><?xml version="1.0" encoding="utf-8"?>
<sst xmlns="http://schemas.openxmlformats.org/spreadsheetml/2006/main" count="78" uniqueCount="28">
  <si>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</si>
  <si>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</si>
  <si>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</si>
  <si>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</si>
  <si>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</si>
  <si>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</si>
  <si>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</si>
  <si>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</si>
  <si>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</si>
  <si>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</si>
  <si>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</si>
  <si>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３７年</t>
  </si>
  <si>
    <t>高知</t>
  </si>
  <si>
    <t>×</t>
  </si>
  <si>
    <t>-</t>
  </si>
  <si>
    <t>第４９１　市町村吏員の進展</t>
  </si>
  <si>
    <t>市町村長</t>
  </si>
  <si>
    <t>新任</t>
  </si>
  <si>
    <t>重任</t>
  </si>
  <si>
    <t>退職</t>
  </si>
  <si>
    <t>助役</t>
  </si>
  <si>
    <t>収入役</t>
  </si>
  <si>
    <t>書記</t>
  </si>
  <si>
    <t>計</t>
  </si>
  <si>
    <t xml:space="preserve"> </t>
  </si>
  <si>
    <t>暦年内</t>
  </si>
  <si>
    <t>×</t>
  </si>
  <si>
    <t>３８年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</si>
</sst>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7" width="9.375" style="1" customWidth="1"/>
    <col min="8" max="8" width="2.375" style="1" customWidth="1"/>
    <col min="9" max="9" width="7.7539062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25390625" style="1" customWidth="1"/>
    <col min="17" max="17" width="7.75390625" style="1" customWidth="1"/>
    <col min="18" max="18" width="2.25390625" style="1" customWidth="1"/>
    <col min="19" max="19" width="7.75390625" style="1" customWidth="1"/>
    <col min="20" max="20" width="2.25390625" style="1" customWidth="1"/>
    <col min="21" max="21" width="7.75390625" style="1" customWidth="1"/>
    <col min="22" max="22" width="2.375" style="1" customWidth="1"/>
    <col min="23" max="23" width="7.75390625" style="1" customWidth="1"/>
    <col min="24" max="24" width="2.375" style="1" customWidth="1"/>
    <col min="25" max="25" width="7.625" style="1" customWidth="1"/>
    <col min="26" max="16384" width="9.375" style="1" customWidth="1"/>
  </cols>
  <sheetData>
    <row r="1" spans="1:19" s="2" customFormat="1" ht="12" customHeight="1">
      <c r="A1" s="2" t="s">
        <v>10</v>
      </c>
      <c r="B1" s="67" t="s">
        <v>15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S1" s="2" t="s">
        <v>25</v>
      </c>
    </row>
    <row r="2" spans="1:25" s="4" customFormat="1" ht="10.5" customHeight="1">
      <c r="A2" s="39" t="s">
        <v>9</v>
      </c>
      <c r="B2" s="48" t="s">
        <v>16</v>
      </c>
      <c r="C2" s="49"/>
      <c r="D2" s="49"/>
      <c r="E2" s="48" t="s">
        <v>20</v>
      </c>
      <c r="F2" s="49"/>
      <c r="G2" s="49"/>
      <c r="H2" s="48" t="s">
        <v>21</v>
      </c>
      <c r="I2" s="49"/>
      <c r="J2" s="49"/>
      <c r="K2" s="49"/>
      <c r="L2" s="49"/>
      <c r="M2" s="50"/>
      <c r="N2" s="48" t="s">
        <v>22</v>
      </c>
      <c r="O2" s="49"/>
      <c r="P2" s="49"/>
      <c r="Q2" s="49"/>
      <c r="R2" s="49"/>
      <c r="S2" s="50"/>
      <c r="T2" s="49" t="s">
        <v>23</v>
      </c>
      <c r="U2" s="49"/>
      <c r="V2" s="49"/>
      <c r="W2" s="49"/>
      <c r="X2" s="49"/>
      <c r="Y2" s="51"/>
    </row>
    <row r="3" spans="1:25" s="3" customFormat="1" ht="10.5" customHeight="1">
      <c r="A3" s="40"/>
      <c r="B3" s="42" t="s">
        <v>17</v>
      </c>
      <c r="C3" s="45" t="s">
        <v>18</v>
      </c>
      <c r="D3" s="42" t="s">
        <v>19</v>
      </c>
      <c r="E3" s="42" t="s">
        <v>17</v>
      </c>
      <c r="F3" s="45" t="s">
        <v>18</v>
      </c>
      <c r="G3" s="42" t="s">
        <v>19</v>
      </c>
      <c r="H3" s="52" t="s">
        <v>17</v>
      </c>
      <c r="I3" s="53"/>
      <c r="J3" s="58" t="s">
        <v>18</v>
      </c>
      <c r="K3" s="71"/>
      <c r="L3" s="52" t="s">
        <v>19</v>
      </c>
      <c r="M3" s="53"/>
      <c r="N3" s="52" t="s">
        <v>17</v>
      </c>
      <c r="O3" s="53"/>
      <c r="P3" s="58" t="s">
        <v>18</v>
      </c>
      <c r="Q3" s="71"/>
      <c r="R3" s="52" t="s">
        <v>19</v>
      </c>
      <c r="S3" s="53"/>
      <c r="T3" s="52" t="s">
        <v>17</v>
      </c>
      <c r="U3" s="53"/>
      <c r="V3" s="58" t="s">
        <v>18</v>
      </c>
      <c r="W3" s="59"/>
      <c r="X3" s="52" t="s">
        <v>19</v>
      </c>
      <c r="Y3" s="64"/>
    </row>
    <row r="4" spans="1:25" ht="10.5" customHeight="1">
      <c r="A4" s="40"/>
      <c r="B4" s="43"/>
      <c r="C4" s="46"/>
      <c r="D4" s="43"/>
      <c r="E4" s="43"/>
      <c r="F4" s="46"/>
      <c r="G4" s="43"/>
      <c r="H4" s="54"/>
      <c r="I4" s="55"/>
      <c r="J4" s="60"/>
      <c r="K4" s="72"/>
      <c r="L4" s="54"/>
      <c r="M4" s="55"/>
      <c r="N4" s="54"/>
      <c r="O4" s="55"/>
      <c r="P4" s="60"/>
      <c r="Q4" s="72"/>
      <c r="R4" s="54"/>
      <c r="S4" s="55"/>
      <c r="T4" s="54"/>
      <c r="U4" s="55"/>
      <c r="V4" s="60"/>
      <c r="W4" s="61"/>
      <c r="X4" s="54"/>
      <c r="Y4" s="65"/>
    </row>
    <row r="5" spans="1:25" ht="10.5" customHeight="1">
      <c r="A5" s="41"/>
      <c r="B5" s="44"/>
      <c r="C5" s="47"/>
      <c r="D5" s="44"/>
      <c r="E5" s="44"/>
      <c r="F5" s="47"/>
      <c r="G5" s="44"/>
      <c r="H5" s="56"/>
      <c r="I5" s="57"/>
      <c r="J5" s="62"/>
      <c r="K5" s="73"/>
      <c r="L5" s="56"/>
      <c r="M5" s="57"/>
      <c r="N5" s="56"/>
      <c r="O5" s="57"/>
      <c r="P5" s="62"/>
      <c r="Q5" s="73"/>
      <c r="R5" s="56"/>
      <c r="S5" s="57"/>
      <c r="T5" s="56"/>
      <c r="U5" s="57"/>
      <c r="V5" s="62"/>
      <c r="W5" s="63"/>
      <c r="X5" s="56"/>
      <c r="Y5" s="66"/>
    </row>
    <row r="6" spans="1:25" ht="10.5" customHeight="1">
      <c r="A6" s="7" t="s">
        <v>12</v>
      </c>
      <c r="B6" s="6">
        <v>1</v>
      </c>
      <c r="C6" s="27" t="s">
        <v>14</v>
      </c>
      <c r="D6" s="6">
        <v>1</v>
      </c>
      <c r="E6" s="6">
        <v>1</v>
      </c>
      <c r="F6" s="27" t="s">
        <v>14</v>
      </c>
      <c r="G6" s="6">
        <v>1</v>
      </c>
      <c r="H6" s="28"/>
      <c r="I6" s="12" t="s">
        <v>14</v>
      </c>
      <c r="J6" s="19"/>
      <c r="K6" s="27" t="s">
        <v>14</v>
      </c>
      <c r="L6" s="16"/>
      <c r="M6" s="12" t="s">
        <v>14</v>
      </c>
      <c r="N6" s="28"/>
      <c r="O6" s="12">
        <v>4</v>
      </c>
      <c r="P6" s="19"/>
      <c r="Q6" s="27" t="s">
        <v>14</v>
      </c>
      <c r="R6" s="16"/>
      <c r="S6" s="12">
        <v>5</v>
      </c>
      <c r="T6" s="28"/>
      <c r="U6" s="12">
        <f aca="true" t="shared" si="0" ref="U6:U16">SUM(B6,E6,I6,O6)</f>
        <v>6</v>
      </c>
      <c r="V6" s="28"/>
      <c r="W6" s="12" t="s">
        <v>14</v>
      </c>
      <c r="X6" s="28"/>
      <c r="Y6" s="17">
        <f aca="true" t="shared" si="1" ref="Y6:Y16">SUM(D6,G6,M6,S6)</f>
        <v>7</v>
      </c>
    </row>
    <row r="7" spans="1:25" ht="10.5" customHeight="1">
      <c r="A7" s="7" t="s">
        <v>1</v>
      </c>
      <c r="B7" s="6">
        <v>2</v>
      </c>
      <c r="C7" s="8">
        <v>3</v>
      </c>
      <c r="D7" s="6">
        <v>4</v>
      </c>
      <c r="E7" s="6">
        <v>4</v>
      </c>
      <c r="F7" s="8">
        <v>4</v>
      </c>
      <c r="G7" s="6">
        <v>3</v>
      </c>
      <c r="H7" s="14"/>
      <c r="I7" s="12">
        <v>5</v>
      </c>
      <c r="J7" s="19"/>
      <c r="K7" s="8">
        <v>2</v>
      </c>
      <c r="L7" s="30"/>
      <c r="M7" s="12">
        <v>5</v>
      </c>
      <c r="N7" s="14"/>
      <c r="O7" s="12">
        <v>10</v>
      </c>
      <c r="P7" s="19"/>
      <c r="Q7" s="27" t="s">
        <v>8</v>
      </c>
      <c r="R7" s="31"/>
      <c r="S7" s="12">
        <v>4</v>
      </c>
      <c r="T7" s="14"/>
      <c r="U7" s="12">
        <f t="shared" si="0"/>
        <v>21</v>
      </c>
      <c r="V7" s="14"/>
      <c r="W7" s="12">
        <f>SUM(C7,F7,K7,Q7)</f>
        <v>9</v>
      </c>
      <c r="X7" s="14"/>
      <c r="Y7" s="17">
        <f t="shared" si="1"/>
        <v>16</v>
      </c>
    </row>
    <row r="8" spans="1:25" ht="10.5" customHeight="1">
      <c r="A8" s="7" t="s">
        <v>2</v>
      </c>
      <c r="B8" s="6">
        <v>5</v>
      </c>
      <c r="C8" s="8">
        <v>1</v>
      </c>
      <c r="D8" s="6">
        <v>4</v>
      </c>
      <c r="E8" s="6">
        <v>6</v>
      </c>
      <c r="F8" s="8">
        <v>1</v>
      </c>
      <c r="G8" s="6">
        <v>6</v>
      </c>
      <c r="H8" s="14"/>
      <c r="I8" s="12">
        <v>6</v>
      </c>
      <c r="J8" s="19"/>
      <c r="K8" s="27">
        <v>4</v>
      </c>
      <c r="L8" s="31"/>
      <c r="M8" s="12">
        <v>7</v>
      </c>
      <c r="N8" s="14"/>
      <c r="O8" s="12">
        <v>9</v>
      </c>
      <c r="P8" s="19"/>
      <c r="Q8" s="27">
        <v>1</v>
      </c>
      <c r="R8" s="31"/>
      <c r="S8" s="12">
        <v>8</v>
      </c>
      <c r="T8" s="14"/>
      <c r="U8" s="12">
        <f t="shared" si="0"/>
        <v>26</v>
      </c>
      <c r="V8" s="14"/>
      <c r="W8" s="12">
        <f>SUM(C8,F8,K8,Q8)</f>
        <v>7</v>
      </c>
      <c r="X8" s="14"/>
      <c r="Y8" s="17">
        <f t="shared" si="1"/>
        <v>25</v>
      </c>
    </row>
    <row r="9" spans="1:25" ht="10.5" customHeight="1">
      <c r="A9" s="38" t="s">
        <v>3</v>
      </c>
      <c r="B9" s="6">
        <v>18</v>
      </c>
      <c r="C9" s="27">
        <v>6</v>
      </c>
      <c r="D9" s="6">
        <v>10</v>
      </c>
      <c r="E9" s="6">
        <v>32</v>
      </c>
      <c r="F9" s="27">
        <v>4</v>
      </c>
      <c r="G9" s="6">
        <v>36</v>
      </c>
      <c r="H9" s="14"/>
      <c r="I9" s="12">
        <v>19</v>
      </c>
      <c r="J9" s="19"/>
      <c r="K9" s="27">
        <v>4</v>
      </c>
      <c r="L9" s="31"/>
      <c r="M9" s="12">
        <v>9</v>
      </c>
      <c r="N9" s="14"/>
      <c r="O9" s="12">
        <v>18</v>
      </c>
      <c r="P9" s="19"/>
      <c r="Q9" s="27" t="s">
        <v>8</v>
      </c>
      <c r="R9" s="31"/>
      <c r="S9" s="12">
        <v>10</v>
      </c>
      <c r="T9" s="14"/>
      <c r="U9" s="12">
        <f t="shared" si="0"/>
        <v>87</v>
      </c>
      <c r="V9" s="14"/>
      <c r="W9" s="12">
        <f>SUM(C9,F9,K9,Q9)</f>
        <v>14</v>
      </c>
      <c r="X9" s="14"/>
      <c r="Y9" s="17">
        <f t="shared" si="1"/>
        <v>65</v>
      </c>
    </row>
    <row r="10" spans="1:25" ht="10.5" customHeight="1">
      <c r="A10" s="38"/>
      <c r="B10" s="6"/>
      <c r="C10" s="27"/>
      <c r="D10" s="6"/>
      <c r="E10" s="6"/>
      <c r="F10" s="27"/>
      <c r="G10" s="6"/>
      <c r="H10" s="14"/>
      <c r="I10" s="12"/>
      <c r="J10" s="14" t="s">
        <v>13</v>
      </c>
      <c r="K10" s="27">
        <v>1</v>
      </c>
      <c r="L10" s="31"/>
      <c r="M10" s="12"/>
      <c r="N10" s="14"/>
      <c r="O10" s="12"/>
      <c r="P10" s="19"/>
      <c r="Q10" s="27"/>
      <c r="R10" s="31"/>
      <c r="S10" s="12"/>
      <c r="T10" s="14"/>
      <c r="U10" s="12"/>
      <c r="V10" s="14" t="s">
        <v>13</v>
      </c>
      <c r="W10" s="12">
        <f>SUM(K10)</f>
        <v>1</v>
      </c>
      <c r="X10" s="14"/>
      <c r="Y10" s="17"/>
    </row>
    <row r="11" spans="1:25" ht="10.5" customHeight="1">
      <c r="A11" s="38" t="s">
        <v>4</v>
      </c>
      <c r="B11" s="6">
        <v>8</v>
      </c>
      <c r="C11" s="8">
        <v>1</v>
      </c>
      <c r="D11" s="6">
        <v>9</v>
      </c>
      <c r="E11" s="6">
        <v>9</v>
      </c>
      <c r="F11" s="27" t="s">
        <v>14</v>
      </c>
      <c r="G11" s="6">
        <v>9</v>
      </c>
      <c r="H11" s="14"/>
      <c r="I11" s="12">
        <v>3</v>
      </c>
      <c r="J11" s="19"/>
      <c r="K11" s="27">
        <v>1</v>
      </c>
      <c r="L11" s="31"/>
      <c r="M11" s="12">
        <v>5</v>
      </c>
      <c r="N11" s="14"/>
      <c r="O11" s="12">
        <v>4</v>
      </c>
      <c r="P11" s="19"/>
      <c r="Q11" s="27" t="s">
        <v>8</v>
      </c>
      <c r="R11" s="31"/>
      <c r="S11" s="12">
        <v>5</v>
      </c>
      <c r="T11" s="14"/>
      <c r="U11" s="12">
        <f t="shared" si="0"/>
        <v>24</v>
      </c>
      <c r="V11" s="14"/>
      <c r="W11" s="12">
        <f>SUM(C11,F11,K11,Q11)</f>
        <v>2</v>
      </c>
      <c r="X11" s="14"/>
      <c r="Y11" s="17">
        <f t="shared" si="1"/>
        <v>28</v>
      </c>
    </row>
    <row r="12" spans="1:25" ht="10.5" customHeight="1">
      <c r="A12" s="38"/>
      <c r="B12" s="6"/>
      <c r="C12" s="8"/>
      <c r="D12" s="6"/>
      <c r="E12" s="6"/>
      <c r="F12" s="27"/>
      <c r="G12" s="6"/>
      <c r="H12" s="14" t="s">
        <v>13</v>
      </c>
      <c r="I12" s="12">
        <v>1</v>
      </c>
      <c r="J12" s="19"/>
      <c r="K12" s="27"/>
      <c r="L12" s="31"/>
      <c r="M12" s="12"/>
      <c r="N12" s="14"/>
      <c r="O12" s="12"/>
      <c r="P12" s="19"/>
      <c r="Q12" s="27"/>
      <c r="R12" s="31"/>
      <c r="S12" s="12"/>
      <c r="T12" s="14" t="s">
        <v>13</v>
      </c>
      <c r="U12" s="12">
        <f>SUM(I12:T12)</f>
        <v>1</v>
      </c>
      <c r="V12" s="14"/>
      <c r="W12" s="12"/>
      <c r="X12" s="14"/>
      <c r="Y12" s="17"/>
    </row>
    <row r="13" spans="1:25" ht="10.5" customHeight="1">
      <c r="A13" s="38" t="s">
        <v>5</v>
      </c>
      <c r="B13" s="6">
        <v>14</v>
      </c>
      <c r="C13" s="8">
        <v>12</v>
      </c>
      <c r="D13" s="6">
        <v>7</v>
      </c>
      <c r="E13" s="6">
        <v>25</v>
      </c>
      <c r="F13" s="8">
        <v>11</v>
      </c>
      <c r="G13" s="6">
        <v>6</v>
      </c>
      <c r="H13" s="14"/>
      <c r="I13" s="12">
        <v>13</v>
      </c>
      <c r="J13" s="19"/>
      <c r="K13" s="8">
        <v>8</v>
      </c>
      <c r="L13" s="30"/>
      <c r="M13" s="12">
        <v>1</v>
      </c>
      <c r="N13" s="14"/>
      <c r="O13" s="12">
        <v>19</v>
      </c>
      <c r="P13" s="19"/>
      <c r="Q13" s="27"/>
      <c r="R13" s="31"/>
      <c r="S13" s="12">
        <v>2</v>
      </c>
      <c r="T13" s="14"/>
      <c r="U13" s="12">
        <f t="shared" si="0"/>
        <v>71</v>
      </c>
      <c r="V13" s="14"/>
      <c r="W13" s="12">
        <f>SUM(C13,F13,K13,Q13)</f>
        <v>31</v>
      </c>
      <c r="X13" s="14"/>
      <c r="Y13" s="17">
        <f t="shared" si="1"/>
        <v>16</v>
      </c>
    </row>
    <row r="14" spans="1:25" ht="10.5" customHeight="1">
      <c r="A14" s="38"/>
      <c r="B14" s="6"/>
      <c r="C14" s="8"/>
      <c r="D14" s="6"/>
      <c r="E14" s="6"/>
      <c r="F14" s="8"/>
      <c r="G14" s="6"/>
      <c r="H14" s="14" t="s">
        <v>13</v>
      </c>
      <c r="I14" s="12">
        <v>3</v>
      </c>
      <c r="J14" s="19" t="s">
        <v>13</v>
      </c>
      <c r="K14" s="8">
        <v>2</v>
      </c>
      <c r="L14" s="30"/>
      <c r="M14" s="12"/>
      <c r="N14" s="14" t="s">
        <v>13</v>
      </c>
      <c r="O14" s="12">
        <v>6</v>
      </c>
      <c r="P14" s="14" t="s">
        <v>13</v>
      </c>
      <c r="Q14" s="27">
        <v>4</v>
      </c>
      <c r="R14" s="31"/>
      <c r="S14" s="12" t="s">
        <v>24</v>
      </c>
      <c r="T14" s="14" t="s">
        <v>13</v>
      </c>
      <c r="U14" s="12">
        <f t="shared" si="0"/>
        <v>9</v>
      </c>
      <c r="V14" s="14" t="s">
        <v>13</v>
      </c>
      <c r="W14" s="12">
        <f>SUM(C14,F14,K14,Q14)</f>
        <v>6</v>
      </c>
      <c r="X14" s="14"/>
      <c r="Y14" s="17"/>
    </row>
    <row r="15" spans="1:25" ht="10.5" customHeight="1">
      <c r="A15" s="7" t="s">
        <v>6</v>
      </c>
      <c r="B15" s="6">
        <v>6</v>
      </c>
      <c r="C15" s="8">
        <v>3</v>
      </c>
      <c r="D15" s="6">
        <v>7</v>
      </c>
      <c r="E15" s="6">
        <v>13</v>
      </c>
      <c r="F15" s="8">
        <v>5</v>
      </c>
      <c r="G15" s="6">
        <v>10</v>
      </c>
      <c r="H15" s="14"/>
      <c r="I15" s="12">
        <v>9</v>
      </c>
      <c r="J15" s="19"/>
      <c r="K15" s="8">
        <v>4</v>
      </c>
      <c r="L15" s="30"/>
      <c r="M15" s="12">
        <v>9</v>
      </c>
      <c r="N15" s="14"/>
      <c r="O15" s="12">
        <v>23</v>
      </c>
      <c r="P15" s="14"/>
      <c r="Q15" s="27">
        <v>3</v>
      </c>
      <c r="R15" s="31"/>
      <c r="S15" s="12">
        <v>16</v>
      </c>
      <c r="T15" s="14"/>
      <c r="U15" s="12">
        <f t="shared" si="0"/>
        <v>51</v>
      </c>
      <c r="V15" s="14"/>
      <c r="W15" s="12">
        <f>SUM(C15,F15,K15,Q15)</f>
        <v>15</v>
      </c>
      <c r="X15" s="14"/>
      <c r="Y15" s="17">
        <f t="shared" si="1"/>
        <v>42</v>
      </c>
    </row>
    <row r="16" spans="1:25" ht="10.5" customHeight="1">
      <c r="A16" s="7" t="s">
        <v>7</v>
      </c>
      <c r="B16" s="6">
        <v>4</v>
      </c>
      <c r="C16" s="8">
        <v>17</v>
      </c>
      <c r="D16" s="6">
        <v>3</v>
      </c>
      <c r="E16" s="6">
        <v>4</v>
      </c>
      <c r="F16" s="8">
        <v>16</v>
      </c>
      <c r="G16" s="6">
        <v>4</v>
      </c>
      <c r="H16" s="14"/>
      <c r="I16" s="33">
        <v>7</v>
      </c>
      <c r="J16" s="19"/>
      <c r="K16" s="8">
        <v>16</v>
      </c>
      <c r="L16" s="30"/>
      <c r="M16" s="12">
        <v>7</v>
      </c>
      <c r="N16" s="14"/>
      <c r="O16" s="12">
        <v>6</v>
      </c>
      <c r="P16" s="14"/>
      <c r="Q16" s="27" t="s">
        <v>8</v>
      </c>
      <c r="R16" s="32"/>
      <c r="S16" s="33">
        <v>6</v>
      </c>
      <c r="T16" s="14"/>
      <c r="U16" s="12">
        <f t="shared" si="0"/>
        <v>21</v>
      </c>
      <c r="V16" s="14"/>
      <c r="W16" s="12">
        <f>SUM(C16,F16,K16,Q16)</f>
        <v>49</v>
      </c>
      <c r="X16" s="14"/>
      <c r="Y16" s="17">
        <f t="shared" si="1"/>
        <v>20</v>
      </c>
    </row>
    <row r="17" spans="1:25" ht="10.5" customHeight="1">
      <c r="A17" s="37" t="s">
        <v>0</v>
      </c>
      <c r="B17" s="5">
        <f>SUM(B6:B13,B15:B16)</f>
        <v>58</v>
      </c>
      <c r="C17" s="13">
        <f>SUM(C6:C16)</f>
        <v>43</v>
      </c>
      <c r="D17" s="5">
        <f>SUM(D6:D13,D15:D16)</f>
        <v>45</v>
      </c>
      <c r="E17" s="5">
        <f>SUM(E6:E13,E15:E16)</f>
        <v>94</v>
      </c>
      <c r="F17" s="5">
        <f>SUM(F6:F13,F15:F16)</f>
        <v>41</v>
      </c>
      <c r="G17" s="5">
        <f>SUM(G6:G13,G15:G16)</f>
        <v>75</v>
      </c>
      <c r="H17" s="15"/>
      <c r="I17" s="13">
        <f>SUM(I7:I11,I13,I15:I16)</f>
        <v>62</v>
      </c>
      <c r="J17" s="15"/>
      <c r="K17" s="20">
        <f>SUM(K7:K9,K11,K13,K15:K16)</f>
        <v>39</v>
      </c>
      <c r="L17" s="15"/>
      <c r="M17" s="13">
        <f aca="true" t="shared" si="2" ref="M17:S17">SUM(M6:M13,M15:M16)</f>
        <v>43</v>
      </c>
      <c r="N17" s="15"/>
      <c r="O17" s="13">
        <f t="shared" si="2"/>
        <v>93</v>
      </c>
      <c r="P17" s="15"/>
      <c r="Q17" s="13">
        <f t="shared" si="2"/>
        <v>4</v>
      </c>
      <c r="R17" s="15"/>
      <c r="S17" s="13">
        <f t="shared" si="2"/>
        <v>56</v>
      </c>
      <c r="T17" s="15"/>
      <c r="U17" s="13">
        <f>SUM(U6:U9,U11,U13,U15:U16)</f>
        <v>307</v>
      </c>
      <c r="V17" s="15"/>
      <c r="W17" s="13">
        <f>SUM(W7:W9,W11,W13,W15:W16)</f>
        <v>127</v>
      </c>
      <c r="X17" s="15"/>
      <c r="Y17" s="9">
        <f>SUM(Y6:Y13,Y15:Y16)</f>
        <v>219</v>
      </c>
    </row>
    <row r="18" spans="1:25" ht="10.5" customHeight="1">
      <c r="A18" s="70"/>
      <c r="B18" s="22"/>
      <c r="C18" s="23"/>
      <c r="D18" s="22"/>
      <c r="E18" s="22"/>
      <c r="F18" s="23"/>
      <c r="G18" s="22"/>
      <c r="H18" s="25" t="s">
        <v>13</v>
      </c>
      <c r="I18" s="23">
        <f>SUM(I12,I14)</f>
        <v>4</v>
      </c>
      <c r="J18" s="25" t="s">
        <v>13</v>
      </c>
      <c r="K18" s="24">
        <f>SUM(K10,K14)</f>
        <v>3</v>
      </c>
      <c r="L18" s="25"/>
      <c r="M18" s="23"/>
      <c r="N18" s="25" t="s">
        <v>13</v>
      </c>
      <c r="O18" s="23">
        <f>SUM(O14)</f>
        <v>6</v>
      </c>
      <c r="P18" s="25" t="s">
        <v>13</v>
      </c>
      <c r="Q18" s="23">
        <f>SUM(Q14)</f>
        <v>4</v>
      </c>
      <c r="R18" s="25"/>
      <c r="S18" s="23"/>
      <c r="T18" s="25" t="s">
        <v>13</v>
      </c>
      <c r="U18" s="23">
        <f>SUM(U12,U14)</f>
        <v>10</v>
      </c>
      <c r="V18" s="25" t="s">
        <v>13</v>
      </c>
      <c r="W18" s="23">
        <f>SUM(W10,W14)</f>
        <v>7</v>
      </c>
      <c r="X18" s="25"/>
      <c r="Y18" s="26"/>
    </row>
    <row r="19" spans="1:25" ht="10.5" customHeight="1">
      <c r="A19" s="37" t="s">
        <v>27</v>
      </c>
      <c r="B19" s="5">
        <v>63</v>
      </c>
      <c r="C19" s="13">
        <v>30</v>
      </c>
      <c r="D19" s="5">
        <v>47</v>
      </c>
      <c r="E19" s="5">
        <v>95</v>
      </c>
      <c r="F19" s="13">
        <v>27</v>
      </c>
      <c r="G19" s="5">
        <v>68</v>
      </c>
      <c r="H19" s="15"/>
      <c r="I19" s="13">
        <v>55</v>
      </c>
      <c r="J19" s="15"/>
      <c r="K19" s="20">
        <v>21</v>
      </c>
      <c r="L19" s="15"/>
      <c r="M19" s="13">
        <v>49</v>
      </c>
      <c r="N19" s="15"/>
      <c r="O19" s="13">
        <v>75</v>
      </c>
      <c r="P19" s="15"/>
      <c r="Q19" s="13">
        <v>2</v>
      </c>
      <c r="R19" s="15"/>
      <c r="S19" s="13">
        <v>45</v>
      </c>
      <c r="T19" s="15"/>
      <c r="U19" s="13">
        <v>288</v>
      </c>
      <c r="V19" s="15"/>
      <c r="W19" s="13">
        <v>80</v>
      </c>
      <c r="X19" s="15"/>
      <c r="Y19" s="9">
        <v>209</v>
      </c>
    </row>
    <row r="20" spans="1:25" ht="10.5" customHeight="1">
      <c r="A20" s="38"/>
      <c r="B20" s="34"/>
      <c r="C20" s="35"/>
      <c r="D20" s="34"/>
      <c r="E20" s="34"/>
      <c r="F20" s="35"/>
      <c r="G20" s="34"/>
      <c r="H20" s="30" t="s">
        <v>26</v>
      </c>
      <c r="I20" s="35">
        <v>3</v>
      </c>
      <c r="J20" s="30" t="s">
        <v>26</v>
      </c>
      <c r="K20" s="8">
        <v>1</v>
      </c>
      <c r="L20" s="30" t="s">
        <v>26</v>
      </c>
      <c r="M20" s="35">
        <v>1</v>
      </c>
      <c r="N20" s="30" t="s">
        <v>26</v>
      </c>
      <c r="O20" s="35">
        <v>7</v>
      </c>
      <c r="P20" s="30" t="s">
        <v>26</v>
      </c>
      <c r="Q20" s="35">
        <v>4</v>
      </c>
      <c r="R20" s="30"/>
      <c r="S20" s="35"/>
      <c r="T20" s="30" t="s">
        <v>26</v>
      </c>
      <c r="U20" s="35">
        <v>10</v>
      </c>
      <c r="V20" s="30" t="s">
        <v>26</v>
      </c>
      <c r="W20" s="35">
        <v>5</v>
      </c>
      <c r="X20" s="30" t="s">
        <v>26</v>
      </c>
      <c r="Y20" s="36">
        <v>1</v>
      </c>
    </row>
    <row r="21" spans="1:25" ht="10.5" customHeight="1">
      <c r="A21" s="68" t="s">
        <v>11</v>
      </c>
      <c r="B21" s="34">
        <v>64</v>
      </c>
      <c r="C21" s="34">
        <v>28</v>
      </c>
      <c r="D21" s="34">
        <v>54</v>
      </c>
      <c r="E21" s="34">
        <v>86</v>
      </c>
      <c r="F21" s="34">
        <v>15</v>
      </c>
      <c r="G21" s="34">
        <v>71</v>
      </c>
      <c r="H21" s="30"/>
      <c r="I21" s="35">
        <v>62</v>
      </c>
      <c r="J21" s="30"/>
      <c r="K21" s="8">
        <v>29</v>
      </c>
      <c r="L21" s="30"/>
      <c r="M21" s="35">
        <v>68</v>
      </c>
      <c r="N21" s="30"/>
      <c r="O21" s="35">
        <v>70</v>
      </c>
      <c r="P21" s="30"/>
      <c r="Q21" s="35">
        <v>4</v>
      </c>
      <c r="R21" s="30"/>
      <c r="S21" s="35">
        <v>60</v>
      </c>
      <c r="T21" s="30"/>
      <c r="U21" s="35">
        <v>282</v>
      </c>
      <c r="V21" s="30"/>
      <c r="W21" s="35">
        <v>76</v>
      </c>
      <c r="X21" s="30"/>
      <c r="Y21" s="36">
        <v>253</v>
      </c>
    </row>
    <row r="22" spans="1:25" ht="10.5" customHeight="1">
      <c r="A22" s="69"/>
      <c r="B22" s="18"/>
      <c r="C22" s="18"/>
      <c r="D22" s="18"/>
      <c r="E22" s="18"/>
      <c r="F22" s="18"/>
      <c r="G22" s="18"/>
      <c r="H22" s="29" t="s">
        <v>13</v>
      </c>
      <c r="I22" s="21">
        <v>5</v>
      </c>
      <c r="J22" s="29" t="s">
        <v>13</v>
      </c>
      <c r="K22" s="11">
        <v>2</v>
      </c>
      <c r="L22" s="29"/>
      <c r="M22" s="21"/>
      <c r="N22" s="29" t="s">
        <v>13</v>
      </c>
      <c r="O22" s="21">
        <v>8</v>
      </c>
      <c r="P22" s="29" t="s">
        <v>13</v>
      </c>
      <c r="Q22" s="21">
        <v>4</v>
      </c>
      <c r="R22" s="29"/>
      <c r="S22" s="21"/>
      <c r="T22" s="29" t="s">
        <v>13</v>
      </c>
      <c r="U22" s="21">
        <v>13</v>
      </c>
      <c r="V22" s="29" t="s">
        <v>13</v>
      </c>
      <c r="W22" s="21">
        <v>6</v>
      </c>
      <c r="X22" s="29"/>
      <c r="Y22" s="10"/>
    </row>
  </sheetData>
  <mergeCells count="28">
    <mergeCell ref="B1:Q1"/>
    <mergeCell ref="A21:A22"/>
    <mergeCell ref="A17:A18"/>
    <mergeCell ref="N2:S2"/>
    <mergeCell ref="N3:O5"/>
    <mergeCell ref="P3:Q5"/>
    <mergeCell ref="L3:M5"/>
    <mergeCell ref="R3:S5"/>
    <mergeCell ref="H3:I5"/>
    <mergeCell ref="J3:K5"/>
    <mergeCell ref="T2:Y2"/>
    <mergeCell ref="T3:U5"/>
    <mergeCell ref="V3:W5"/>
    <mergeCell ref="X3:Y5"/>
    <mergeCell ref="H2:M2"/>
    <mergeCell ref="E2:G2"/>
    <mergeCell ref="E3:E5"/>
    <mergeCell ref="F3:F5"/>
    <mergeCell ref="G3:G5"/>
    <mergeCell ref="A2:A5"/>
    <mergeCell ref="B3:B5"/>
    <mergeCell ref="C3:C5"/>
    <mergeCell ref="D3:D5"/>
    <mergeCell ref="B2:D2"/>
    <mergeCell ref="A19:A20"/>
    <mergeCell ref="A13:A14"/>
    <mergeCell ref="A9:A10"/>
    <mergeCell ref="A11:A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2001-09-26T04:01:35Z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