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9-24-464F" sheetId="1" r:id="rId1"/>
  </sheets>
  <definedNames/>
  <calcPr fullCalcOnLoad="1"/>
</workbook>
</file>

<file path=xl/sharedStrings.xml><?xml version="1.0" encoding="utf-8"?>
<sst xmlns="http://schemas.openxmlformats.org/spreadsheetml/2006/main" count="180" uniqueCount="38">
  <si>
    <t>計</t>
  </si>
  <si>
    <t>円</t>
  </si>
  <si>
    <t>年度分</t>
  </si>
  <si>
    <t>-</t>
  </si>
  <si>
    <t>財政</t>
  </si>
  <si>
    <t>第４６４</t>
  </si>
  <si>
    <t xml:space="preserve">  普通水利組合</t>
  </si>
  <si>
    <t xml:space="preserve">  水害予防組合</t>
  </si>
  <si>
    <t>郡別</t>
  </si>
  <si>
    <t>財産より生する収入</t>
  </si>
  <si>
    <t>使用料</t>
  </si>
  <si>
    <t>繰越金</t>
  </si>
  <si>
    <t>土地割</t>
  </si>
  <si>
    <t>家屋割</t>
  </si>
  <si>
    <t>補充金</t>
  </si>
  <si>
    <t>公債</t>
  </si>
  <si>
    <t>県補助金</t>
  </si>
  <si>
    <t>夫役代納</t>
  </si>
  <si>
    <t>雑収入</t>
  </si>
  <si>
    <t>計</t>
  </si>
  <si>
    <t>普通水利組合</t>
  </si>
  <si>
    <t>安芸</t>
  </si>
  <si>
    <t>香美</t>
  </si>
  <si>
    <t>長岡</t>
  </si>
  <si>
    <t>土佐</t>
  </si>
  <si>
    <t>吾川</t>
  </si>
  <si>
    <t>高岡</t>
  </si>
  <si>
    <t>幡多</t>
  </si>
  <si>
    <t>水害予防組合</t>
  </si>
  <si>
    <t>合計</t>
  </si>
  <si>
    <t>３６年度</t>
  </si>
  <si>
    <t>３５年度</t>
  </si>
  <si>
    <t>３４年度</t>
  </si>
  <si>
    <t>３３年度</t>
  </si>
  <si>
    <t>-</t>
  </si>
  <si>
    <t>３７年度</t>
  </si>
  <si>
    <t>歳入  （決算）</t>
  </si>
  <si>
    <t>寄付金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</si>
</sst>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1" xfId="16" applyFont="1" applyBorder="1" applyAlignment="1">
      <alignment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3" fillId="0" borderId="11" xfId="16" applyFont="1" applyBorder="1" applyAlignment="1">
      <alignment horizontal="center" vertical="center"/>
    </xf>
    <xf numFmtId="38" fontId="3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center" vertical="center"/>
    </xf>
    <xf numFmtId="38" fontId="2" fillId="0" borderId="0" xfId="16" applyFont="1" applyAlignment="1">
      <alignment horizontal="right" vertical="center"/>
    </xf>
    <xf numFmtId="38" fontId="3" fillId="0" borderId="14" xfId="16" applyFont="1" applyBorder="1" applyAlignment="1">
      <alignment horizontal="right"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 horizontal="right"/>
    </xf>
    <xf numFmtId="38" fontId="3" fillId="0" borderId="17" xfId="16" applyFont="1" applyBorder="1" applyAlignment="1">
      <alignment horizontal="right"/>
    </xf>
    <xf numFmtId="38" fontId="3" fillId="0" borderId="18" xfId="16" applyFont="1" applyBorder="1" applyAlignment="1">
      <alignment horizontal="left"/>
    </xf>
    <xf numFmtId="38" fontId="3" fillId="0" borderId="1" xfId="16" applyFont="1" applyBorder="1" applyAlignment="1">
      <alignment horizontal="left"/>
    </xf>
    <xf numFmtId="38" fontId="3" fillId="0" borderId="19" xfId="16" applyFont="1" applyBorder="1" applyAlignment="1">
      <alignment horizontal="left"/>
    </xf>
    <xf numFmtId="38" fontId="3" fillId="0" borderId="3" xfId="16" applyFont="1" applyBorder="1" applyAlignment="1">
      <alignment horizontal="left"/>
    </xf>
    <xf numFmtId="38" fontId="2" fillId="0" borderId="0" xfId="16" applyFont="1" applyAlignment="1">
      <alignment horizontal="left" vertical="center"/>
    </xf>
    <xf numFmtId="38" fontId="2" fillId="0" borderId="13" xfId="16" applyFont="1" applyBorder="1" applyAlignment="1">
      <alignment horizontal="left" vertical="center"/>
    </xf>
    <xf numFmtId="38" fontId="2" fillId="0" borderId="0" xfId="16" applyFont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21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22" xfId="16" applyFont="1" applyBorder="1" applyAlignment="1">
      <alignment horizontal="left"/>
    </xf>
    <xf numFmtId="38" fontId="3" fillId="0" borderId="9" xfId="16" applyFont="1" applyBorder="1" applyAlignment="1">
      <alignment horizontal="left"/>
    </xf>
    <xf numFmtId="38" fontId="2" fillId="0" borderId="0" xfId="16" applyFont="1" applyAlignment="1">
      <alignment horizontal="center"/>
    </xf>
    <xf numFmtId="38" fontId="2" fillId="0" borderId="13" xfId="16" applyFont="1" applyBorder="1" applyAlignment="1">
      <alignment horizontal="center"/>
    </xf>
    <xf numFmtId="38" fontId="3" fillId="0" borderId="22" xfId="16" applyFont="1" applyBorder="1" applyAlignment="1">
      <alignment horizontal="center" vertical="center" textRotation="255"/>
    </xf>
    <xf numFmtId="38" fontId="3" fillId="0" borderId="18" xfId="16" applyFont="1" applyBorder="1" applyAlignment="1">
      <alignment horizontal="center" vertical="center" textRotation="255"/>
    </xf>
    <xf numFmtId="38" fontId="3" fillId="0" borderId="23" xfId="16" applyFont="1" applyBorder="1" applyAlignment="1">
      <alignment horizontal="center" vertical="center" textRotation="255"/>
    </xf>
    <xf numFmtId="38" fontId="3" fillId="0" borderId="21" xfId="16" applyFont="1" applyBorder="1" applyAlignment="1">
      <alignment horizontal="left"/>
    </xf>
    <xf numFmtId="38" fontId="3" fillId="0" borderId="7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1" sqref="A1:B2"/>
    </sheetView>
  </sheetViews>
  <sheetFormatPr defaultColWidth="9.00390625" defaultRowHeight="13.5"/>
  <cols>
    <col min="1" max="1" width="3.125" style="1" customWidth="1"/>
    <col min="2" max="2" width="12.125" style="1" customWidth="1"/>
    <col min="3" max="3" width="12.625" style="1" customWidth="1"/>
    <col min="4" max="16384" width="9.125" style="1" customWidth="1"/>
  </cols>
  <sheetData>
    <row r="1" spans="1:14" s="2" customFormat="1" ht="12" customHeight="1">
      <c r="A1" s="30" t="s">
        <v>4</v>
      </c>
      <c r="B1" s="30"/>
      <c r="E1" s="32" t="s">
        <v>5</v>
      </c>
      <c r="F1" s="40" t="s">
        <v>6</v>
      </c>
      <c r="G1" s="40"/>
      <c r="H1" s="30" t="s">
        <v>36</v>
      </c>
      <c r="I1" s="30"/>
      <c r="N1" s="32" t="s">
        <v>2</v>
      </c>
    </row>
    <row r="2" spans="1:14" s="2" customFormat="1" ht="12" customHeight="1">
      <c r="A2" s="30"/>
      <c r="B2" s="30"/>
      <c r="C2" s="21"/>
      <c r="D2" s="20"/>
      <c r="E2" s="33"/>
      <c r="F2" s="41" t="s">
        <v>7</v>
      </c>
      <c r="G2" s="41"/>
      <c r="H2" s="31"/>
      <c r="I2" s="31"/>
      <c r="N2" s="33"/>
    </row>
    <row r="3" spans="1:14" s="3" customFormat="1" ht="10.5">
      <c r="A3" s="34" t="s">
        <v>8</v>
      </c>
      <c r="B3" s="35"/>
      <c r="C3" s="10" t="s">
        <v>9</v>
      </c>
      <c r="D3" s="10" t="s">
        <v>10</v>
      </c>
      <c r="E3" s="18" t="s">
        <v>11</v>
      </c>
      <c r="F3" s="18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37</v>
      </c>
      <c r="L3" s="10" t="s">
        <v>17</v>
      </c>
      <c r="M3" s="10" t="s">
        <v>18</v>
      </c>
      <c r="N3" s="11" t="s">
        <v>19</v>
      </c>
    </row>
    <row r="4" spans="1:14" ht="10.5">
      <c r="A4" s="36"/>
      <c r="B4" s="37"/>
      <c r="C4" s="12" t="s">
        <v>1</v>
      </c>
      <c r="D4" s="12" t="s">
        <v>1</v>
      </c>
      <c r="E4" s="24" t="s">
        <v>1</v>
      </c>
      <c r="F4" s="24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2" t="s">
        <v>1</v>
      </c>
      <c r="L4" s="12" t="s">
        <v>1</v>
      </c>
      <c r="M4" s="12" t="s">
        <v>1</v>
      </c>
      <c r="N4" s="13" t="s">
        <v>1</v>
      </c>
    </row>
    <row r="5" spans="1:14" ht="10.5">
      <c r="A5" s="42" t="s">
        <v>20</v>
      </c>
      <c r="B5" s="14" t="s">
        <v>21</v>
      </c>
      <c r="C5" s="15" t="s">
        <v>3</v>
      </c>
      <c r="D5" s="15">
        <v>464</v>
      </c>
      <c r="E5" s="19">
        <v>1222</v>
      </c>
      <c r="F5" s="19">
        <v>644</v>
      </c>
      <c r="G5" s="15" t="s">
        <v>3</v>
      </c>
      <c r="H5" s="15" t="s">
        <v>3</v>
      </c>
      <c r="I5" s="15" t="s">
        <v>3</v>
      </c>
      <c r="J5" s="15" t="s">
        <v>3</v>
      </c>
      <c r="K5" s="15" t="s">
        <v>3</v>
      </c>
      <c r="L5" s="15">
        <v>137</v>
      </c>
      <c r="M5" s="15">
        <v>83</v>
      </c>
      <c r="N5" s="16">
        <f>SUM(C5:M5)</f>
        <v>2550</v>
      </c>
    </row>
    <row r="6" spans="1:14" ht="10.5">
      <c r="A6" s="43"/>
      <c r="B6" s="7" t="s">
        <v>22</v>
      </c>
      <c r="C6" s="5" t="s">
        <v>3</v>
      </c>
      <c r="D6" s="5" t="s">
        <v>3</v>
      </c>
      <c r="E6" s="22">
        <v>1212</v>
      </c>
      <c r="F6" s="22">
        <v>7897</v>
      </c>
      <c r="G6" s="5" t="s">
        <v>3</v>
      </c>
      <c r="H6" s="5" t="s">
        <v>3</v>
      </c>
      <c r="I6" s="5" t="s">
        <v>3</v>
      </c>
      <c r="J6" s="5" t="s">
        <v>3</v>
      </c>
      <c r="K6" s="5" t="s">
        <v>3</v>
      </c>
      <c r="L6" s="5" t="s">
        <v>3</v>
      </c>
      <c r="M6" s="5">
        <v>110</v>
      </c>
      <c r="N6" s="6">
        <f>SUM(C6:M6)</f>
        <v>9219</v>
      </c>
    </row>
    <row r="7" spans="1:14" ht="10.5">
      <c r="A7" s="43"/>
      <c r="B7" s="7" t="s">
        <v>23</v>
      </c>
      <c r="C7" s="5">
        <v>10</v>
      </c>
      <c r="D7" s="5" t="s">
        <v>3</v>
      </c>
      <c r="E7" s="22">
        <v>227</v>
      </c>
      <c r="F7" s="22">
        <v>466</v>
      </c>
      <c r="G7" s="5" t="s">
        <v>3</v>
      </c>
      <c r="H7" s="5" t="s">
        <v>3</v>
      </c>
      <c r="I7" s="5" t="s">
        <v>3</v>
      </c>
      <c r="J7" s="5" t="s">
        <v>3</v>
      </c>
      <c r="K7" s="5">
        <v>728</v>
      </c>
      <c r="L7" s="5" t="s">
        <v>3</v>
      </c>
      <c r="M7" s="5">
        <v>63</v>
      </c>
      <c r="N7" s="6">
        <v>1493</v>
      </c>
    </row>
    <row r="8" spans="1:14" ht="10.5">
      <c r="A8" s="43"/>
      <c r="B8" s="7" t="s">
        <v>24</v>
      </c>
      <c r="C8" s="5" t="s">
        <v>3</v>
      </c>
      <c r="D8" s="5" t="s">
        <v>3</v>
      </c>
      <c r="E8" s="22" t="s">
        <v>3</v>
      </c>
      <c r="F8" s="22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5" t="s">
        <v>3</v>
      </c>
      <c r="M8" s="5" t="s">
        <v>3</v>
      </c>
      <c r="N8" s="6" t="s">
        <v>3</v>
      </c>
    </row>
    <row r="9" spans="1:14" ht="10.5">
      <c r="A9" s="43"/>
      <c r="B9" s="7" t="s">
        <v>25</v>
      </c>
      <c r="C9" s="5" t="s">
        <v>3</v>
      </c>
      <c r="D9" s="5" t="s">
        <v>3</v>
      </c>
      <c r="E9" s="22">
        <v>665</v>
      </c>
      <c r="F9" s="22">
        <v>6580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>
        <v>52</v>
      </c>
      <c r="N9" s="6">
        <v>7296</v>
      </c>
    </row>
    <row r="10" spans="1:14" ht="10.5">
      <c r="A10" s="43"/>
      <c r="B10" s="7" t="s">
        <v>26</v>
      </c>
      <c r="C10" s="5" t="s">
        <v>3</v>
      </c>
      <c r="D10" s="5" t="s">
        <v>3</v>
      </c>
      <c r="E10" s="22">
        <v>681</v>
      </c>
      <c r="F10" s="22">
        <v>3053</v>
      </c>
      <c r="G10" s="5" t="s">
        <v>3</v>
      </c>
      <c r="H10" s="5" t="s">
        <v>3</v>
      </c>
      <c r="I10" s="5" t="s">
        <v>3</v>
      </c>
      <c r="J10" s="5" t="s">
        <v>3</v>
      </c>
      <c r="K10" s="5">
        <v>133</v>
      </c>
      <c r="L10" s="5" t="s">
        <v>3</v>
      </c>
      <c r="M10" s="5">
        <v>5</v>
      </c>
      <c r="N10" s="6">
        <f>SUM(C10:M10)</f>
        <v>3872</v>
      </c>
    </row>
    <row r="11" spans="1:14" ht="10.5">
      <c r="A11" s="43"/>
      <c r="B11" s="7" t="s">
        <v>27</v>
      </c>
      <c r="C11" s="5" t="s">
        <v>3</v>
      </c>
      <c r="D11" s="5" t="s">
        <v>3</v>
      </c>
      <c r="E11" s="23" t="s">
        <v>3</v>
      </c>
      <c r="F11" s="22" t="s">
        <v>3</v>
      </c>
      <c r="G11" s="5" t="s">
        <v>3</v>
      </c>
      <c r="H11" s="5" t="s">
        <v>3</v>
      </c>
      <c r="I11" s="5" t="s">
        <v>3</v>
      </c>
      <c r="J11" s="5" t="s">
        <v>3</v>
      </c>
      <c r="K11" s="5" t="s">
        <v>3</v>
      </c>
      <c r="L11" s="5" t="s">
        <v>3</v>
      </c>
      <c r="M11" s="5" t="s">
        <v>3</v>
      </c>
      <c r="N11" s="6" t="s">
        <v>3</v>
      </c>
    </row>
    <row r="12" spans="1:14" ht="10.5">
      <c r="A12" s="44"/>
      <c r="B12" s="17" t="s">
        <v>0</v>
      </c>
      <c r="C12" s="12">
        <f>SUM(C5:C11)</f>
        <v>10</v>
      </c>
      <c r="D12" s="12">
        <f>SUM(D5:D11)</f>
        <v>464</v>
      </c>
      <c r="E12" s="24">
        <v>4006</v>
      </c>
      <c r="F12" s="24">
        <v>18639</v>
      </c>
      <c r="G12" s="12" t="s">
        <v>3</v>
      </c>
      <c r="H12" s="12" t="s">
        <v>3</v>
      </c>
      <c r="I12" s="12" t="s">
        <v>3</v>
      </c>
      <c r="J12" s="12" t="s">
        <v>3</v>
      </c>
      <c r="K12" s="12">
        <f>SUM(K5:K11)</f>
        <v>861</v>
      </c>
      <c r="L12" s="12">
        <f>SUM(L5:L11)</f>
        <v>137</v>
      </c>
      <c r="M12" s="12">
        <v>314</v>
      </c>
      <c r="N12" s="13">
        <v>24431</v>
      </c>
    </row>
    <row r="13" spans="1:14" ht="10.5">
      <c r="A13" s="42" t="s">
        <v>28</v>
      </c>
      <c r="B13" s="14" t="s">
        <v>21</v>
      </c>
      <c r="C13" s="15" t="s">
        <v>3</v>
      </c>
      <c r="D13" s="15" t="s">
        <v>3</v>
      </c>
      <c r="E13" s="19">
        <v>237</v>
      </c>
      <c r="F13" s="22">
        <v>861</v>
      </c>
      <c r="G13" s="15">
        <v>221</v>
      </c>
      <c r="H13" s="15" t="s">
        <v>3</v>
      </c>
      <c r="I13" s="15" t="s">
        <v>3</v>
      </c>
      <c r="J13" s="15" t="s">
        <v>3</v>
      </c>
      <c r="K13" s="15" t="s">
        <v>3</v>
      </c>
      <c r="L13" s="15">
        <v>1128</v>
      </c>
      <c r="M13" s="15">
        <v>36</v>
      </c>
      <c r="N13" s="16">
        <v>2479</v>
      </c>
    </row>
    <row r="14" spans="1:14" ht="10.5">
      <c r="A14" s="43"/>
      <c r="B14" s="7" t="s">
        <v>22</v>
      </c>
      <c r="C14" s="5" t="s">
        <v>3</v>
      </c>
      <c r="D14" s="5">
        <v>6</v>
      </c>
      <c r="E14" s="22">
        <v>4215</v>
      </c>
      <c r="F14" s="22">
        <v>7466</v>
      </c>
      <c r="G14" s="5">
        <v>188</v>
      </c>
      <c r="H14" s="5" t="s">
        <v>3</v>
      </c>
      <c r="I14" s="5" t="s">
        <v>3</v>
      </c>
      <c r="J14" s="5">
        <v>3568</v>
      </c>
      <c r="K14" s="5" t="s">
        <v>3</v>
      </c>
      <c r="L14" s="5" t="s">
        <v>3</v>
      </c>
      <c r="M14" s="5">
        <v>190</v>
      </c>
      <c r="N14" s="6">
        <v>15633</v>
      </c>
    </row>
    <row r="15" spans="1:14" ht="10.5">
      <c r="A15" s="43"/>
      <c r="B15" s="7" t="s">
        <v>23</v>
      </c>
      <c r="C15" s="5" t="s">
        <v>3</v>
      </c>
      <c r="D15" s="5">
        <v>20</v>
      </c>
      <c r="E15" s="22">
        <v>587</v>
      </c>
      <c r="F15" s="22">
        <v>1340</v>
      </c>
      <c r="G15" s="5">
        <v>85</v>
      </c>
      <c r="H15" s="5" t="s">
        <v>3</v>
      </c>
      <c r="I15" s="5" t="s">
        <v>3</v>
      </c>
      <c r="J15" s="5" t="s">
        <v>3</v>
      </c>
      <c r="K15" s="5">
        <v>32</v>
      </c>
      <c r="L15" s="5" t="s">
        <v>3</v>
      </c>
      <c r="M15" s="5">
        <v>78</v>
      </c>
      <c r="N15" s="6">
        <v>2142</v>
      </c>
    </row>
    <row r="16" spans="1:14" ht="10.5">
      <c r="A16" s="43"/>
      <c r="B16" s="7" t="s">
        <v>24</v>
      </c>
      <c r="C16" s="5">
        <v>86</v>
      </c>
      <c r="D16" s="5">
        <v>35</v>
      </c>
      <c r="E16" s="22">
        <v>519</v>
      </c>
      <c r="F16" s="22">
        <v>524</v>
      </c>
      <c r="G16" s="5">
        <v>47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3</v>
      </c>
      <c r="M16" s="5">
        <v>95</v>
      </c>
      <c r="N16" s="6">
        <v>1306</v>
      </c>
    </row>
    <row r="17" spans="1:14" ht="10.5">
      <c r="A17" s="43"/>
      <c r="B17" s="7" t="s">
        <v>25</v>
      </c>
      <c r="C17" s="5" t="s">
        <v>3</v>
      </c>
      <c r="D17" s="5" t="s">
        <v>3</v>
      </c>
      <c r="E17" s="22">
        <v>408</v>
      </c>
      <c r="F17" s="22">
        <v>1023</v>
      </c>
      <c r="G17" s="5">
        <v>60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3</v>
      </c>
      <c r="M17" s="5" t="s">
        <v>3</v>
      </c>
      <c r="N17" s="6">
        <v>1491</v>
      </c>
    </row>
    <row r="18" spans="1:14" ht="10.5">
      <c r="A18" s="43"/>
      <c r="B18" s="7" t="s">
        <v>26</v>
      </c>
      <c r="C18" s="5">
        <v>4</v>
      </c>
      <c r="D18" s="5">
        <v>38</v>
      </c>
      <c r="E18" s="22">
        <v>1044</v>
      </c>
      <c r="F18" s="22">
        <v>7424</v>
      </c>
      <c r="G18" s="5">
        <v>267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3</v>
      </c>
      <c r="M18" s="5">
        <v>255</v>
      </c>
      <c r="N18" s="6">
        <v>9033</v>
      </c>
    </row>
    <row r="19" spans="1:14" ht="10.5">
      <c r="A19" s="43"/>
      <c r="B19" s="7" t="s">
        <v>27</v>
      </c>
      <c r="C19" s="5" t="s">
        <v>3</v>
      </c>
      <c r="D19" s="5" t="s">
        <v>3</v>
      </c>
      <c r="E19" s="23" t="s">
        <v>3</v>
      </c>
      <c r="F19" s="22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6" t="s">
        <v>3</v>
      </c>
    </row>
    <row r="20" spans="1:14" ht="10.5">
      <c r="A20" s="43"/>
      <c r="B20" s="14" t="s">
        <v>0</v>
      </c>
      <c r="C20" s="15">
        <v>91</v>
      </c>
      <c r="D20" s="15">
        <f>SUM(D13:D18)</f>
        <v>99</v>
      </c>
      <c r="E20" s="24">
        <v>7011</v>
      </c>
      <c r="F20" s="24">
        <f>SUM(F13:F19)</f>
        <v>18638</v>
      </c>
      <c r="G20" s="15">
        <f>SUM(G13:G18)</f>
        <v>868</v>
      </c>
      <c r="H20" s="15" t="s">
        <v>3</v>
      </c>
      <c r="I20" s="15" t="s">
        <v>3</v>
      </c>
      <c r="J20" s="15">
        <v>3568</v>
      </c>
      <c r="K20" s="15">
        <f>SUM(K15:K19)</f>
        <v>32</v>
      </c>
      <c r="L20" s="15">
        <f>SUM(L13:L18)</f>
        <v>1128</v>
      </c>
      <c r="M20" s="15">
        <v>651</v>
      </c>
      <c r="N20" s="16">
        <f>SUM(N13:N19)</f>
        <v>32084</v>
      </c>
    </row>
    <row r="21" spans="1:14" ht="10.5">
      <c r="A21" s="45" t="s">
        <v>29</v>
      </c>
      <c r="B21" s="46"/>
      <c r="C21" s="12">
        <f>SUM(C20,C12)</f>
        <v>101</v>
      </c>
      <c r="D21" s="12">
        <f>SUM(D20,D12)</f>
        <v>563</v>
      </c>
      <c r="E21" s="24">
        <f>SUM(E20,E12)</f>
        <v>11017</v>
      </c>
      <c r="F21" s="24">
        <f>SUM(F12+F20)</f>
        <v>37277</v>
      </c>
      <c r="G21" s="12">
        <f>SUM(G20,G12)</f>
        <v>868</v>
      </c>
      <c r="H21" s="12" t="s">
        <v>3</v>
      </c>
      <c r="I21" s="12" t="s">
        <v>3</v>
      </c>
      <c r="J21" s="12">
        <v>3568</v>
      </c>
      <c r="K21" s="12">
        <f>SUM(K20,K12)</f>
        <v>893</v>
      </c>
      <c r="L21" s="12">
        <f>SUM(L20,L12)</f>
        <v>1265</v>
      </c>
      <c r="M21" s="12">
        <v>964</v>
      </c>
      <c r="N21" s="13">
        <f>SUM(N12+N20)</f>
        <v>56515</v>
      </c>
    </row>
    <row r="22" spans="1:14" ht="10.5" customHeight="1">
      <c r="A22" s="38" t="s">
        <v>35</v>
      </c>
      <c r="B22" s="39"/>
      <c r="C22" s="15">
        <v>87</v>
      </c>
      <c r="D22" s="15">
        <v>1170</v>
      </c>
      <c r="E22" s="19">
        <v>9291</v>
      </c>
      <c r="F22" s="19">
        <v>29235</v>
      </c>
      <c r="G22" s="15">
        <v>849</v>
      </c>
      <c r="H22" s="15" t="s">
        <v>3</v>
      </c>
      <c r="I22" s="15" t="s">
        <v>3</v>
      </c>
      <c r="J22" s="15" t="s">
        <v>3</v>
      </c>
      <c r="K22" s="15">
        <v>3774</v>
      </c>
      <c r="L22" s="15">
        <v>366</v>
      </c>
      <c r="M22" s="15">
        <v>1369</v>
      </c>
      <c r="N22" s="16">
        <v>46143</v>
      </c>
    </row>
    <row r="23" spans="1:14" ht="10.5">
      <c r="A23" s="26" t="s">
        <v>30</v>
      </c>
      <c r="B23" s="27"/>
      <c r="C23" s="5">
        <v>72</v>
      </c>
      <c r="D23" s="5">
        <v>1301</v>
      </c>
      <c r="E23" s="22">
        <v>11091</v>
      </c>
      <c r="F23" s="22">
        <v>45636</v>
      </c>
      <c r="G23" s="5">
        <v>1591</v>
      </c>
      <c r="H23" s="5">
        <v>555</v>
      </c>
      <c r="I23" s="5" t="s">
        <v>3</v>
      </c>
      <c r="J23" s="5">
        <v>417</v>
      </c>
      <c r="K23" s="5">
        <v>2401</v>
      </c>
      <c r="L23" s="5" t="s">
        <v>3</v>
      </c>
      <c r="M23" s="5">
        <v>903</v>
      </c>
      <c r="N23" s="6">
        <v>63966</v>
      </c>
    </row>
    <row r="24" spans="1:14" ht="10.5">
      <c r="A24" s="26" t="s">
        <v>31</v>
      </c>
      <c r="B24" s="27"/>
      <c r="C24" s="5">
        <v>89</v>
      </c>
      <c r="D24" s="5">
        <v>504</v>
      </c>
      <c r="E24" s="22">
        <v>16924</v>
      </c>
      <c r="F24" s="22">
        <v>53971</v>
      </c>
      <c r="G24" s="5">
        <v>2025</v>
      </c>
      <c r="H24" s="5">
        <v>640</v>
      </c>
      <c r="I24" s="5" t="s">
        <v>3</v>
      </c>
      <c r="J24" s="5">
        <v>1686</v>
      </c>
      <c r="K24" s="5">
        <v>2328</v>
      </c>
      <c r="L24" s="5">
        <v>107</v>
      </c>
      <c r="M24" s="5">
        <v>1470</v>
      </c>
      <c r="N24" s="6">
        <f>SUM(C24:M24)</f>
        <v>79744</v>
      </c>
    </row>
    <row r="25" spans="1:14" ht="10.5">
      <c r="A25" s="26" t="s">
        <v>32</v>
      </c>
      <c r="B25" s="27"/>
      <c r="C25" s="5">
        <v>143</v>
      </c>
      <c r="D25" s="5">
        <v>792</v>
      </c>
      <c r="E25" s="22">
        <v>12257</v>
      </c>
      <c r="F25" s="22">
        <v>48518</v>
      </c>
      <c r="G25" s="5">
        <v>2138</v>
      </c>
      <c r="H25" s="5" t="s">
        <v>3</v>
      </c>
      <c r="I25" s="5" t="s">
        <v>3</v>
      </c>
      <c r="J25" s="5" t="s">
        <v>34</v>
      </c>
      <c r="K25" s="5">
        <v>1178</v>
      </c>
      <c r="L25" s="5" t="s">
        <v>3</v>
      </c>
      <c r="M25" s="5">
        <v>3173</v>
      </c>
      <c r="N25" s="6">
        <f>SUM(C25:M25)</f>
        <v>68199</v>
      </c>
    </row>
    <row r="26" spans="1:14" ht="10.5">
      <c r="A26" s="28" t="s">
        <v>33</v>
      </c>
      <c r="B26" s="29"/>
      <c r="C26" s="8">
        <v>299</v>
      </c>
      <c r="D26" s="8">
        <v>411</v>
      </c>
      <c r="E26" s="25">
        <v>9997</v>
      </c>
      <c r="F26" s="25">
        <v>63453</v>
      </c>
      <c r="G26" s="8">
        <v>1574</v>
      </c>
      <c r="H26" s="8" t="s">
        <v>3</v>
      </c>
      <c r="I26" s="8">
        <v>24100</v>
      </c>
      <c r="J26" s="8">
        <v>21718</v>
      </c>
      <c r="K26" s="8">
        <v>1270</v>
      </c>
      <c r="L26" s="8" t="s">
        <v>3</v>
      </c>
      <c r="M26" s="8">
        <v>1883</v>
      </c>
      <c r="N26" s="9">
        <f>SUM(C26:M26)</f>
        <v>124705</v>
      </c>
    </row>
    <row r="27" ht="10.5">
      <c r="E27" s="4"/>
    </row>
    <row r="28" ht="10.5">
      <c r="E28" s="4"/>
    </row>
    <row r="29" ht="10.5">
      <c r="E29" s="4"/>
    </row>
    <row r="30" ht="10.5">
      <c r="E30" s="4"/>
    </row>
    <row r="31" ht="10.5">
      <c r="E31" s="4"/>
    </row>
    <row r="32" ht="10.5">
      <c r="E32" s="4"/>
    </row>
    <row r="33" ht="10.5">
      <c r="E33" s="4"/>
    </row>
  </sheetData>
  <mergeCells count="15">
    <mergeCell ref="A22:B22"/>
    <mergeCell ref="F1:G1"/>
    <mergeCell ref="F2:G2"/>
    <mergeCell ref="E1:E2"/>
    <mergeCell ref="A5:A12"/>
    <mergeCell ref="A13:A20"/>
    <mergeCell ref="A21:B21"/>
    <mergeCell ref="H1:I2"/>
    <mergeCell ref="N1:N2"/>
    <mergeCell ref="A1:B2"/>
    <mergeCell ref="A3:B4"/>
    <mergeCell ref="A25:B25"/>
    <mergeCell ref="A23:B23"/>
    <mergeCell ref="A24:B24"/>
    <mergeCell ref="A26:B26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2001-11-07T07:19:33Z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