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40" windowWidth="9570" windowHeight="2370" activeTab="0"/>
  </bookViews>
  <sheets>
    <sheet name="M39-20-404F" sheetId="1" r:id="rId1"/>
  </sheets>
  <definedNames>
    <definedName name="_xlnm.Print_Titles" localSheetId="0">'M39-20-404F'!$A:$B</definedName>
  </definedNames>
  <calcPr fullCalcOnLoad="1"/>
</workbook>
</file>

<file path=xl/sharedStrings.xml><?xml version="1.0" encoding="utf-8"?>
<sst xmlns="http://schemas.openxmlformats.org/spreadsheetml/2006/main" count="94" uniqueCount="27">
  <si>
    <t>計</t>
  </si>
  <si>
    <t>男</t>
  </si>
  <si>
    <t>合計</t>
  </si>
  <si>
    <t>-</t>
  </si>
  <si>
    <t>警察</t>
  </si>
  <si>
    <t>暦年内</t>
  </si>
  <si>
    <t>女</t>
  </si>
  <si>
    <t>-</t>
  </si>
  <si>
    <t>種別</t>
  </si>
  <si>
    <t>附加刑
監視</t>
  </si>
  <si>
    <t>特別
監視</t>
  </si>
  <si>
    <t>重罪</t>
  </si>
  <si>
    <t>軽罪</t>
  </si>
  <si>
    <t>前年より越</t>
  </si>
  <si>
    <t>新に執行</t>
  </si>
  <si>
    <t>３７年</t>
  </si>
  <si>
    <t>３６年</t>
  </si>
  <si>
    <t>３５年</t>
  </si>
  <si>
    <t>３４年</t>
  </si>
  <si>
    <t>満期</t>
  </si>
  <si>
    <t>違犯者</t>
  </si>
  <si>
    <t>逃亡者</t>
  </si>
  <si>
    <t>年末現在</t>
  </si>
  <si>
    <t>第４０４　監視人員種別</t>
  </si>
  <si>
    <t>３８年</t>
  </si>
  <si>
    <t>其他</t>
  </si>
  <si>
    <t>執行中犯罪に依り刑を受けし者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</si>
</sst>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left" wrapText="1"/>
    </xf>
    <xf numFmtId="176" fontId="1" fillId="0" borderId="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 wrapText="1"/>
    </xf>
    <xf numFmtId="176" fontId="1" fillId="0" borderId="17" xfId="0" applyNumberFormat="1" applyFont="1" applyBorder="1" applyAlignment="1">
      <alignment horizontal="left" vertical="center" wrapText="1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left"/>
    </xf>
    <xf numFmtId="176" fontId="1" fillId="0" borderId="22" xfId="0" applyNumberFormat="1" applyFont="1" applyBorder="1" applyAlignment="1">
      <alignment horizontal="left"/>
    </xf>
    <xf numFmtId="176" fontId="1" fillId="0" borderId="23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left" vertical="center" wrapText="1"/>
    </xf>
    <xf numFmtId="176" fontId="1" fillId="0" borderId="24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5.625" style="1" customWidth="1"/>
    <col min="2" max="2" width="9.625" style="1" customWidth="1"/>
    <col min="3" max="12" width="9.375" style="1" customWidth="1"/>
    <col min="13" max="14" width="9.50390625" style="1" customWidth="1"/>
    <col min="15" max="16384" width="9.375" style="1" customWidth="1"/>
  </cols>
  <sheetData>
    <row r="1" spans="1:14" s="5" customFormat="1" ht="12" customHeight="1">
      <c r="A1" s="5" t="s">
        <v>4</v>
      </c>
      <c r="C1" s="37" t="s">
        <v>23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7" t="s">
        <v>5</v>
      </c>
    </row>
    <row r="2" spans="1:24" s="2" customFormat="1" ht="10.5" customHeight="1">
      <c r="A2" s="26" t="s">
        <v>8</v>
      </c>
      <c r="B2" s="27"/>
      <c r="C2" s="18" t="s">
        <v>13</v>
      </c>
      <c r="D2" s="36"/>
      <c r="E2" s="18" t="s">
        <v>14</v>
      </c>
      <c r="F2" s="36"/>
      <c r="G2" s="18" t="s">
        <v>25</v>
      </c>
      <c r="H2" s="36"/>
      <c r="I2" s="18" t="s">
        <v>0</v>
      </c>
      <c r="J2" s="32"/>
      <c r="K2" s="18" t="s">
        <v>19</v>
      </c>
      <c r="L2" s="32"/>
      <c r="M2" s="18" t="s">
        <v>26</v>
      </c>
      <c r="N2" s="32"/>
      <c r="O2" s="18" t="s">
        <v>20</v>
      </c>
      <c r="P2" s="32"/>
      <c r="Q2" s="18" t="s">
        <v>21</v>
      </c>
      <c r="R2" s="32"/>
      <c r="S2" s="18" t="s">
        <v>25</v>
      </c>
      <c r="T2" s="32"/>
      <c r="U2" s="18" t="s">
        <v>0</v>
      </c>
      <c r="V2" s="32"/>
      <c r="W2" s="18" t="s">
        <v>22</v>
      </c>
      <c r="X2" s="19"/>
    </row>
    <row r="3" spans="1:24" ht="10.5" customHeight="1">
      <c r="A3" s="28"/>
      <c r="B3" s="29"/>
      <c r="C3" s="4" t="s">
        <v>1</v>
      </c>
      <c r="D3" s="4" t="s">
        <v>6</v>
      </c>
      <c r="E3" s="4" t="s">
        <v>1</v>
      </c>
      <c r="F3" s="4" t="s">
        <v>6</v>
      </c>
      <c r="G3" s="4" t="s">
        <v>1</v>
      </c>
      <c r="H3" s="4" t="s">
        <v>6</v>
      </c>
      <c r="I3" s="4" t="s">
        <v>1</v>
      </c>
      <c r="J3" s="4" t="s">
        <v>6</v>
      </c>
      <c r="K3" s="4" t="s">
        <v>1</v>
      </c>
      <c r="L3" s="4" t="s">
        <v>6</v>
      </c>
      <c r="M3" s="4" t="s">
        <v>1</v>
      </c>
      <c r="N3" s="4" t="s">
        <v>6</v>
      </c>
      <c r="O3" s="4" t="s">
        <v>1</v>
      </c>
      <c r="P3" s="4" t="s">
        <v>6</v>
      </c>
      <c r="Q3" s="4" t="s">
        <v>1</v>
      </c>
      <c r="R3" s="4" t="s">
        <v>6</v>
      </c>
      <c r="S3" s="4" t="s">
        <v>1</v>
      </c>
      <c r="T3" s="4" t="s">
        <v>6</v>
      </c>
      <c r="U3" s="4" t="s">
        <v>1</v>
      </c>
      <c r="V3" s="4" t="s">
        <v>6</v>
      </c>
      <c r="W3" s="4" t="s">
        <v>1</v>
      </c>
      <c r="X3" s="10" t="s">
        <v>6</v>
      </c>
    </row>
    <row r="4" spans="1:24" ht="10.5" customHeight="1">
      <c r="A4" s="35" t="s">
        <v>9</v>
      </c>
      <c r="B4" s="8" t="s">
        <v>11</v>
      </c>
      <c r="C4" s="9">
        <v>13</v>
      </c>
      <c r="D4" s="9">
        <v>1</v>
      </c>
      <c r="E4" s="9">
        <v>7</v>
      </c>
      <c r="F4" s="9" t="s">
        <v>7</v>
      </c>
      <c r="G4" s="9">
        <v>2</v>
      </c>
      <c r="H4" s="9" t="s">
        <v>7</v>
      </c>
      <c r="I4" s="9">
        <f aca="true" t="shared" si="0" ref="I4:J9">SUM(C4,E4,G4)</f>
        <v>22</v>
      </c>
      <c r="J4" s="9">
        <f t="shared" si="0"/>
        <v>1</v>
      </c>
      <c r="K4" s="9">
        <v>3</v>
      </c>
      <c r="L4" s="9">
        <v>1</v>
      </c>
      <c r="M4" s="9">
        <v>1</v>
      </c>
      <c r="N4" s="9" t="s">
        <v>7</v>
      </c>
      <c r="O4" s="9" t="s">
        <v>7</v>
      </c>
      <c r="P4" s="9" t="s">
        <v>7</v>
      </c>
      <c r="Q4" s="9" t="s">
        <v>7</v>
      </c>
      <c r="R4" s="9" t="s">
        <v>7</v>
      </c>
      <c r="S4" s="9">
        <v>4</v>
      </c>
      <c r="T4" s="9" t="s">
        <v>7</v>
      </c>
      <c r="U4" s="9">
        <f aca="true" t="shared" si="1" ref="U4:V6">SUM(K4,M4,O4,Q4,S4)</f>
        <v>8</v>
      </c>
      <c r="V4" s="9">
        <f t="shared" si="1"/>
        <v>1</v>
      </c>
      <c r="W4" s="17">
        <v>14</v>
      </c>
      <c r="X4" s="12" t="s">
        <v>7</v>
      </c>
    </row>
    <row r="5" spans="1:24" ht="10.5" customHeight="1">
      <c r="A5" s="24"/>
      <c r="B5" s="8" t="s">
        <v>12</v>
      </c>
      <c r="C5" s="9">
        <v>197</v>
      </c>
      <c r="D5" s="9">
        <v>16</v>
      </c>
      <c r="E5" s="9">
        <v>510</v>
      </c>
      <c r="F5" s="9">
        <v>35</v>
      </c>
      <c r="G5" s="9">
        <v>43</v>
      </c>
      <c r="H5" s="9">
        <v>4</v>
      </c>
      <c r="I5" s="9">
        <f t="shared" si="0"/>
        <v>750</v>
      </c>
      <c r="J5" s="9">
        <f t="shared" si="0"/>
        <v>55</v>
      </c>
      <c r="K5" s="9">
        <v>376</v>
      </c>
      <c r="L5" s="9">
        <v>31</v>
      </c>
      <c r="M5" s="9">
        <v>69</v>
      </c>
      <c r="N5" s="9">
        <v>5</v>
      </c>
      <c r="O5" s="9">
        <v>8</v>
      </c>
      <c r="P5" s="9">
        <v>1</v>
      </c>
      <c r="Q5" s="9">
        <v>54</v>
      </c>
      <c r="R5" s="9">
        <v>1</v>
      </c>
      <c r="S5" s="9">
        <v>38</v>
      </c>
      <c r="T5" s="9">
        <v>6</v>
      </c>
      <c r="U5" s="9">
        <f t="shared" si="1"/>
        <v>545</v>
      </c>
      <c r="V5" s="9">
        <f t="shared" si="1"/>
        <v>44</v>
      </c>
      <c r="W5" s="3">
        <v>205</v>
      </c>
      <c r="X5" s="11">
        <v>11</v>
      </c>
    </row>
    <row r="6" spans="1:24" ht="10.5" customHeight="1">
      <c r="A6" s="24"/>
      <c r="B6" s="8" t="s">
        <v>0</v>
      </c>
      <c r="C6" s="9">
        <v>210</v>
      </c>
      <c r="D6" s="9">
        <v>17</v>
      </c>
      <c r="E6" s="9">
        <v>517</v>
      </c>
      <c r="F6" s="9">
        <v>35</v>
      </c>
      <c r="G6" s="9">
        <f>SUM(G4:G5)</f>
        <v>45</v>
      </c>
      <c r="H6" s="9">
        <f>SUM(H4:H5)</f>
        <v>4</v>
      </c>
      <c r="I6" s="9">
        <f t="shared" si="0"/>
        <v>772</v>
      </c>
      <c r="J6" s="9">
        <f t="shared" si="0"/>
        <v>56</v>
      </c>
      <c r="K6" s="9">
        <f aca="true" t="shared" si="2" ref="K6:T6">SUM(K4:K5)</f>
        <v>379</v>
      </c>
      <c r="L6" s="9">
        <f t="shared" si="2"/>
        <v>32</v>
      </c>
      <c r="M6" s="9">
        <f t="shared" si="2"/>
        <v>70</v>
      </c>
      <c r="N6" s="9">
        <f t="shared" si="2"/>
        <v>5</v>
      </c>
      <c r="O6" s="9">
        <f t="shared" si="2"/>
        <v>8</v>
      </c>
      <c r="P6" s="9">
        <f t="shared" si="2"/>
        <v>1</v>
      </c>
      <c r="Q6" s="9">
        <f t="shared" si="2"/>
        <v>54</v>
      </c>
      <c r="R6" s="9">
        <f t="shared" si="2"/>
        <v>1</v>
      </c>
      <c r="S6" s="9">
        <f t="shared" si="2"/>
        <v>42</v>
      </c>
      <c r="T6" s="9">
        <f t="shared" si="2"/>
        <v>6</v>
      </c>
      <c r="U6" s="9">
        <f t="shared" si="1"/>
        <v>553</v>
      </c>
      <c r="V6" s="9">
        <f t="shared" si="1"/>
        <v>45</v>
      </c>
      <c r="W6" s="3">
        <v>219</v>
      </c>
      <c r="X6" s="11">
        <v>11</v>
      </c>
    </row>
    <row r="7" spans="1:24" ht="10.5" customHeight="1">
      <c r="A7" s="24" t="s">
        <v>10</v>
      </c>
      <c r="B7" s="8" t="s">
        <v>11</v>
      </c>
      <c r="C7" s="3">
        <v>29</v>
      </c>
      <c r="D7" s="3">
        <v>1</v>
      </c>
      <c r="E7" s="6">
        <v>23</v>
      </c>
      <c r="F7" s="6" t="s">
        <v>3</v>
      </c>
      <c r="G7" s="6">
        <v>10</v>
      </c>
      <c r="H7" s="6" t="s">
        <v>3</v>
      </c>
      <c r="I7" s="9">
        <f t="shared" si="0"/>
        <v>62</v>
      </c>
      <c r="J7" s="9">
        <f t="shared" si="0"/>
        <v>1</v>
      </c>
      <c r="K7" s="6">
        <v>17</v>
      </c>
      <c r="L7" s="6" t="s">
        <v>3</v>
      </c>
      <c r="M7" s="6" t="s">
        <v>7</v>
      </c>
      <c r="N7" s="6" t="s">
        <v>3</v>
      </c>
      <c r="O7" s="6">
        <v>1</v>
      </c>
      <c r="P7" s="6" t="s">
        <v>3</v>
      </c>
      <c r="Q7" s="6">
        <v>1</v>
      </c>
      <c r="R7" s="6" t="s">
        <v>3</v>
      </c>
      <c r="S7" s="6">
        <v>3</v>
      </c>
      <c r="T7" s="6" t="s">
        <v>3</v>
      </c>
      <c r="U7" s="9">
        <f>SUM(K7,M7,O7,Q7,S7)</f>
        <v>22</v>
      </c>
      <c r="V7" s="9" t="s">
        <v>3</v>
      </c>
      <c r="W7" s="3">
        <v>40</v>
      </c>
      <c r="X7" s="11">
        <v>1</v>
      </c>
    </row>
    <row r="8" spans="1:24" ht="10.5" customHeight="1">
      <c r="A8" s="24"/>
      <c r="B8" s="8" t="s">
        <v>12</v>
      </c>
      <c r="C8" s="3">
        <v>12</v>
      </c>
      <c r="D8" s="6" t="s">
        <v>7</v>
      </c>
      <c r="E8" s="3">
        <v>35</v>
      </c>
      <c r="F8" s="6" t="s">
        <v>3</v>
      </c>
      <c r="G8" s="3">
        <v>3</v>
      </c>
      <c r="H8" s="6" t="s">
        <v>3</v>
      </c>
      <c r="I8" s="9">
        <f t="shared" si="0"/>
        <v>50</v>
      </c>
      <c r="J8" s="9" t="s">
        <v>7</v>
      </c>
      <c r="K8" s="6">
        <v>35</v>
      </c>
      <c r="L8" s="6" t="s">
        <v>7</v>
      </c>
      <c r="M8" s="6" t="s">
        <v>3</v>
      </c>
      <c r="N8" s="6" t="s">
        <v>3</v>
      </c>
      <c r="O8" s="6" t="s">
        <v>3</v>
      </c>
      <c r="P8" s="6" t="s">
        <v>3</v>
      </c>
      <c r="Q8" s="6" t="s">
        <v>7</v>
      </c>
      <c r="R8" s="6" t="s">
        <v>3</v>
      </c>
      <c r="S8" s="6">
        <v>3</v>
      </c>
      <c r="T8" s="6" t="s">
        <v>3</v>
      </c>
      <c r="U8" s="9">
        <f>SUM(K8,M8,O8,Q8,S8)</f>
        <v>38</v>
      </c>
      <c r="V8" s="9" t="s">
        <v>7</v>
      </c>
      <c r="W8" s="3">
        <v>12</v>
      </c>
      <c r="X8" s="12" t="s">
        <v>7</v>
      </c>
    </row>
    <row r="9" spans="1:24" ht="10.5" customHeight="1">
      <c r="A9" s="25"/>
      <c r="B9" s="8" t="s">
        <v>0</v>
      </c>
      <c r="C9" s="3">
        <v>41</v>
      </c>
      <c r="D9" s="3">
        <f>SUM(D7:D8)</f>
        <v>1</v>
      </c>
      <c r="E9" s="3">
        <v>58</v>
      </c>
      <c r="F9" s="6" t="s">
        <v>3</v>
      </c>
      <c r="G9" s="3">
        <f>SUM(G7:G8)</f>
        <v>13</v>
      </c>
      <c r="H9" s="6" t="s">
        <v>3</v>
      </c>
      <c r="I9" s="9">
        <f t="shared" si="0"/>
        <v>112</v>
      </c>
      <c r="J9" s="9">
        <f t="shared" si="0"/>
        <v>1</v>
      </c>
      <c r="K9" s="6">
        <f>SUM(K7:K8)</f>
        <v>52</v>
      </c>
      <c r="L9" s="6" t="s">
        <v>7</v>
      </c>
      <c r="M9" s="6" t="s">
        <v>7</v>
      </c>
      <c r="N9" s="6" t="s">
        <v>3</v>
      </c>
      <c r="O9" s="6">
        <f>SUM(O7:O8)</f>
        <v>1</v>
      </c>
      <c r="P9" s="6" t="s">
        <v>3</v>
      </c>
      <c r="Q9" s="6">
        <v>1</v>
      </c>
      <c r="R9" s="6" t="s">
        <v>3</v>
      </c>
      <c r="S9" s="6">
        <f>SUM(S7:S8)</f>
        <v>6</v>
      </c>
      <c r="T9" s="6" t="s">
        <v>3</v>
      </c>
      <c r="U9" s="9">
        <f>SUM(K9,M9,O9,Q9,S9)</f>
        <v>60</v>
      </c>
      <c r="V9" s="9" t="s">
        <v>7</v>
      </c>
      <c r="W9" s="3">
        <v>52</v>
      </c>
      <c r="X9" s="11">
        <v>1</v>
      </c>
    </row>
    <row r="10" spans="1:24" ht="10.5" customHeight="1">
      <c r="A10" s="22" t="s">
        <v>2</v>
      </c>
      <c r="B10" s="23"/>
      <c r="C10" s="14">
        <f aca="true" t="shared" si="3" ref="C10:H10">SUM(C9,C6)</f>
        <v>251</v>
      </c>
      <c r="D10" s="14">
        <f t="shared" si="3"/>
        <v>18</v>
      </c>
      <c r="E10" s="14">
        <f t="shared" si="3"/>
        <v>575</v>
      </c>
      <c r="F10" s="14">
        <f t="shared" si="3"/>
        <v>35</v>
      </c>
      <c r="G10" s="14">
        <f t="shared" si="3"/>
        <v>58</v>
      </c>
      <c r="H10" s="14">
        <f t="shared" si="3"/>
        <v>4</v>
      </c>
      <c r="I10" s="14">
        <f aca="true" t="shared" si="4" ref="I10:N10">SUM(I9,I6)</f>
        <v>884</v>
      </c>
      <c r="J10" s="14">
        <f t="shared" si="4"/>
        <v>57</v>
      </c>
      <c r="K10" s="14">
        <f t="shared" si="4"/>
        <v>431</v>
      </c>
      <c r="L10" s="14">
        <f t="shared" si="4"/>
        <v>32</v>
      </c>
      <c r="M10" s="14">
        <f t="shared" si="4"/>
        <v>70</v>
      </c>
      <c r="N10" s="14">
        <f t="shared" si="4"/>
        <v>5</v>
      </c>
      <c r="O10" s="14">
        <f aca="true" t="shared" si="5" ref="O10:X10">SUM(O9,O6)</f>
        <v>9</v>
      </c>
      <c r="P10" s="14">
        <f t="shared" si="5"/>
        <v>1</v>
      </c>
      <c r="Q10" s="14">
        <f t="shared" si="5"/>
        <v>55</v>
      </c>
      <c r="R10" s="14">
        <f t="shared" si="5"/>
        <v>1</v>
      </c>
      <c r="S10" s="14">
        <f t="shared" si="5"/>
        <v>48</v>
      </c>
      <c r="T10" s="14">
        <f t="shared" si="5"/>
        <v>6</v>
      </c>
      <c r="U10" s="14">
        <f t="shared" si="5"/>
        <v>613</v>
      </c>
      <c r="V10" s="14">
        <f t="shared" si="5"/>
        <v>45</v>
      </c>
      <c r="W10" s="14">
        <f t="shared" si="5"/>
        <v>271</v>
      </c>
      <c r="X10" s="15">
        <f t="shared" si="5"/>
        <v>12</v>
      </c>
    </row>
    <row r="11" spans="1:24" ht="10.5" customHeight="1">
      <c r="A11" s="20" t="s">
        <v>24</v>
      </c>
      <c r="B11" s="21"/>
      <c r="C11" s="3">
        <v>287</v>
      </c>
      <c r="D11" s="3">
        <v>27</v>
      </c>
      <c r="E11" s="3">
        <v>521</v>
      </c>
      <c r="F11" s="3">
        <v>33</v>
      </c>
      <c r="G11" s="3">
        <v>53</v>
      </c>
      <c r="H11" s="3">
        <v>7</v>
      </c>
      <c r="I11" s="3">
        <v>861</v>
      </c>
      <c r="J11" s="3">
        <v>67</v>
      </c>
      <c r="K11" s="3">
        <v>400</v>
      </c>
      <c r="L11" s="3">
        <v>34</v>
      </c>
      <c r="M11" s="3">
        <v>48</v>
      </c>
      <c r="N11" s="3">
        <v>2</v>
      </c>
      <c r="O11" s="3">
        <v>12</v>
      </c>
      <c r="P11" s="3">
        <v>1</v>
      </c>
      <c r="Q11" s="3">
        <v>65</v>
      </c>
      <c r="R11" s="3">
        <v>1</v>
      </c>
      <c r="S11" s="3">
        <v>85</v>
      </c>
      <c r="T11" s="3">
        <v>11</v>
      </c>
      <c r="U11" s="3">
        <v>610</v>
      </c>
      <c r="V11" s="3">
        <v>49</v>
      </c>
      <c r="W11" s="3">
        <v>251</v>
      </c>
      <c r="X11" s="11">
        <v>18</v>
      </c>
    </row>
    <row r="12" spans="1:24" ht="10.5" customHeight="1">
      <c r="A12" s="33" t="s">
        <v>15</v>
      </c>
      <c r="B12" s="34"/>
      <c r="C12" s="3">
        <v>295</v>
      </c>
      <c r="D12" s="3">
        <v>38</v>
      </c>
      <c r="E12" s="3">
        <v>616</v>
      </c>
      <c r="F12" s="3">
        <v>63</v>
      </c>
      <c r="G12" s="3">
        <v>74</v>
      </c>
      <c r="H12" s="3">
        <v>4</v>
      </c>
      <c r="I12" s="3">
        <v>985</v>
      </c>
      <c r="J12" s="3">
        <v>105</v>
      </c>
      <c r="K12" s="3">
        <v>467</v>
      </c>
      <c r="L12" s="3">
        <v>65</v>
      </c>
      <c r="M12" s="3">
        <v>72</v>
      </c>
      <c r="N12" s="3">
        <v>2</v>
      </c>
      <c r="O12" s="3">
        <v>25</v>
      </c>
      <c r="P12" s="6" t="s">
        <v>3</v>
      </c>
      <c r="Q12" s="3">
        <v>78</v>
      </c>
      <c r="R12" s="3">
        <v>3</v>
      </c>
      <c r="S12" s="3">
        <v>56</v>
      </c>
      <c r="T12" s="3">
        <v>8</v>
      </c>
      <c r="U12" s="3">
        <v>698</v>
      </c>
      <c r="V12" s="3">
        <v>78</v>
      </c>
      <c r="W12" s="3">
        <v>287</v>
      </c>
      <c r="X12" s="11">
        <v>27</v>
      </c>
    </row>
    <row r="13" spans="1:24" ht="10.5" customHeight="1">
      <c r="A13" s="33" t="s">
        <v>16</v>
      </c>
      <c r="B13" s="34"/>
      <c r="C13" s="3">
        <v>343</v>
      </c>
      <c r="D13" s="3">
        <v>56</v>
      </c>
      <c r="E13" s="3">
        <v>634</v>
      </c>
      <c r="F13" s="3">
        <v>72</v>
      </c>
      <c r="G13" s="3">
        <v>47</v>
      </c>
      <c r="H13" s="3">
        <v>9</v>
      </c>
      <c r="I13" s="3">
        <v>1024</v>
      </c>
      <c r="J13" s="3">
        <v>137</v>
      </c>
      <c r="K13" s="3">
        <v>551</v>
      </c>
      <c r="L13" s="3">
        <v>76</v>
      </c>
      <c r="M13" s="3">
        <v>62</v>
      </c>
      <c r="N13" s="3">
        <v>5</v>
      </c>
      <c r="O13" s="3">
        <v>18</v>
      </c>
      <c r="P13" s="3">
        <v>6</v>
      </c>
      <c r="Q13" s="3">
        <v>44</v>
      </c>
      <c r="R13" s="3">
        <v>1</v>
      </c>
      <c r="S13" s="3">
        <v>54</v>
      </c>
      <c r="T13" s="3">
        <v>11</v>
      </c>
      <c r="U13" s="3">
        <v>729</v>
      </c>
      <c r="V13" s="3">
        <v>99</v>
      </c>
      <c r="W13" s="3">
        <v>295</v>
      </c>
      <c r="X13" s="11">
        <v>38</v>
      </c>
    </row>
    <row r="14" spans="1:24" ht="10.5" customHeight="1">
      <c r="A14" s="33" t="s">
        <v>17</v>
      </c>
      <c r="B14" s="34"/>
      <c r="C14" s="3">
        <v>282</v>
      </c>
      <c r="D14" s="3">
        <v>35</v>
      </c>
      <c r="E14" s="3">
        <v>649</v>
      </c>
      <c r="F14" s="3">
        <v>82</v>
      </c>
      <c r="G14" s="3">
        <v>17</v>
      </c>
      <c r="H14" s="3">
        <v>5</v>
      </c>
      <c r="I14" s="3">
        <v>948</v>
      </c>
      <c r="J14" s="3">
        <v>122</v>
      </c>
      <c r="K14" s="3">
        <v>428</v>
      </c>
      <c r="L14" s="3">
        <v>57</v>
      </c>
      <c r="M14" s="3">
        <v>56</v>
      </c>
      <c r="N14" s="3">
        <v>3</v>
      </c>
      <c r="O14" s="3">
        <v>66</v>
      </c>
      <c r="P14" s="3">
        <v>5</v>
      </c>
      <c r="Q14" s="3">
        <v>36</v>
      </c>
      <c r="R14" s="3">
        <v>1</v>
      </c>
      <c r="S14" s="3">
        <v>19</v>
      </c>
      <c r="T14" s="6" t="s">
        <v>3</v>
      </c>
      <c r="U14" s="3">
        <v>605</v>
      </c>
      <c r="V14" s="3">
        <v>66</v>
      </c>
      <c r="W14" s="3">
        <v>343</v>
      </c>
      <c r="X14" s="11">
        <v>56</v>
      </c>
    </row>
    <row r="15" spans="1:24" ht="10.5" customHeight="1">
      <c r="A15" s="30" t="s">
        <v>18</v>
      </c>
      <c r="B15" s="31"/>
      <c r="C15" s="16">
        <v>328</v>
      </c>
      <c r="D15" s="16">
        <v>57</v>
      </c>
      <c r="E15" s="16">
        <v>561</v>
      </c>
      <c r="F15" s="16">
        <v>69</v>
      </c>
      <c r="G15" s="16">
        <v>17</v>
      </c>
      <c r="H15" s="16">
        <v>4</v>
      </c>
      <c r="I15" s="16">
        <v>906</v>
      </c>
      <c r="J15" s="16">
        <v>130</v>
      </c>
      <c r="K15" s="16">
        <v>438</v>
      </c>
      <c r="L15" s="16">
        <v>82</v>
      </c>
      <c r="M15" s="16">
        <v>54</v>
      </c>
      <c r="N15" s="16">
        <v>4</v>
      </c>
      <c r="O15" s="16">
        <v>68</v>
      </c>
      <c r="P15" s="16">
        <v>5</v>
      </c>
      <c r="Q15" s="16">
        <v>40</v>
      </c>
      <c r="R15" s="16">
        <v>1</v>
      </c>
      <c r="S15" s="16">
        <v>24</v>
      </c>
      <c r="T15" s="16">
        <v>3</v>
      </c>
      <c r="U15" s="16">
        <v>624</v>
      </c>
      <c r="V15" s="16">
        <v>95</v>
      </c>
      <c r="W15" s="16">
        <v>282</v>
      </c>
      <c r="X15" s="13">
        <v>35</v>
      </c>
    </row>
  </sheetData>
  <mergeCells count="21">
    <mergeCell ref="C1:M1"/>
    <mergeCell ref="Q2:R2"/>
    <mergeCell ref="S2:T2"/>
    <mergeCell ref="U2:V2"/>
    <mergeCell ref="O2:P2"/>
    <mergeCell ref="C2:D2"/>
    <mergeCell ref="A15:B15"/>
    <mergeCell ref="I2:J2"/>
    <mergeCell ref="K2:L2"/>
    <mergeCell ref="M2:N2"/>
    <mergeCell ref="A12:B12"/>
    <mergeCell ref="A13:B13"/>
    <mergeCell ref="A14:B14"/>
    <mergeCell ref="A4:A6"/>
    <mergeCell ref="G2:H2"/>
    <mergeCell ref="E2:F2"/>
    <mergeCell ref="W2:X2"/>
    <mergeCell ref="A11:B11"/>
    <mergeCell ref="A10:B10"/>
    <mergeCell ref="A7:A9"/>
    <mergeCell ref="A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2001-11-05T05:38:49Z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