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9570" windowHeight="2370" activeTab="0"/>
  </bookViews>
  <sheets>
    <sheet name="M39-20-401F" sheetId="1" r:id="rId1"/>
  </sheets>
  <definedNames>
    <definedName name="_xlnm.Print_Titles" localSheetId="0">'M39-20-401F'!$A:$B</definedName>
  </definedNames>
  <calcPr fullCalcOnLoad="1"/>
</workbook>
</file>

<file path=xl/sharedStrings.xml><?xml version="1.0" encoding="utf-8"?>
<sst xmlns="http://schemas.openxmlformats.org/spreadsheetml/2006/main" count="135" uniqueCount="39">
  <si>
    <t>計</t>
  </si>
  <si>
    <t>男</t>
  </si>
  <si>
    <t>合計</t>
  </si>
  <si>
    <t>-</t>
  </si>
  <si>
    <t>警察</t>
  </si>
  <si>
    <t>暦年内</t>
  </si>
  <si>
    <t>逃走囚徒</t>
  </si>
  <si>
    <t>監視規則を犯す</t>
  </si>
  <si>
    <t>人を殺害す</t>
  </si>
  <si>
    <t>貨幣偽造に関す</t>
  </si>
  <si>
    <t>賭博に関す</t>
  </si>
  <si>
    <t>人を創傷す</t>
  </si>
  <si>
    <t>窃盗</t>
  </si>
  <si>
    <t>田野、山林、牧場等の
産物を盗む</t>
  </si>
  <si>
    <t>強盗</t>
  </si>
  <si>
    <t>強盗人を殺傷す</t>
  </si>
  <si>
    <t>詐欺取財</t>
  </si>
  <si>
    <t>放火</t>
  </si>
  <si>
    <t>違警罪を
犯す</t>
  </si>
  <si>
    <t>罪状</t>
  </si>
  <si>
    <t>刑法及地方に
定めたる</t>
  </si>
  <si>
    <t>諸取締規則に
係る</t>
  </si>
  <si>
    <t>犯則者</t>
  </si>
  <si>
    <t>諸税に関す</t>
  </si>
  <si>
    <t>女</t>
  </si>
  <si>
    <t>現行犯</t>
  </si>
  <si>
    <t>-</t>
  </si>
  <si>
    <t>准現行犯</t>
  </si>
  <si>
    <t>非現行犯</t>
  </si>
  <si>
    <t>自首</t>
  </si>
  <si>
    <t>３６年</t>
  </si>
  <si>
    <t>３５年</t>
  </si>
  <si>
    <t>３４年</t>
  </si>
  <si>
    <t>幼者を遺棄す</t>
  </si>
  <si>
    <t>３８年</t>
  </si>
  <si>
    <t>３７年</t>
  </si>
  <si>
    <t>第４０１　就捕犯者及違警罪其他諸犯則者</t>
  </si>
  <si>
    <t>其他の犯罪者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</si>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</sst>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left" wrapText="1"/>
    </xf>
    <xf numFmtId="176" fontId="1" fillId="0" borderId="3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left"/>
    </xf>
    <xf numFmtId="176" fontId="1" fillId="0" borderId="23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left" wrapText="1"/>
    </xf>
    <xf numFmtId="176" fontId="1" fillId="0" borderId="23" xfId="0" applyNumberFormat="1" applyFont="1" applyBorder="1" applyAlignment="1">
      <alignment horizontal="left" wrapText="1"/>
    </xf>
    <xf numFmtId="176" fontId="3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C1" sqref="C1:N1"/>
    </sheetView>
  </sheetViews>
  <sheetFormatPr defaultColWidth="9.00390625" defaultRowHeight="10.5" customHeight="1"/>
  <cols>
    <col min="1" max="1" width="6.125" style="1" customWidth="1"/>
    <col min="2" max="2" width="9.625" style="1" customWidth="1"/>
    <col min="3" max="16384" width="9.375" style="1" customWidth="1"/>
  </cols>
  <sheetData>
    <row r="1" spans="1:18" s="9" customFormat="1" ht="12" customHeight="1">
      <c r="A1" s="9" t="s">
        <v>4</v>
      </c>
      <c r="C1" s="38" t="s">
        <v>36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3" t="s">
        <v>5</v>
      </c>
      <c r="R1" s="13"/>
    </row>
    <row r="2" spans="1:18" s="2" customFormat="1" ht="10.5" customHeight="1">
      <c r="A2" s="29" t="s">
        <v>19</v>
      </c>
      <c r="B2" s="30"/>
      <c r="C2" s="27" t="s">
        <v>25</v>
      </c>
      <c r="D2" s="28"/>
      <c r="E2" s="27" t="s">
        <v>27</v>
      </c>
      <c r="F2" s="28"/>
      <c r="G2" s="27" t="s">
        <v>28</v>
      </c>
      <c r="H2" s="28"/>
      <c r="I2" s="27" t="s">
        <v>29</v>
      </c>
      <c r="J2" s="28"/>
      <c r="K2" s="39" t="s">
        <v>0</v>
      </c>
      <c r="L2" s="40"/>
      <c r="M2" s="40"/>
      <c r="N2" s="24" t="s">
        <v>34</v>
      </c>
      <c r="O2" s="24" t="s">
        <v>35</v>
      </c>
      <c r="P2" s="24" t="s">
        <v>30</v>
      </c>
      <c r="Q2" s="24" t="s">
        <v>31</v>
      </c>
      <c r="R2" s="20" t="s">
        <v>32</v>
      </c>
    </row>
    <row r="3" spans="1:18" ht="10.5" customHeight="1">
      <c r="A3" s="31"/>
      <c r="B3" s="32"/>
      <c r="C3" s="8" t="s">
        <v>1</v>
      </c>
      <c r="D3" s="8" t="s">
        <v>24</v>
      </c>
      <c r="E3" s="8" t="s">
        <v>1</v>
      </c>
      <c r="F3" s="8" t="s">
        <v>24</v>
      </c>
      <c r="G3" s="8" t="s">
        <v>1</v>
      </c>
      <c r="H3" s="8" t="s">
        <v>24</v>
      </c>
      <c r="I3" s="8" t="s">
        <v>1</v>
      </c>
      <c r="J3" s="8" t="s">
        <v>24</v>
      </c>
      <c r="K3" s="8" t="s">
        <v>1</v>
      </c>
      <c r="L3" s="8" t="s">
        <v>24</v>
      </c>
      <c r="M3" s="7" t="s">
        <v>0</v>
      </c>
      <c r="N3" s="25"/>
      <c r="O3" s="25"/>
      <c r="P3" s="25"/>
      <c r="Q3" s="25"/>
      <c r="R3" s="21"/>
    </row>
    <row r="4" spans="1:18" ht="10.5" customHeight="1">
      <c r="A4" s="33" t="s">
        <v>6</v>
      </c>
      <c r="B4" s="34"/>
      <c r="C4" s="6" t="s">
        <v>3</v>
      </c>
      <c r="D4" s="6" t="s">
        <v>26</v>
      </c>
      <c r="E4" s="6" t="s">
        <v>3</v>
      </c>
      <c r="F4" s="6" t="s">
        <v>26</v>
      </c>
      <c r="G4" s="6" t="s">
        <v>3</v>
      </c>
      <c r="H4" s="6" t="s">
        <v>26</v>
      </c>
      <c r="I4" s="6" t="s">
        <v>3</v>
      </c>
      <c r="J4" s="6" t="s">
        <v>26</v>
      </c>
      <c r="K4" s="6" t="s">
        <v>26</v>
      </c>
      <c r="L4" s="6" t="s">
        <v>26</v>
      </c>
      <c r="M4" s="12" t="s">
        <v>26</v>
      </c>
      <c r="N4" s="11" t="s">
        <v>26</v>
      </c>
      <c r="O4" s="11" t="s">
        <v>26</v>
      </c>
      <c r="P4" s="11">
        <v>1</v>
      </c>
      <c r="Q4" s="11">
        <v>1</v>
      </c>
      <c r="R4" s="15">
        <v>4</v>
      </c>
    </row>
    <row r="5" spans="1:18" ht="10.5" customHeight="1">
      <c r="A5" s="33" t="s">
        <v>7</v>
      </c>
      <c r="B5" s="34"/>
      <c r="C5" s="4">
        <v>4</v>
      </c>
      <c r="D5" s="11" t="s">
        <v>3</v>
      </c>
      <c r="E5" s="11" t="s">
        <v>3</v>
      </c>
      <c r="F5" s="11" t="s">
        <v>3</v>
      </c>
      <c r="G5" s="11">
        <v>14</v>
      </c>
      <c r="H5" s="11">
        <v>1</v>
      </c>
      <c r="I5" s="11" t="s">
        <v>26</v>
      </c>
      <c r="J5" s="11" t="s">
        <v>3</v>
      </c>
      <c r="K5" s="11">
        <f aca="true" t="shared" si="0" ref="K5:L11">SUM(C5,E5,G5,I5)</f>
        <v>18</v>
      </c>
      <c r="L5" s="11">
        <f t="shared" si="0"/>
        <v>1</v>
      </c>
      <c r="M5" s="10">
        <f>SUM(K5:L5)</f>
        <v>19</v>
      </c>
      <c r="N5" s="4">
        <v>36</v>
      </c>
      <c r="O5" s="4">
        <v>51</v>
      </c>
      <c r="P5" s="4">
        <v>80</v>
      </c>
      <c r="Q5" s="4">
        <v>143</v>
      </c>
      <c r="R5" s="5">
        <v>107</v>
      </c>
    </row>
    <row r="6" spans="1:18" ht="10.5" customHeight="1">
      <c r="A6" s="33" t="s">
        <v>9</v>
      </c>
      <c r="B6" s="34"/>
      <c r="C6" s="4">
        <v>4</v>
      </c>
      <c r="D6" s="11" t="s">
        <v>26</v>
      </c>
      <c r="E6" s="4">
        <v>27</v>
      </c>
      <c r="F6" s="11">
        <v>1</v>
      </c>
      <c r="G6" s="4">
        <v>8</v>
      </c>
      <c r="H6" s="11" t="s">
        <v>26</v>
      </c>
      <c r="I6" s="11" t="s">
        <v>3</v>
      </c>
      <c r="J6" s="11" t="s">
        <v>3</v>
      </c>
      <c r="K6" s="11">
        <f t="shared" si="0"/>
        <v>39</v>
      </c>
      <c r="L6" s="11">
        <f t="shared" si="0"/>
        <v>1</v>
      </c>
      <c r="M6" s="10">
        <f aca="true" t="shared" si="1" ref="M6:M11">SUM(K6:L6)</f>
        <v>40</v>
      </c>
      <c r="N6" s="4">
        <v>88</v>
      </c>
      <c r="O6" s="4">
        <v>137</v>
      </c>
      <c r="P6" s="4">
        <v>19</v>
      </c>
      <c r="Q6" s="4">
        <v>21</v>
      </c>
      <c r="R6" s="5">
        <v>23</v>
      </c>
    </row>
    <row r="7" spans="1:18" ht="10.5" customHeight="1">
      <c r="A7" s="33" t="s">
        <v>10</v>
      </c>
      <c r="B7" s="34"/>
      <c r="C7" s="4">
        <v>237</v>
      </c>
      <c r="D7" s="4">
        <v>32</v>
      </c>
      <c r="E7" s="11" t="s">
        <v>3</v>
      </c>
      <c r="F7" s="11" t="s">
        <v>3</v>
      </c>
      <c r="G7" s="11">
        <v>1</v>
      </c>
      <c r="H7" s="11" t="s">
        <v>3</v>
      </c>
      <c r="I7" s="11" t="s">
        <v>3</v>
      </c>
      <c r="J7" s="11" t="s">
        <v>3</v>
      </c>
      <c r="K7" s="11">
        <f t="shared" si="0"/>
        <v>238</v>
      </c>
      <c r="L7" s="11">
        <f t="shared" si="0"/>
        <v>32</v>
      </c>
      <c r="M7" s="10">
        <f t="shared" si="1"/>
        <v>270</v>
      </c>
      <c r="N7" s="4">
        <v>205</v>
      </c>
      <c r="O7" s="4">
        <v>211</v>
      </c>
      <c r="P7" s="4">
        <v>395</v>
      </c>
      <c r="Q7" s="4">
        <v>524</v>
      </c>
      <c r="R7" s="5">
        <v>537</v>
      </c>
    </row>
    <row r="8" spans="1:18" ht="10.5" customHeight="1">
      <c r="A8" s="33" t="s">
        <v>8</v>
      </c>
      <c r="B8" s="34"/>
      <c r="C8" s="11">
        <v>7</v>
      </c>
      <c r="D8" s="11">
        <v>1</v>
      </c>
      <c r="E8" s="11">
        <v>2</v>
      </c>
      <c r="F8" s="11" t="s">
        <v>26</v>
      </c>
      <c r="G8" s="11">
        <v>6</v>
      </c>
      <c r="H8" s="11">
        <v>1</v>
      </c>
      <c r="I8" s="11">
        <v>2</v>
      </c>
      <c r="J8" s="11" t="s">
        <v>3</v>
      </c>
      <c r="K8" s="11">
        <f t="shared" si="0"/>
        <v>17</v>
      </c>
      <c r="L8" s="11">
        <f t="shared" si="0"/>
        <v>2</v>
      </c>
      <c r="M8" s="10">
        <f t="shared" si="1"/>
        <v>19</v>
      </c>
      <c r="N8" s="4">
        <v>26</v>
      </c>
      <c r="O8" s="4">
        <v>30</v>
      </c>
      <c r="P8" s="4">
        <v>28</v>
      </c>
      <c r="Q8" s="4">
        <v>54</v>
      </c>
      <c r="R8" s="5">
        <v>33</v>
      </c>
    </row>
    <row r="9" spans="1:18" ht="10.5" customHeight="1">
      <c r="A9" s="33" t="s">
        <v>11</v>
      </c>
      <c r="B9" s="34"/>
      <c r="C9" s="4">
        <v>12</v>
      </c>
      <c r="D9" s="11" t="s">
        <v>26</v>
      </c>
      <c r="E9" s="4">
        <v>3</v>
      </c>
      <c r="F9" s="11" t="s">
        <v>3</v>
      </c>
      <c r="G9" s="4">
        <v>149</v>
      </c>
      <c r="H9" s="11">
        <v>15</v>
      </c>
      <c r="I9" s="11">
        <v>3</v>
      </c>
      <c r="J9" s="11" t="s">
        <v>3</v>
      </c>
      <c r="K9" s="11">
        <f t="shared" si="0"/>
        <v>167</v>
      </c>
      <c r="L9" s="11">
        <f t="shared" si="0"/>
        <v>15</v>
      </c>
      <c r="M9" s="10">
        <f t="shared" si="1"/>
        <v>182</v>
      </c>
      <c r="N9" s="4">
        <v>116</v>
      </c>
      <c r="O9" s="4">
        <v>131</v>
      </c>
      <c r="P9" s="4">
        <v>125</v>
      </c>
      <c r="Q9" s="4">
        <v>142</v>
      </c>
      <c r="R9" s="5">
        <v>176</v>
      </c>
    </row>
    <row r="10" spans="1:18" ht="10.5" customHeight="1">
      <c r="A10" s="33" t="s">
        <v>33</v>
      </c>
      <c r="B10" s="34"/>
      <c r="C10" s="11" t="s">
        <v>3</v>
      </c>
      <c r="D10" s="11" t="s">
        <v>3</v>
      </c>
      <c r="E10" s="11" t="s">
        <v>3</v>
      </c>
      <c r="F10" s="11" t="s">
        <v>3</v>
      </c>
      <c r="G10" s="11" t="s">
        <v>3</v>
      </c>
      <c r="H10" s="11" t="s">
        <v>3</v>
      </c>
      <c r="I10" s="11" t="s">
        <v>3</v>
      </c>
      <c r="J10" s="11" t="s">
        <v>3</v>
      </c>
      <c r="K10" s="11" t="s">
        <v>3</v>
      </c>
      <c r="L10" s="11" t="s">
        <v>3</v>
      </c>
      <c r="M10" s="12" t="s">
        <v>3</v>
      </c>
      <c r="N10" s="11" t="s">
        <v>3</v>
      </c>
      <c r="O10" s="11" t="s">
        <v>3</v>
      </c>
      <c r="P10" s="11" t="s">
        <v>3</v>
      </c>
      <c r="Q10" s="11">
        <v>2</v>
      </c>
      <c r="R10" s="15" t="s">
        <v>3</v>
      </c>
    </row>
    <row r="11" spans="1:18" ht="10.5" customHeight="1">
      <c r="A11" s="33" t="s">
        <v>12</v>
      </c>
      <c r="B11" s="34"/>
      <c r="C11" s="11">
        <v>30</v>
      </c>
      <c r="D11" s="11">
        <v>2</v>
      </c>
      <c r="E11" s="11">
        <v>266</v>
      </c>
      <c r="F11" s="11">
        <v>50</v>
      </c>
      <c r="G11" s="11">
        <v>407</v>
      </c>
      <c r="H11" s="11">
        <v>28</v>
      </c>
      <c r="I11" s="11">
        <v>1</v>
      </c>
      <c r="J11" s="11" t="s">
        <v>3</v>
      </c>
      <c r="K11" s="11">
        <f t="shared" si="0"/>
        <v>704</v>
      </c>
      <c r="L11" s="11">
        <f t="shared" si="0"/>
        <v>80</v>
      </c>
      <c r="M11" s="10">
        <f t="shared" si="1"/>
        <v>784</v>
      </c>
      <c r="N11" s="4">
        <v>691</v>
      </c>
      <c r="O11" s="4">
        <v>784</v>
      </c>
      <c r="P11" s="4">
        <v>873</v>
      </c>
      <c r="Q11" s="4">
        <v>876</v>
      </c>
      <c r="R11" s="5">
        <v>694</v>
      </c>
    </row>
    <row r="12" spans="1:18" ht="10.5" customHeight="1">
      <c r="A12" s="37" t="s">
        <v>13</v>
      </c>
      <c r="B12" s="36"/>
      <c r="C12" s="22">
        <v>2</v>
      </c>
      <c r="D12" s="22">
        <v>1</v>
      </c>
      <c r="E12" s="22">
        <v>39</v>
      </c>
      <c r="F12" s="22">
        <v>2</v>
      </c>
      <c r="G12" s="22">
        <v>46</v>
      </c>
      <c r="H12" s="22">
        <v>5</v>
      </c>
      <c r="I12" s="22">
        <v>1</v>
      </c>
      <c r="J12" s="22" t="s">
        <v>3</v>
      </c>
      <c r="K12" s="22">
        <f>SUM(C12,E12,G12,I12)</f>
        <v>88</v>
      </c>
      <c r="L12" s="22">
        <f>SUM(D12,F12,H12,J12)</f>
        <v>8</v>
      </c>
      <c r="M12" s="23">
        <f>SUM(K12:L13)</f>
        <v>96</v>
      </c>
      <c r="N12" s="22">
        <v>181</v>
      </c>
      <c r="O12" s="22">
        <v>294</v>
      </c>
      <c r="P12" s="22">
        <v>381</v>
      </c>
      <c r="Q12" s="22">
        <v>306</v>
      </c>
      <c r="R12" s="26">
        <v>305</v>
      </c>
    </row>
    <row r="13" spans="1:18" ht="10.5" customHeight="1">
      <c r="A13" s="37"/>
      <c r="B13" s="3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2"/>
      <c r="O13" s="22"/>
      <c r="P13" s="22"/>
      <c r="Q13" s="22"/>
      <c r="R13" s="26"/>
    </row>
    <row r="14" spans="1:18" ht="10.5" customHeight="1">
      <c r="A14" s="33" t="s">
        <v>14</v>
      </c>
      <c r="B14" s="34"/>
      <c r="C14" s="11">
        <v>5</v>
      </c>
      <c r="D14" s="11" t="s">
        <v>26</v>
      </c>
      <c r="E14" s="11">
        <v>7</v>
      </c>
      <c r="F14" s="11" t="s">
        <v>3</v>
      </c>
      <c r="G14" s="11">
        <v>5</v>
      </c>
      <c r="H14" s="11" t="s">
        <v>3</v>
      </c>
      <c r="I14" s="11" t="s">
        <v>3</v>
      </c>
      <c r="J14" s="11" t="s">
        <v>3</v>
      </c>
      <c r="K14" s="11">
        <f aca="true" t="shared" si="2" ref="K14:L19">SUM(C14,E14,G14,I14)</f>
        <v>17</v>
      </c>
      <c r="L14" s="11" t="s">
        <v>3</v>
      </c>
      <c r="M14" s="10">
        <f>SUM(K14:L14)</f>
        <v>17</v>
      </c>
      <c r="N14" s="4">
        <v>10</v>
      </c>
      <c r="O14" s="4">
        <v>18</v>
      </c>
      <c r="P14" s="4">
        <v>7</v>
      </c>
      <c r="Q14" s="4">
        <v>6</v>
      </c>
      <c r="R14" s="5">
        <v>12</v>
      </c>
    </row>
    <row r="15" spans="1:18" ht="10.5" customHeight="1">
      <c r="A15" s="33" t="s">
        <v>15</v>
      </c>
      <c r="B15" s="34"/>
      <c r="C15" s="11" t="s">
        <v>26</v>
      </c>
      <c r="D15" s="11" t="s">
        <v>3</v>
      </c>
      <c r="E15" s="11" t="s">
        <v>3</v>
      </c>
      <c r="F15" s="11" t="s">
        <v>3</v>
      </c>
      <c r="G15" s="11" t="s">
        <v>26</v>
      </c>
      <c r="H15" s="11" t="s">
        <v>3</v>
      </c>
      <c r="I15" s="11" t="s">
        <v>3</v>
      </c>
      <c r="J15" s="11" t="s">
        <v>3</v>
      </c>
      <c r="K15" s="11" t="s">
        <v>3</v>
      </c>
      <c r="L15" s="11" t="s">
        <v>3</v>
      </c>
      <c r="M15" s="11" t="s">
        <v>3</v>
      </c>
      <c r="N15" s="4">
        <v>1</v>
      </c>
      <c r="O15" s="4">
        <v>1</v>
      </c>
      <c r="P15" s="4">
        <v>2</v>
      </c>
      <c r="Q15" s="4">
        <v>2</v>
      </c>
      <c r="R15" s="5">
        <v>2</v>
      </c>
    </row>
    <row r="16" spans="1:18" ht="10.5" customHeight="1">
      <c r="A16" s="33" t="s">
        <v>16</v>
      </c>
      <c r="B16" s="34"/>
      <c r="C16" s="11">
        <v>12</v>
      </c>
      <c r="D16" s="11" t="s">
        <v>26</v>
      </c>
      <c r="E16" s="11">
        <v>36</v>
      </c>
      <c r="F16" s="11">
        <v>3</v>
      </c>
      <c r="G16" s="11">
        <v>237</v>
      </c>
      <c r="H16" s="11">
        <v>13</v>
      </c>
      <c r="I16" s="11" t="s">
        <v>3</v>
      </c>
      <c r="J16" s="11" t="s">
        <v>3</v>
      </c>
      <c r="K16" s="11">
        <f t="shared" si="2"/>
        <v>285</v>
      </c>
      <c r="L16" s="11">
        <f>SUM(D16,F16,H16,J16)</f>
        <v>16</v>
      </c>
      <c r="M16" s="10">
        <f>SUM(K16:L16)</f>
        <v>301</v>
      </c>
      <c r="N16" s="4">
        <v>375</v>
      </c>
      <c r="O16" s="4">
        <v>347</v>
      </c>
      <c r="P16" s="4">
        <v>391</v>
      </c>
      <c r="Q16" s="4">
        <v>480</v>
      </c>
      <c r="R16" s="5">
        <v>423</v>
      </c>
    </row>
    <row r="17" spans="1:18" ht="10.5" customHeight="1">
      <c r="A17" s="33" t="s">
        <v>17</v>
      </c>
      <c r="B17" s="34"/>
      <c r="C17" s="11">
        <v>2</v>
      </c>
      <c r="D17" s="11">
        <v>1</v>
      </c>
      <c r="E17" s="11" t="s">
        <v>26</v>
      </c>
      <c r="F17" s="11" t="s">
        <v>26</v>
      </c>
      <c r="G17" s="11">
        <v>2</v>
      </c>
      <c r="H17" s="11">
        <v>2</v>
      </c>
      <c r="I17" s="11" t="s">
        <v>3</v>
      </c>
      <c r="J17" s="11" t="s">
        <v>3</v>
      </c>
      <c r="K17" s="11">
        <f t="shared" si="2"/>
        <v>4</v>
      </c>
      <c r="L17" s="11">
        <f t="shared" si="2"/>
        <v>3</v>
      </c>
      <c r="M17" s="10">
        <f>SUM(K17:L17)</f>
        <v>7</v>
      </c>
      <c r="N17" s="4">
        <v>6</v>
      </c>
      <c r="O17" s="4">
        <v>8</v>
      </c>
      <c r="P17" s="4">
        <v>5</v>
      </c>
      <c r="Q17" s="4">
        <v>5</v>
      </c>
      <c r="R17" s="5">
        <v>21</v>
      </c>
    </row>
    <row r="18" spans="1:18" ht="10.5" customHeight="1">
      <c r="A18" s="33" t="s">
        <v>37</v>
      </c>
      <c r="B18" s="34"/>
      <c r="C18" s="11">
        <v>163</v>
      </c>
      <c r="D18" s="11">
        <v>4</v>
      </c>
      <c r="E18" s="11" t="s">
        <v>26</v>
      </c>
      <c r="F18" s="11" t="s">
        <v>26</v>
      </c>
      <c r="G18" s="11">
        <v>7</v>
      </c>
      <c r="H18" s="11" t="s">
        <v>26</v>
      </c>
      <c r="I18" s="11" t="s">
        <v>3</v>
      </c>
      <c r="J18" s="11" t="s">
        <v>3</v>
      </c>
      <c r="K18" s="11">
        <f t="shared" si="2"/>
        <v>170</v>
      </c>
      <c r="L18" s="11">
        <f>SUM(D18,F18,H18,J18)</f>
        <v>4</v>
      </c>
      <c r="M18" s="10">
        <f>SUM(K18:L18)</f>
        <v>174</v>
      </c>
      <c r="N18" s="4">
        <v>559</v>
      </c>
      <c r="O18" s="4">
        <v>656</v>
      </c>
      <c r="P18" s="4">
        <v>921</v>
      </c>
      <c r="Q18" s="4">
        <v>1071</v>
      </c>
      <c r="R18" s="5">
        <v>975</v>
      </c>
    </row>
    <row r="19" spans="1:18" ht="10.5" customHeight="1">
      <c r="A19" s="35" t="s">
        <v>18</v>
      </c>
      <c r="B19" s="36" t="s">
        <v>20</v>
      </c>
      <c r="C19" s="22">
        <v>531</v>
      </c>
      <c r="D19" s="22">
        <v>134</v>
      </c>
      <c r="E19" s="22">
        <v>2</v>
      </c>
      <c r="F19" s="22">
        <v>4</v>
      </c>
      <c r="G19" s="22">
        <v>58</v>
      </c>
      <c r="H19" s="22">
        <v>14</v>
      </c>
      <c r="I19" s="22" t="s">
        <v>3</v>
      </c>
      <c r="J19" s="22">
        <v>1</v>
      </c>
      <c r="K19" s="22">
        <f t="shared" si="2"/>
        <v>591</v>
      </c>
      <c r="L19" s="22">
        <f>SUM(D19,F19,H19,J19)</f>
        <v>153</v>
      </c>
      <c r="M19" s="23">
        <f>SUM(K19:L20)</f>
        <v>744</v>
      </c>
      <c r="N19" s="22">
        <v>996</v>
      </c>
      <c r="O19" s="22">
        <v>1757</v>
      </c>
      <c r="P19" s="22">
        <v>2600</v>
      </c>
      <c r="Q19" s="22">
        <v>3552</v>
      </c>
      <c r="R19" s="26">
        <v>3194</v>
      </c>
    </row>
    <row r="20" spans="1:18" ht="10.5" customHeight="1">
      <c r="A20" s="35"/>
      <c r="B20" s="3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2"/>
      <c r="P20" s="22"/>
      <c r="Q20" s="22"/>
      <c r="R20" s="26"/>
    </row>
    <row r="21" spans="1:18" ht="10.5" customHeight="1">
      <c r="A21" s="35"/>
      <c r="B21" s="36" t="s">
        <v>21</v>
      </c>
      <c r="C21" s="22">
        <v>1301</v>
      </c>
      <c r="D21" s="22">
        <v>210</v>
      </c>
      <c r="E21" s="22" t="s">
        <v>26</v>
      </c>
      <c r="F21" s="22" t="s">
        <v>26</v>
      </c>
      <c r="G21" s="22">
        <v>76</v>
      </c>
      <c r="H21" s="22">
        <v>45</v>
      </c>
      <c r="I21" s="22" t="s">
        <v>3</v>
      </c>
      <c r="J21" s="22" t="s">
        <v>3</v>
      </c>
      <c r="K21" s="22">
        <f>SUM(C21,E21,G21,I21)</f>
        <v>1377</v>
      </c>
      <c r="L21" s="22">
        <f>SUM(D21,F21,H21,J21)</f>
        <v>255</v>
      </c>
      <c r="M21" s="23">
        <f>SUM(K21:L22)</f>
        <v>1632</v>
      </c>
      <c r="N21" s="22">
        <v>1006</v>
      </c>
      <c r="O21" s="22">
        <v>1663</v>
      </c>
      <c r="P21" s="22">
        <v>3171</v>
      </c>
      <c r="Q21" s="22">
        <v>5124</v>
      </c>
      <c r="R21" s="26">
        <v>4315</v>
      </c>
    </row>
    <row r="22" spans="1:18" ht="10.5" customHeight="1">
      <c r="A22" s="35"/>
      <c r="B22" s="3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2"/>
      <c r="O22" s="22"/>
      <c r="P22" s="22"/>
      <c r="Q22" s="22"/>
      <c r="R22" s="26"/>
    </row>
    <row r="23" spans="1:18" ht="10.5" customHeight="1">
      <c r="A23" s="35" t="s">
        <v>22</v>
      </c>
      <c r="B23" s="14" t="s">
        <v>23</v>
      </c>
      <c r="C23" s="4">
        <v>95</v>
      </c>
      <c r="D23" s="4">
        <v>10</v>
      </c>
      <c r="E23" s="11" t="s">
        <v>3</v>
      </c>
      <c r="F23" s="11" t="s">
        <v>3</v>
      </c>
      <c r="G23" s="11">
        <v>31</v>
      </c>
      <c r="H23" s="11">
        <v>11</v>
      </c>
      <c r="I23" s="11">
        <v>35</v>
      </c>
      <c r="J23" s="11" t="s">
        <v>3</v>
      </c>
      <c r="K23" s="11">
        <f>SUM(C23,E23,G23,I23)</f>
        <v>161</v>
      </c>
      <c r="L23" s="11">
        <f>SUM(D23,F23,H23,J23)</f>
        <v>21</v>
      </c>
      <c r="M23" s="10">
        <f>SUM(K23:L23)</f>
        <v>182</v>
      </c>
      <c r="N23" s="4">
        <v>307</v>
      </c>
      <c r="O23" s="4">
        <v>357</v>
      </c>
      <c r="P23" s="4">
        <v>357</v>
      </c>
      <c r="Q23" s="4">
        <v>263</v>
      </c>
      <c r="R23" s="5">
        <v>82</v>
      </c>
    </row>
    <row r="24" spans="1:18" ht="10.5" customHeight="1">
      <c r="A24" s="35"/>
      <c r="B24" s="14" t="s">
        <v>38</v>
      </c>
      <c r="C24" s="4">
        <v>56</v>
      </c>
      <c r="D24" s="4">
        <v>10</v>
      </c>
      <c r="E24" s="11" t="s">
        <v>26</v>
      </c>
      <c r="F24" s="11" t="s">
        <v>3</v>
      </c>
      <c r="G24" s="4">
        <v>49</v>
      </c>
      <c r="H24" s="11">
        <v>4</v>
      </c>
      <c r="I24" s="11">
        <v>2</v>
      </c>
      <c r="J24" s="11" t="s">
        <v>3</v>
      </c>
      <c r="K24" s="11">
        <f>SUM(C24,E24,G24,I24)</f>
        <v>107</v>
      </c>
      <c r="L24" s="11">
        <f>SUM(D24,F24,H24,J24)</f>
        <v>14</v>
      </c>
      <c r="M24" s="10">
        <f>SUM(K24:L24)</f>
        <v>121</v>
      </c>
      <c r="N24" s="4">
        <v>80</v>
      </c>
      <c r="O24" s="4">
        <v>241</v>
      </c>
      <c r="P24" s="4">
        <v>502</v>
      </c>
      <c r="Q24" s="4">
        <v>746</v>
      </c>
      <c r="R24" s="5">
        <v>618</v>
      </c>
    </row>
    <row r="25" spans="1:18" ht="10.5" customHeight="1">
      <c r="A25" s="16" t="s">
        <v>2</v>
      </c>
      <c r="B25" s="17"/>
      <c r="C25" s="3">
        <f aca="true" t="shared" si="3" ref="C25:J25">SUM(C4:C24)</f>
        <v>2461</v>
      </c>
      <c r="D25" s="3">
        <f t="shared" si="3"/>
        <v>405</v>
      </c>
      <c r="E25" s="3">
        <f t="shared" si="3"/>
        <v>382</v>
      </c>
      <c r="F25" s="3">
        <f t="shared" si="3"/>
        <v>60</v>
      </c>
      <c r="G25" s="3">
        <f t="shared" si="3"/>
        <v>1096</v>
      </c>
      <c r="H25" s="3">
        <f t="shared" si="3"/>
        <v>139</v>
      </c>
      <c r="I25" s="3">
        <f t="shared" si="3"/>
        <v>44</v>
      </c>
      <c r="J25" s="3">
        <f t="shared" si="3"/>
        <v>1</v>
      </c>
      <c r="K25" s="3">
        <f aca="true" t="shared" si="4" ref="K25:R25">SUM(K4:K24)</f>
        <v>3983</v>
      </c>
      <c r="L25" s="3">
        <f t="shared" si="4"/>
        <v>605</v>
      </c>
      <c r="M25" s="18">
        <f t="shared" si="4"/>
        <v>4588</v>
      </c>
      <c r="N25" s="3">
        <f>SUM(N4:N24)</f>
        <v>4683</v>
      </c>
      <c r="O25" s="3">
        <f>SUM(O4:O24)</f>
        <v>6686</v>
      </c>
      <c r="P25" s="3">
        <f t="shared" si="4"/>
        <v>9858</v>
      </c>
      <c r="Q25" s="3">
        <f t="shared" si="4"/>
        <v>13318</v>
      </c>
      <c r="R25" s="19">
        <f t="shared" si="4"/>
        <v>11521</v>
      </c>
    </row>
  </sheetData>
  <mergeCells count="78">
    <mergeCell ref="C1:N1"/>
    <mergeCell ref="C21:C22"/>
    <mergeCell ref="C12:C13"/>
    <mergeCell ref="O2:O3"/>
    <mergeCell ref="O12:O13"/>
    <mergeCell ref="O19:O20"/>
    <mergeCell ref="O21:O22"/>
    <mergeCell ref="G2:H2"/>
    <mergeCell ref="K2:M2"/>
    <mergeCell ref="N2:N3"/>
    <mergeCell ref="A23:A24"/>
    <mergeCell ref="A4:B4"/>
    <mergeCell ref="A5:B5"/>
    <mergeCell ref="A6:B6"/>
    <mergeCell ref="A7:B7"/>
    <mergeCell ref="B21:B22"/>
    <mergeCell ref="A8:B8"/>
    <mergeCell ref="A12:B13"/>
    <mergeCell ref="A9:B9"/>
    <mergeCell ref="A2:B3"/>
    <mergeCell ref="A10:B10"/>
    <mergeCell ref="A11:B11"/>
    <mergeCell ref="A19:A22"/>
    <mergeCell ref="A14:B14"/>
    <mergeCell ref="A15:B15"/>
    <mergeCell ref="A16:B16"/>
    <mergeCell ref="A17:B17"/>
    <mergeCell ref="A18:B18"/>
    <mergeCell ref="B19:B20"/>
    <mergeCell ref="D21:D22"/>
    <mergeCell ref="E2:F2"/>
    <mergeCell ref="E12:E13"/>
    <mergeCell ref="F12:F13"/>
    <mergeCell ref="E19:E20"/>
    <mergeCell ref="F19:F20"/>
    <mergeCell ref="E21:E22"/>
    <mergeCell ref="F21:F22"/>
    <mergeCell ref="C2:D2"/>
    <mergeCell ref="C19:C20"/>
    <mergeCell ref="G19:G20"/>
    <mergeCell ref="H19:H20"/>
    <mergeCell ref="D12:D13"/>
    <mergeCell ref="D19:D20"/>
    <mergeCell ref="H12:H13"/>
    <mergeCell ref="G21:G22"/>
    <mergeCell ref="H21:H22"/>
    <mergeCell ref="I2:J2"/>
    <mergeCell ref="I12:I13"/>
    <mergeCell ref="J12:J13"/>
    <mergeCell ref="I19:I20"/>
    <mergeCell ref="J19:J20"/>
    <mergeCell ref="I21:I22"/>
    <mergeCell ref="J21:J22"/>
    <mergeCell ref="G12:G13"/>
    <mergeCell ref="M21:M22"/>
    <mergeCell ref="K21:K22"/>
    <mergeCell ref="L21:L22"/>
    <mergeCell ref="L12:L13"/>
    <mergeCell ref="L19:L20"/>
    <mergeCell ref="K12:K13"/>
    <mergeCell ref="K19:K20"/>
    <mergeCell ref="N21:N22"/>
    <mergeCell ref="P2:P3"/>
    <mergeCell ref="P12:P13"/>
    <mergeCell ref="P19:P20"/>
    <mergeCell ref="P21:P22"/>
    <mergeCell ref="Q21:Q22"/>
    <mergeCell ref="R12:R13"/>
    <mergeCell ref="R19:R20"/>
    <mergeCell ref="R21:R22"/>
    <mergeCell ref="R2:R3"/>
    <mergeCell ref="N12:N13"/>
    <mergeCell ref="N19:N20"/>
    <mergeCell ref="M12:M13"/>
    <mergeCell ref="M19:M20"/>
    <mergeCell ref="Q12:Q13"/>
    <mergeCell ref="Q19:Q20"/>
    <mergeCell ref="Q2:Q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2001-11-05T04:51:01Z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