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65521" windowWidth="1905" windowHeight="4725" activeTab="0"/>
  </bookViews>
  <sheets>
    <sheet name="M39-04-063F" sheetId="1" r:id="rId1"/>
  </sheets>
  <definedNames>
    <definedName name="_xlnm.Print_Area" localSheetId="0">'M39-04-063F'!$A$1:$U$31</definedName>
    <definedName name="_xlnm.Print_Titles" localSheetId="0">'M39-04-063F'!$A:$A</definedName>
  </definedNames>
  <calcPr fullCalcOnLoad="1"/>
</workbook>
</file>

<file path=xl/sharedStrings.xml><?xml version="1.0" encoding="utf-8"?>
<sst xmlns="http://schemas.openxmlformats.org/spreadsheetml/2006/main" count="123" uniqueCount="51">
  <si>
    <t>郡市別</t>
  </si>
  <si>
    <t>合計</t>
  </si>
  <si>
    <t>円</t>
  </si>
  <si>
    <t>農業</t>
  </si>
  <si>
    <t>暦年内</t>
  </si>
  <si>
    <t>３７年</t>
  </si>
  <si>
    <t>３６年</t>
  </si>
  <si>
    <t>貫</t>
  </si>
  <si>
    <t>石</t>
  </si>
  <si>
    <t>-</t>
  </si>
  <si>
    <t>３５年</t>
  </si>
  <si>
    <t>３４年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</si>
  <si>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</si>
  <si>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</si>
  <si>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</si>
  <si>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</si>
  <si>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</si>
  <si>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</si>
  <si>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</si>
  <si>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</si>
  <si>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飼養戸数</t>
  </si>
  <si>
    <t>飼養夫</t>
  </si>
  <si>
    <t>１４歳以上</t>
  </si>
  <si>
    <t>１４歳未満</t>
  </si>
  <si>
    <t>男</t>
  </si>
  <si>
    <t>女</t>
  </si>
  <si>
    <t>給桑額</t>
  </si>
  <si>
    <t>数量</t>
  </si>
  <si>
    <t>価額</t>
  </si>
  <si>
    <t>掃立枚数</t>
  </si>
  <si>
    <t>一戸平均　　掃立枚数</t>
  </si>
  <si>
    <t>良繭</t>
  </si>
  <si>
    <t>玉繭</t>
  </si>
  <si>
    <t>出殻繭</t>
  </si>
  <si>
    <t>屑繭</t>
  </si>
  <si>
    <t>計</t>
  </si>
  <si>
    <t>産額</t>
  </si>
  <si>
    <t>枚</t>
  </si>
  <si>
    <t>×              1</t>
  </si>
  <si>
    <t>３３年</t>
  </si>
  <si>
    <t>?</t>
  </si>
  <si>
    <t>第６３　夏蚕</t>
  </si>
  <si>
    <t>×　　　　   　2</t>
  </si>
  <si>
    <t>×　　　　   　5</t>
  </si>
  <si>
    <t xml:space="preserve">枚      </t>
  </si>
  <si>
    <t>３８年</t>
  </si>
  <si>
    <t>×             16</t>
  </si>
  <si>
    <t>×　　　　   37</t>
  </si>
  <si>
    <t>×              3</t>
  </si>
  <si>
    <t>×             12</t>
  </si>
  <si>
    <t>×             62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</si>
</sst>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left" vertical="center"/>
    </xf>
    <xf numFmtId="176" fontId="3" fillId="0" borderId="6" xfId="0" applyNumberFormat="1" applyFont="1" applyBorder="1" applyAlignment="1">
      <alignment horizontal="center"/>
    </xf>
    <xf numFmtId="176" fontId="4" fillId="0" borderId="1" xfId="0" applyNumberFormat="1" applyFont="1" applyBorder="1" applyAlignment="1">
      <alignment horizontal="center"/>
    </xf>
    <xf numFmtId="176" fontId="1" fillId="0" borderId="7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177" fontId="1" fillId="0" borderId="8" xfId="0" applyNumberFormat="1" applyFont="1" applyBorder="1" applyAlignment="1">
      <alignment/>
    </xf>
    <xf numFmtId="177" fontId="1" fillId="0" borderId="9" xfId="0" applyNumberFormat="1" applyFont="1" applyBorder="1" applyAlignment="1">
      <alignment/>
    </xf>
    <xf numFmtId="176" fontId="1" fillId="0" borderId="0" xfId="0" applyNumberFormat="1" applyFont="1" applyAlignment="1">
      <alignment horizontal="right"/>
    </xf>
    <xf numFmtId="176" fontId="1" fillId="0" borderId="10" xfId="0" applyNumberFormat="1" applyFont="1" applyBorder="1" applyAlignment="1">
      <alignment horizontal="left" vertical="center"/>
    </xf>
    <xf numFmtId="176" fontId="1" fillId="0" borderId="11" xfId="0" applyNumberFormat="1" applyFont="1" applyBorder="1" applyAlignment="1">
      <alignment/>
    </xf>
    <xf numFmtId="177" fontId="1" fillId="0" borderId="10" xfId="0" applyNumberFormat="1" applyFont="1" applyBorder="1" applyAlignment="1">
      <alignment/>
    </xf>
    <xf numFmtId="176" fontId="1" fillId="0" borderId="12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 horizontal="right"/>
    </xf>
    <xf numFmtId="176" fontId="1" fillId="0" borderId="14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justify"/>
    </xf>
    <xf numFmtId="176" fontId="1" fillId="0" borderId="2" xfId="0" applyNumberFormat="1" applyFont="1" applyBorder="1" applyAlignment="1">
      <alignment horizontal="center"/>
    </xf>
    <xf numFmtId="176" fontId="1" fillId="0" borderId="15" xfId="0" applyNumberFormat="1" applyFont="1" applyBorder="1" applyAlignment="1">
      <alignment/>
    </xf>
    <xf numFmtId="176" fontId="1" fillId="0" borderId="7" xfId="0" applyNumberFormat="1" applyFont="1" applyBorder="1" applyAlignment="1">
      <alignment/>
    </xf>
    <xf numFmtId="176" fontId="1" fillId="0" borderId="16" xfId="0" applyNumberFormat="1" applyFont="1" applyBorder="1" applyAlignment="1">
      <alignment/>
    </xf>
    <xf numFmtId="176" fontId="1" fillId="0" borderId="13" xfId="0" applyNumberFormat="1" applyFont="1" applyBorder="1" applyAlignment="1">
      <alignment/>
    </xf>
    <xf numFmtId="176" fontId="1" fillId="0" borderId="9" xfId="0" applyNumberFormat="1" applyFont="1" applyBorder="1" applyAlignment="1">
      <alignment/>
    </xf>
    <xf numFmtId="176" fontId="1" fillId="0" borderId="17" xfId="0" applyNumberFormat="1" applyFont="1" applyBorder="1" applyAlignment="1">
      <alignment/>
    </xf>
    <xf numFmtId="180" fontId="1" fillId="0" borderId="3" xfId="0" applyNumberFormat="1" applyFont="1" applyBorder="1" applyAlignment="1">
      <alignment/>
    </xf>
    <xf numFmtId="180" fontId="1" fillId="0" borderId="7" xfId="0" applyNumberFormat="1" applyFont="1" applyBorder="1" applyAlignment="1">
      <alignment/>
    </xf>
    <xf numFmtId="180" fontId="1" fillId="0" borderId="4" xfId="0" applyNumberFormat="1" applyFont="1" applyBorder="1" applyAlignment="1">
      <alignment/>
    </xf>
    <xf numFmtId="176" fontId="3" fillId="0" borderId="0" xfId="0" applyNumberFormat="1" applyFont="1" applyAlignment="1">
      <alignment horizontal="left" vertical="center"/>
    </xf>
    <xf numFmtId="176" fontId="3" fillId="0" borderId="6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/>
    </xf>
    <xf numFmtId="176" fontId="1" fillId="0" borderId="21" xfId="0" applyNumberFormat="1" applyFont="1" applyBorder="1" applyAlignment="1">
      <alignment horizontal="center"/>
    </xf>
    <xf numFmtId="176" fontId="1" fillId="0" borderId="22" xfId="0" applyNumberFormat="1" applyFont="1" applyBorder="1" applyAlignment="1">
      <alignment horizontal="center"/>
    </xf>
    <xf numFmtId="176" fontId="4" fillId="0" borderId="21" xfId="0" applyNumberFormat="1" applyFont="1" applyBorder="1" applyAlignment="1">
      <alignment horizontal="center"/>
    </xf>
    <xf numFmtId="176" fontId="1" fillId="0" borderId="23" xfId="0" applyNumberFormat="1" applyFont="1" applyBorder="1" applyAlignment="1">
      <alignment horizont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/>
    </xf>
    <xf numFmtId="176" fontId="1" fillId="0" borderId="2" xfId="0" applyNumberFormat="1" applyFont="1" applyBorder="1" applyAlignment="1">
      <alignment horizontal="center"/>
    </xf>
    <xf numFmtId="176" fontId="1" fillId="0" borderId="26" xfId="0" applyNumberFormat="1" applyFont="1" applyBorder="1" applyAlignment="1">
      <alignment horizontal="center"/>
    </xf>
    <xf numFmtId="176" fontId="1" fillId="0" borderId="27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1" fillId="0" borderId="25" xfId="0" applyNumberFormat="1" applyFont="1" applyBorder="1" applyAlignment="1">
      <alignment horizontal="center"/>
    </xf>
    <xf numFmtId="176" fontId="1" fillId="0" borderId="28" xfId="0" applyNumberFormat="1" applyFont="1" applyBorder="1" applyAlignment="1">
      <alignment horizontal="center"/>
    </xf>
    <xf numFmtId="176" fontId="4" fillId="0" borderId="25" xfId="0" applyNumberFormat="1" applyFont="1" applyBorder="1" applyAlignment="1">
      <alignment horizontal="center"/>
    </xf>
    <xf numFmtId="176" fontId="4" fillId="0" borderId="28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16384" width="9.125" style="1" customWidth="1"/>
  </cols>
  <sheetData>
    <row r="1" spans="1:12" s="2" customFormat="1" ht="12" customHeight="1">
      <c r="A1" s="34" t="s">
        <v>3</v>
      </c>
      <c r="B1" s="40" t="s">
        <v>41</v>
      </c>
      <c r="C1" s="40"/>
      <c r="D1" s="40"/>
      <c r="E1" s="40"/>
      <c r="F1" s="40"/>
      <c r="G1" s="40"/>
      <c r="H1" s="40"/>
      <c r="I1" s="40"/>
      <c r="J1" s="40"/>
      <c r="K1" s="35" t="s">
        <v>4</v>
      </c>
      <c r="L1" s="9"/>
    </row>
    <row r="2" spans="1:21" ht="10.5" customHeight="1">
      <c r="A2" s="37" t="s">
        <v>0</v>
      </c>
      <c r="B2" s="54" t="s">
        <v>20</v>
      </c>
      <c r="C2" s="41" t="s">
        <v>21</v>
      </c>
      <c r="D2" s="42"/>
      <c r="E2" s="42"/>
      <c r="F2" s="43"/>
      <c r="G2" s="44" t="s">
        <v>26</v>
      </c>
      <c r="H2" s="44"/>
      <c r="I2" s="45" t="s">
        <v>29</v>
      </c>
      <c r="J2" s="45"/>
      <c r="K2" s="56" t="s">
        <v>30</v>
      </c>
      <c r="L2" s="45" t="s">
        <v>36</v>
      </c>
      <c r="M2" s="45"/>
      <c r="N2" s="45"/>
      <c r="O2" s="45"/>
      <c r="P2" s="45"/>
      <c r="Q2" s="45"/>
      <c r="R2" s="45"/>
      <c r="S2" s="45"/>
      <c r="T2" s="45"/>
      <c r="U2" s="53"/>
    </row>
    <row r="3" spans="1:21" ht="10.5" customHeight="1">
      <c r="A3" s="38"/>
      <c r="B3" s="55"/>
      <c r="C3" s="58" t="s">
        <v>22</v>
      </c>
      <c r="D3" s="59"/>
      <c r="E3" s="60" t="s">
        <v>23</v>
      </c>
      <c r="F3" s="61"/>
      <c r="G3" s="46" t="s">
        <v>27</v>
      </c>
      <c r="H3" s="36" t="s">
        <v>28</v>
      </c>
      <c r="I3" s="49" t="s">
        <v>27</v>
      </c>
      <c r="J3" s="46" t="s">
        <v>28</v>
      </c>
      <c r="K3" s="57"/>
      <c r="L3" s="51" t="s">
        <v>31</v>
      </c>
      <c r="M3" s="51"/>
      <c r="N3" s="51" t="s">
        <v>32</v>
      </c>
      <c r="O3" s="51"/>
      <c r="P3" s="51" t="s">
        <v>33</v>
      </c>
      <c r="Q3" s="51"/>
      <c r="R3" s="51" t="s">
        <v>34</v>
      </c>
      <c r="S3" s="51"/>
      <c r="T3" s="51" t="s">
        <v>35</v>
      </c>
      <c r="U3" s="52"/>
    </row>
    <row r="4" spans="1:21" ht="10.5" customHeight="1">
      <c r="A4" s="38"/>
      <c r="B4" s="48"/>
      <c r="C4" s="3" t="s">
        <v>24</v>
      </c>
      <c r="D4" s="10" t="s">
        <v>25</v>
      </c>
      <c r="E4" s="3" t="s">
        <v>24</v>
      </c>
      <c r="F4" s="10" t="s">
        <v>25</v>
      </c>
      <c r="G4" s="47"/>
      <c r="H4" s="48"/>
      <c r="I4" s="50"/>
      <c r="J4" s="47"/>
      <c r="K4" s="57"/>
      <c r="L4" s="3" t="s">
        <v>27</v>
      </c>
      <c r="M4" s="3" t="s">
        <v>28</v>
      </c>
      <c r="N4" s="3" t="s">
        <v>27</v>
      </c>
      <c r="O4" s="3" t="s">
        <v>28</v>
      </c>
      <c r="P4" s="3" t="s">
        <v>27</v>
      </c>
      <c r="Q4" s="3" t="s">
        <v>28</v>
      </c>
      <c r="R4" s="3" t="s">
        <v>27</v>
      </c>
      <c r="S4" s="3" t="s">
        <v>28</v>
      </c>
      <c r="T4" s="3" t="s">
        <v>27</v>
      </c>
      <c r="U4" s="24" t="s">
        <v>28</v>
      </c>
    </row>
    <row r="5" spans="1:23" ht="10.5" customHeight="1">
      <c r="A5" s="39"/>
      <c r="B5" s="4"/>
      <c r="C5" s="4"/>
      <c r="D5" s="4"/>
      <c r="E5" s="4"/>
      <c r="F5" s="4"/>
      <c r="G5" s="4" t="s">
        <v>7</v>
      </c>
      <c r="H5" s="20" t="s">
        <v>2</v>
      </c>
      <c r="I5" s="4" t="s">
        <v>37</v>
      </c>
      <c r="J5" s="4" t="s">
        <v>2</v>
      </c>
      <c r="K5" s="4" t="s">
        <v>44</v>
      </c>
      <c r="L5" s="4" t="s">
        <v>8</v>
      </c>
      <c r="M5" s="4" t="s">
        <v>2</v>
      </c>
      <c r="N5" s="4" t="s">
        <v>8</v>
      </c>
      <c r="O5" s="4" t="s">
        <v>2</v>
      </c>
      <c r="P5" s="4" t="s">
        <v>8</v>
      </c>
      <c r="Q5" s="4" t="s">
        <v>2</v>
      </c>
      <c r="R5" s="4" t="s">
        <v>8</v>
      </c>
      <c r="S5" s="4" t="s">
        <v>2</v>
      </c>
      <c r="T5" s="4" t="s">
        <v>8</v>
      </c>
      <c r="U5" s="5" t="s">
        <v>2</v>
      </c>
      <c r="V5" s="16"/>
      <c r="W5" s="16"/>
    </row>
    <row r="6" spans="1:21" ht="10.5" customHeight="1">
      <c r="A6" s="14" t="s">
        <v>12</v>
      </c>
      <c r="B6" s="11">
        <v>108</v>
      </c>
      <c r="C6" s="11" t="s">
        <v>9</v>
      </c>
      <c r="D6" s="11">
        <v>108</v>
      </c>
      <c r="E6" s="11" t="s">
        <v>9</v>
      </c>
      <c r="F6" s="11" t="s">
        <v>9</v>
      </c>
      <c r="G6" s="11">
        <v>1200</v>
      </c>
      <c r="H6" s="21">
        <v>180</v>
      </c>
      <c r="I6" s="11">
        <v>24</v>
      </c>
      <c r="J6" s="11">
        <v>36</v>
      </c>
      <c r="K6" s="31">
        <v>0.222</v>
      </c>
      <c r="L6" s="12">
        <v>9</v>
      </c>
      <c r="M6" s="12">
        <v>423</v>
      </c>
      <c r="N6" s="12">
        <v>0</v>
      </c>
      <c r="O6" s="12">
        <v>4</v>
      </c>
      <c r="P6" s="12"/>
      <c r="R6" s="12">
        <v>0</v>
      </c>
      <c r="S6" s="12">
        <v>3</v>
      </c>
      <c r="T6" s="6">
        <f>SUM(L6,N6,P6,R6)</f>
        <v>9</v>
      </c>
      <c r="U6" s="25">
        <v>432</v>
      </c>
    </row>
    <row r="7" spans="1:21" ht="10.5" customHeight="1">
      <c r="A7" s="15"/>
      <c r="B7" s="6"/>
      <c r="C7" s="6"/>
      <c r="D7" s="6"/>
      <c r="E7" s="6"/>
      <c r="F7" s="6"/>
      <c r="G7" s="6"/>
      <c r="H7" s="22"/>
      <c r="I7" s="6"/>
      <c r="J7" s="6"/>
      <c r="K7" s="31"/>
      <c r="L7" s="12"/>
      <c r="M7" s="12"/>
      <c r="N7" s="12"/>
      <c r="O7" s="12"/>
      <c r="P7" s="6" t="s">
        <v>38</v>
      </c>
      <c r="Q7" s="12">
        <v>12</v>
      </c>
      <c r="R7" s="12"/>
      <c r="S7" s="12"/>
      <c r="T7" s="6" t="s">
        <v>38</v>
      </c>
      <c r="U7" s="25">
        <v>10</v>
      </c>
    </row>
    <row r="8" spans="1:21" ht="10.5" customHeight="1">
      <c r="A8" s="15" t="s">
        <v>13</v>
      </c>
      <c r="B8" s="6">
        <v>1133</v>
      </c>
      <c r="C8" s="6">
        <v>194</v>
      </c>
      <c r="D8" s="6">
        <v>1206</v>
      </c>
      <c r="E8" s="6">
        <v>40</v>
      </c>
      <c r="F8" s="6">
        <v>283</v>
      </c>
      <c r="G8" s="6">
        <v>43873</v>
      </c>
      <c r="H8" s="22">
        <v>4841</v>
      </c>
      <c r="I8" s="6">
        <v>468</v>
      </c>
      <c r="J8" s="6">
        <v>591</v>
      </c>
      <c r="K8" s="31">
        <v>0.41</v>
      </c>
      <c r="L8" s="12">
        <v>291</v>
      </c>
      <c r="M8" s="12">
        <v>13025</v>
      </c>
      <c r="N8" s="12">
        <v>10</v>
      </c>
      <c r="O8" s="12">
        <v>150</v>
      </c>
      <c r="P8" s="23"/>
      <c r="R8" s="12">
        <v>14</v>
      </c>
      <c r="S8" s="12">
        <v>200</v>
      </c>
      <c r="T8" s="6">
        <v>316</v>
      </c>
      <c r="U8" s="25">
        <f aca="true" t="shared" si="0" ref="U8:U21">SUM(M8,O8,Q8,S8)</f>
        <v>13375</v>
      </c>
    </row>
    <row r="9" spans="1:21" ht="10.5" customHeight="1">
      <c r="A9" s="15"/>
      <c r="B9" s="6"/>
      <c r="C9" s="6"/>
      <c r="D9" s="6"/>
      <c r="E9" s="6"/>
      <c r="F9" s="6"/>
      <c r="G9" s="6"/>
      <c r="H9" s="22"/>
      <c r="I9" s="6"/>
      <c r="J9" s="6"/>
      <c r="K9" s="31"/>
      <c r="L9" s="12"/>
      <c r="M9" s="12"/>
      <c r="N9" s="12"/>
      <c r="O9" s="12"/>
      <c r="P9" s="6" t="s">
        <v>43</v>
      </c>
      <c r="Q9" s="12">
        <v>25</v>
      </c>
      <c r="R9" s="12"/>
      <c r="S9" s="12"/>
      <c r="T9" s="6" t="s">
        <v>43</v>
      </c>
      <c r="U9" s="25">
        <f t="shared" si="0"/>
        <v>25</v>
      </c>
    </row>
    <row r="10" spans="1:21" ht="10.5" customHeight="1">
      <c r="A10" s="15" t="s">
        <v>14</v>
      </c>
      <c r="B10" s="6">
        <v>6137</v>
      </c>
      <c r="C10" s="6">
        <v>2550</v>
      </c>
      <c r="D10" s="6">
        <v>4926</v>
      </c>
      <c r="E10" s="6">
        <v>484</v>
      </c>
      <c r="F10" s="6">
        <v>1535</v>
      </c>
      <c r="G10" s="6">
        <v>317990</v>
      </c>
      <c r="H10" s="22">
        <v>38673</v>
      </c>
      <c r="I10" s="6">
        <v>3960</v>
      </c>
      <c r="J10" s="6">
        <v>4450</v>
      </c>
      <c r="K10" s="31">
        <v>0.65</v>
      </c>
      <c r="L10" s="12">
        <v>1905</v>
      </c>
      <c r="M10" s="12">
        <v>89501</v>
      </c>
      <c r="N10" s="12">
        <v>204</v>
      </c>
      <c r="O10" s="12">
        <v>3544</v>
      </c>
      <c r="P10" s="23"/>
      <c r="R10" s="12">
        <v>86</v>
      </c>
      <c r="S10" s="12">
        <v>1326</v>
      </c>
      <c r="T10" s="6">
        <f>SUM(L10,N10,P10,R10)</f>
        <v>2195</v>
      </c>
      <c r="U10" s="25">
        <f t="shared" si="0"/>
        <v>94371</v>
      </c>
    </row>
    <row r="11" spans="1:21" ht="10.5" customHeight="1">
      <c r="A11" s="15"/>
      <c r="B11" s="6"/>
      <c r="C11" s="6"/>
      <c r="D11" s="6"/>
      <c r="E11" s="6"/>
      <c r="F11" s="6"/>
      <c r="G11" s="6"/>
      <c r="H11" s="22"/>
      <c r="I11" s="6"/>
      <c r="J11" s="6"/>
      <c r="K11" s="31"/>
      <c r="L11" s="12"/>
      <c r="M11" s="12"/>
      <c r="N11" s="12"/>
      <c r="O11" s="12"/>
      <c r="P11" s="6" t="s">
        <v>47</v>
      </c>
      <c r="Q11" s="12">
        <v>372</v>
      </c>
      <c r="R11" s="12"/>
      <c r="S11" s="12"/>
      <c r="T11" s="6" t="s">
        <v>47</v>
      </c>
      <c r="U11" s="25">
        <f t="shared" si="0"/>
        <v>372</v>
      </c>
    </row>
    <row r="12" spans="1:21" ht="10.5" customHeight="1">
      <c r="A12" s="15" t="s">
        <v>15</v>
      </c>
      <c r="B12" s="6">
        <v>3360</v>
      </c>
      <c r="C12" s="6">
        <v>1550</v>
      </c>
      <c r="D12" s="6">
        <v>2655</v>
      </c>
      <c r="E12" s="6">
        <v>358</v>
      </c>
      <c r="F12" s="6">
        <v>815</v>
      </c>
      <c r="G12" s="6">
        <v>140191</v>
      </c>
      <c r="H12" s="22">
        <v>15578</v>
      </c>
      <c r="I12" s="6">
        <v>1952</v>
      </c>
      <c r="J12" s="6">
        <v>2136</v>
      </c>
      <c r="K12" s="31">
        <v>0.58</v>
      </c>
      <c r="L12" s="12">
        <v>659</v>
      </c>
      <c r="M12" s="12">
        <v>29878</v>
      </c>
      <c r="N12" s="12">
        <v>70</v>
      </c>
      <c r="O12" s="12">
        <v>1106</v>
      </c>
      <c r="P12" s="6"/>
      <c r="Q12" s="12"/>
      <c r="R12" s="12">
        <v>40</v>
      </c>
      <c r="S12" s="12">
        <v>561</v>
      </c>
      <c r="T12" s="6">
        <f>SUM(L12,N12,P12,R12)</f>
        <v>769</v>
      </c>
      <c r="U12" s="25">
        <f t="shared" si="0"/>
        <v>31545</v>
      </c>
    </row>
    <row r="13" spans="1:21" ht="10.5" customHeight="1">
      <c r="A13" s="15"/>
      <c r="B13" s="6"/>
      <c r="C13" s="6"/>
      <c r="D13" s="6"/>
      <c r="E13" s="6"/>
      <c r="F13" s="6"/>
      <c r="G13" s="6"/>
      <c r="H13" s="22"/>
      <c r="I13" s="6"/>
      <c r="J13" s="6"/>
      <c r="K13" s="31"/>
      <c r="L13" s="12"/>
      <c r="M13" s="12"/>
      <c r="N13" s="12"/>
      <c r="O13" s="12"/>
      <c r="P13" s="6" t="s">
        <v>48</v>
      </c>
      <c r="Q13" s="12">
        <v>17</v>
      </c>
      <c r="R13" s="12"/>
      <c r="S13" s="12"/>
      <c r="T13" s="6" t="s">
        <v>48</v>
      </c>
      <c r="U13" s="25">
        <f t="shared" si="0"/>
        <v>17</v>
      </c>
    </row>
    <row r="14" spans="1:21" ht="10.5" customHeight="1">
      <c r="A14" s="15" t="s">
        <v>16</v>
      </c>
      <c r="B14" s="6">
        <v>722</v>
      </c>
      <c r="C14" s="6">
        <v>184</v>
      </c>
      <c r="D14" s="6">
        <v>643</v>
      </c>
      <c r="E14" s="6">
        <v>65</v>
      </c>
      <c r="F14" s="6">
        <v>124</v>
      </c>
      <c r="G14" s="6">
        <v>17534</v>
      </c>
      <c r="H14" s="22">
        <v>2204</v>
      </c>
      <c r="I14" s="6">
        <v>269</v>
      </c>
      <c r="J14" s="6">
        <v>341</v>
      </c>
      <c r="K14" s="31">
        <v>0.37</v>
      </c>
      <c r="L14" s="12">
        <v>122</v>
      </c>
      <c r="M14" s="12">
        <v>5184</v>
      </c>
      <c r="N14" s="12">
        <v>10</v>
      </c>
      <c r="O14" s="12">
        <v>176</v>
      </c>
      <c r="P14" s="6"/>
      <c r="Q14" s="12"/>
      <c r="R14" s="12">
        <v>8</v>
      </c>
      <c r="S14" s="12">
        <v>149</v>
      </c>
      <c r="T14" s="6">
        <f>SUM(L14,N14,P14,R14)</f>
        <v>140</v>
      </c>
      <c r="U14" s="25">
        <f t="shared" si="0"/>
        <v>5509</v>
      </c>
    </row>
    <row r="15" spans="1:21" ht="10.5" customHeight="1">
      <c r="A15" s="15"/>
      <c r="B15" s="6"/>
      <c r="C15" s="6"/>
      <c r="D15" s="6"/>
      <c r="E15" s="6"/>
      <c r="F15" s="6"/>
      <c r="G15" s="6"/>
      <c r="H15" s="22"/>
      <c r="I15" s="6"/>
      <c r="J15" s="6"/>
      <c r="K15" s="31"/>
      <c r="L15" s="12"/>
      <c r="M15" s="12"/>
      <c r="N15" s="12"/>
      <c r="O15" s="12"/>
      <c r="P15" s="6" t="s">
        <v>38</v>
      </c>
      <c r="Q15" s="12">
        <v>4</v>
      </c>
      <c r="R15" s="12"/>
      <c r="S15" s="12"/>
      <c r="T15" s="6" t="s">
        <v>38</v>
      </c>
      <c r="U15" s="25">
        <f t="shared" si="0"/>
        <v>4</v>
      </c>
    </row>
    <row r="16" spans="1:21" ht="10.5" customHeight="1">
      <c r="A16" s="15" t="s">
        <v>17</v>
      </c>
      <c r="B16" s="6">
        <v>1080</v>
      </c>
      <c r="C16" s="6">
        <v>353</v>
      </c>
      <c r="D16" s="6">
        <v>1108</v>
      </c>
      <c r="E16" s="6">
        <v>106</v>
      </c>
      <c r="F16" s="6">
        <v>373</v>
      </c>
      <c r="G16" s="6">
        <v>42646</v>
      </c>
      <c r="H16" s="22">
        <v>5150</v>
      </c>
      <c r="I16" s="6">
        <v>797</v>
      </c>
      <c r="J16" s="6">
        <v>890</v>
      </c>
      <c r="K16" s="31">
        <v>0.74</v>
      </c>
      <c r="L16" s="12">
        <v>257</v>
      </c>
      <c r="M16" s="12">
        <v>11024</v>
      </c>
      <c r="N16" s="12">
        <v>28</v>
      </c>
      <c r="O16" s="12">
        <v>391</v>
      </c>
      <c r="P16" s="6">
        <v>2</v>
      </c>
      <c r="Q16" s="12">
        <v>7</v>
      </c>
      <c r="R16" s="12">
        <v>10</v>
      </c>
      <c r="S16" s="12">
        <v>111</v>
      </c>
      <c r="T16" s="6">
        <v>296</v>
      </c>
      <c r="U16" s="25">
        <f t="shared" si="0"/>
        <v>11533</v>
      </c>
    </row>
    <row r="17" spans="1:21" ht="10.5" customHeight="1">
      <c r="A17" s="15"/>
      <c r="B17" s="6"/>
      <c r="C17" s="6"/>
      <c r="D17" s="6"/>
      <c r="E17" s="6"/>
      <c r="F17" s="6"/>
      <c r="G17" s="6"/>
      <c r="H17" s="22"/>
      <c r="I17" s="6"/>
      <c r="J17" s="6"/>
      <c r="K17" s="31"/>
      <c r="L17" s="12"/>
      <c r="M17" s="12"/>
      <c r="N17" s="12"/>
      <c r="O17" s="12"/>
      <c r="P17" s="6" t="s">
        <v>42</v>
      </c>
      <c r="Q17" s="12">
        <v>21</v>
      </c>
      <c r="R17" s="12"/>
      <c r="S17" s="12"/>
      <c r="T17" s="6" t="s">
        <v>42</v>
      </c>
      <c r="U17" s="25">
        <f t="shared" si="0"/>
        <v>21</v>
      </c>
    </row>
    <row r="18" spans="1:21" ht="10.5" customHeight="1">
      <c r="A18" s="15" t="s">
        <v>18</v>
      </c>
      <c r="B18" s="6">
        <v>2774</v>
      </c>
      <c r="C18" s="6">
        <v>1076</v>
      </c>
      <c r="D18" s="6">
        <v>2819</v>
      </c>
      <c r="E18" s="6">
        <v>232</v>
      </c>
      <c r="F18" s="6">
        <v>882</v>
      </c>
      <c r="G18" s="6">
        <v>101037</v>
      </c>
      <c r="H18" s="22">
        <v>10878</v>
      </c>
      <c r="I18" s="6">
        <v>1208</v>
      </c>
      <c r="J18" s="6">
        <v>1561</v>
      </c>
      <c r="K18" s="31">
        <v>0.44</v>
      </c>
      <c r="L18" s="12">
        <v>509</v>
      </c>
      <c r="M18" s="12">
        <v>20794</v>
      </c>
      <c r="N18" s="12">
        <v>54</v>
      </c>
      <c r="O18" s="12">
        <v>909</v>
      </c>
      <c r="P18" s="6"/>
      <c r="Q18" s="12"/>
      <c r="R18" s="12">
        <v>50</v>
      </c>
      <c r="S18" s="12">
        <v>751</v>
      </c>
      <c r="T18" s="6">
        <v>614</v>
      </c>
      <c r="U18" s="25">
        <f t="shared" si="0"/>
        <v>22454</v>
      </c>
    </row>
    <row r="19" spans="1:21" ht="10.5" customHeight="1">
      <c r="A19" s="15"/>
      <c r="B19" s="6"/>
      <c r="C19" s="6"/>
      <c r="D19" s="6"/>
      <c r="E19" s="6"/>
      <c r="F19" s="6"/>
      <c r="G19" s="6"/>
      <c r="H19" s="22"/>
      <c r="I19" s="6"/>
      <c r="J19" s="6"/>
      <c r="K19" s="31"/>
      <c r="L19" s="12"/>
      <c r="M19" s="12"/>
      <c r="N19" s="12"/>
      <c r="O19" s="12"/>
      <c r="P19" s="6" t="s">
        <v>49</v>
      </c>
      <c r="Q19" s="12">
        <v>169</v>
      </c>
      <c r="R19" s="12"/>
      <c r="S19" s="12"/>
      <c r="T19" s="6" t="s">
        <v>49</v>
      </c>
      <c r="U19" s="25">
        <f t="shared" si="0"/>
        <v>169</v>
      </c>
    </row>
    <row r="20" spans="1:21" ht="10.5" customHeight="1">
      <c r="A20" s="15" t="s">
        <v>19</v>
      </c>
      <c r="B20" s="6">
        <v>2832</v>
      </c>
      <c r="C20" s="6">
        <v>971</v>
      </c>
      <c r="D20" s="6">
        <v>2097</v>
      </c>
      <c r="E20" s="6">
        <v>79</v>
      </c>
      <c r="F20" s="6">
        <v>475</v>
      </c>
      <c r="G20" s="6">
        <v>97576</v>
      </c>
      <c r="H20" s="22">
        <v>7806</v>
      </c>
      <c r="I20" s="6">
        <v>1187</v>
      </c>
      <c r="J20" s="6">
        <v>1424</v>
      </c>
      <c r="K20" s="31">
        <v>0.419</v>
      </c>
      <c r="L20" s="12">
        <v>555</v>
      </c>
      <c r="M20" s="12">
        <v>21438</v>
      </c>
      <c r="N20" s="12">
        <v>71</v>
      </c>
      <c r="O20" s="12">
        <v>1315</v>
      </c>
      <c r="P20" s="6"/>
      <c r="Q20" s="12"/>
      <c r="R20" s="12">
        <v>49</v>
      </c>
      <c r="S20" s="12">
        <v>729</v>
      </c>
      <c r="T20" s="6">
        <f>SUM(L20,N20,P20,R20)</f>
        <v>675</v>
      </c>
      <c r="U20" s="25">
        <f t="shared" si="0"/>
        <v>23482</v>
      </c>
    </row>
    <row r="21" spans="1:21" ht="10.5" customHeight="1">
      <c r="A21" s="19"/>
      <c r="B21" s="6"/>
      <c r="C21" s="6"/>
      <c r="D21" s="6"/>
      <c r="E21" s="6"/>
      <c r="F21" s="6"/>
      <c r="G21" s="6"/>
      <c r="H21" s="22"/>
      <c r="I21" s="6"/>
      <c r="J21" s="6"/>
      <c r="K21" s="31"/>
      <c r="L21" s="12"/>
      <c r="M21" s="12"/>
      <c r="N21" s="12"/>
      <c r="O21" s="12"/>
      <c r="P21" s="6" t="s">
        <v>38</v>
      </c>
      <c r="Q21" s="12">
        <v>12</v>
      </c>
      <c r="R21" s="12"/>
      <c r="S21" s="12"/>
      <c r="T21" s="6" t="s">
        <v>38</v>
      </c>
      <c r="U21" s="25">
        <f t="shared" si="0"/>
        <v>12</v>
      </c>
    </row>
    <row r="22" spans="1:21" ht="10.5" customHeight="1">
      <c r="A22" s="8" t="s">
        <v>1</v>
      </c>
      <c r="B22" s="26">
        <f>SUM(B6:B20)</f>
        <v>18146</v>
      </c>
      <c r="C22" s="26">
        <f>SUM(C6,C8,C10,C12,C14,C16,C18,C20)</f>
        <v>6878</v>
      </c>
      <c r="D22" s="26">
        <f>SUM(D6:D20)</f>
        <v>15562</v>
      </c>
      <c r="E22" s="26">
        <f>SUM(E6:E20)</f>
        <v>1364</v>
      </c>
      <c r="F22" s="26">
        <f>SUM(F6:F21)</f>
        <v>4487</v>
      </c>
      <c r="G22" s="26">
        <f>SUM(G6,G8,G10,G12,G14,G16,G18,G20)</f>
        <v>762047</v>
      </c>
      <c r="H22" s="28">
        <f>SUM(H6,H8,H10,H12,H14,H16,H18,H20)</f>
        <v>85310</v>
      </c>
      <c r="I22" s="26">
        <f>SUM(I6,I8,I10,I12,I14,I16,I18,I20)</f>
        <v>9865</v>
      </c>
      <c r="J22" s="26">
        <f>SUM(J6,J8,J10,J12,J14,J16,J18,J20)</f>
        <v>11429</v>
      </c>
      <c r="K22" s="32">
        <v>0.544</v>
      </c>
      <c r="L22" s="26">
        <f>SUM(L6:L20)</f>
        <v>4307</v>
      </c>
      <c r="M22" s="26">
        <f>SUM(M6:M20)</f>
        <v>191267</v>
      </c>
      <c r="N22" s="26">
        <f>SUM(N6:N20)</f>
        <v>447</v>
      </c>
      <c r="O22" s="26">
        <f>SUM(O6:O20)</f>
        <v>7595</v>
      </c>
      <c r="P22" s="11">
        <v>0</v>
      </c>
      <c r="Q22" s="26">
        <v>7</v>
      </c>
      <c r="R22" s="26">
        <f>SUM(R6:R20)</f>
        <v>257</v>
      </c>
      <c r="S22" s="26">
        <f>SUM(S6:S21)</f>
        <v>3830</v>
      </c>
      <c r="T22" s="11">
        <f>SUM(T6,T8,T10,T12,T14,T16,T18,T20)</f>
        <v>5014</v>
      </c>
      <c r="U22" s="27">
        <v>202699</v>
      </c>
    </row>
    <row r="23" spans="1:21" ht="10.5" customHeight="1">
      <c r="A23" s="17"/>
      <c r="B23" s="12"/>
      <c r="C23" s="12"/>
      <c r="D23" s="12"/>
      <c r="E23" s="12"/>
      <c r="F23" s="12"/>
      <c r="G23" s="12"/>
      <c r="H23" s="12"/>
      <c r="I23" s="12"/>
      <c r="J23" s="12"/>
      <c r="K23" s="31"/>
      <c r="L23" s="12"/>
      <c r="M23" s="12"/>
      <c r="N23" s="12"/>
      <c r="O23" s="12"/>
      <c r="P23" s="6" t="s">
        <v>50</v>
      </c>
      <c r="Q23" s="12">
        <v>632</v>
      </c>
      <c r="R23" s="12"/>
      <c r="S23" s="12"/>
      <c r="T23" s="6" t="s">
        <v>50</v>
      </c>
      <c r="U23" s="25">
        <v>632</v>
      </c>
    </row>
    <row r="24" spans="1:21" ht="10.5" customHeight="1">
      <c r="A24" s="8" t="s">
        <v>45</v>
      </c>
      <c r="B24" s="26">
        <v>20609</v>
      </c>
      <c r="C24" s="26">
        <v>9136</v>
      </c>
      <c r="D24" s="26">
        <v>17456</v>
      </c>
      <c r="E24" s="26">
        <v>1029</v>
      </c>
      <c r="F24" s="26">
        <v>4733</v>
      </c>
      <c r="G24" s="26">
        <v>718378</v>
      </c>
      <c r="H24" s="26">
        <v>73592</v>
      </c>
      <c r="I24" s="26">
        <v>10541</v>
      </c>
      <c r="J24" s="26">
        <v>11148</v>
      </c>
      <c r="K24" s="32">
        <v>0.512</v>
      </c>
      <c r="L24" s="26">
        <v>3521</v>
      </c>
      <c r="M24" s="26">
        <v>149877</v>
      </c>
      <c r="N24" s="26">
        <v>414</v>
      </c>
      <c r="O24" s="26">
        <v>6076</v>
      </c>
      <c r="P24" s="11">
        <v>0</v>
      </c>
      <c r="Q24" s="26">
        <v>17</v>
      </c>
      <c r="R24" s="26">
        <v>307</v>
      </c>
      <c r="S24" s="26">
        <v>4966</v>
      </c>
      <c r="T24" s="11">
        <v>4247</v>
      </c>
      <c r="U24" s="27">
        <v>160937</v>
      </c>
    </row>
    <row r="25" spans="1:21" ht="10.5" customHeight="1">
      <c r="A25" s="17"/>
      <c r="B25" s="12"/>
      <c r="C25" s="12"/>
      <c r="D25" s="12"/>
      <c r="E25" s="12"/>
      <c r="F25" s="12"/>
      <c r="G25" s="12"/>
      <c r="H25" s="12"/>
      <c r="I25" s="12"/>
      <c r="J25" s="12"/>
      <c r="K25" s="31"/>
      <c r="L25" s="12"/>
      <c r="M25" s="12"/>
      <c r="N25" s="12"/>
      <c r="O25" s="12"/>
      <c r="P25" s="6" t="s">
        <v>46</v>
      </c>
      <c r="Q25" s="12">
        <v>845</v>
      </c>
      <c r="R25" s="12"/>
      <c r="S25" s="12"/>
      <c r="T25" s="6" t="s">
        <v>46</v>
      </c>
      <c r="U25" s="25">
        <v>845</v>
      </c>
    </row>
    <row r="26" spans="1:21" ht="10.5" customHeight="1">
      <c r="A26" s="29" t="s">
        <v>5</v>
      </c>
      <c r="B26" s="12">
        <v>21431</v>
      </c>
      <c r="C26" s="6" t="s">
        <v>40</v>
      </c>
      <c r="D26" s="6" t="s">
        <v>40</v>
      </c>
      <c r="E26" s="6" t="s">
        <v>40</v>
      </c>
      <c r="F26" s="6" t="s">
        <v>40</v>
      </c>
      <c r="G26" s="6" t="s">
        <v>40</v>
      </c>
      <c r="H26" s="6" t="s">
        <v>40</v>
      </c>
      <c r="I26" s="6">
        <v>13900</v>
      </c>
      <c r="J26" s="6" t="s">
        <v>40</v>
      </c>
      <c r="K26" s="31">
        <v>0.649</v>
      </c>
      <c r="L26" s="12">
        <v>5175</v>
      </c>
      <c r="M26" s="12">
        <v>198439</v>
      </c>
      <c r="N26" s="12">
        <v>582</v>
      </c>
      <c r="O26" s="12">
        <v>7383</v>
      </c>
      <c r="P26" s="12">
        <v>70</v>
      </c>
      <c r="Q26" s="12">
        <v>526</v>
      </c>
      <c r="R26" s="12">
        <v>427</v>
      </c>
      <c r="S26" s="12">
        <v>3666</v>
      </c>
      <c r="T26" s="12">
        <v>6259</v>
      </c>
      <c r="U26" s="25">
        <v>210010</v>
      </c>
    </row>
    <row r="27" spans="1:21" ht="10.5" customHeight="1">
      <c r="A27" s="29" t="s">
        <v>6</v>
      </c>
      <c r="B27" s="12">
        <v>21102</v>
      </c>
      <c r="C27" s="6" t="s">
        <v>40</v>
      </c>
      <c r="D27" s="6" t="s">
        <v>40</v>
      </c>
      <c r="E27" s="6" t="s">
        <v>40</v>
      </c>
      <c r="F27" s="6" t="s">
        <v>40</v>
      </c>
      <c r="G27" s="6" t="s">
        <v>40</v>
      </c>
      <c r="H27" s="6" t="s">
        <v>40</v>
      </c>
      <c r="I27" s="12">
        <v>13719</v>
      </c>
      <c r="J27" s="6" t="s">
        <v>40</v>
      </c>
      <c r="K27" s="31">
        <v>0.65</v>
      </c>
      <c r="L27" s="12">
        <v>4697</v>
      </c>
      <c r="M27" s="12">
        <v>205151</v>
      </c>
      <c r="N27" s="12">
        <v>576</v>
      </c>
      <c r="O27" s="12">
        <v>7885</v>
      </c>
      <c r="P27" s="12">
        <v>68</v>
      </c>
      <c r="Q27" s="12">
        <v>635</v>
      </c>
      <c r="R27" s="12">
        <v>317</v>
      </c>
      <c r="S27" s="12">
        <v>3158</v>
      </c>
      <c r="T27" s="12">
        <v>5657</v>
      </c>
      <c r="U27" s="25">
        <v>216832</v>
      </c>
    </row>
    <row r="28" spans="1:21" ht="10.5" customHeight="1">
      <c r="A28" s="29" t="s">
        <v>10</v>
      </c>
      <c r="B28" s="12">
        <v>20247</v>
      </c>
      <c r="C28" s="6" t="s">
        <v>40</v>
      </c>
      <c r="D28" s="6" t="s">
        <v>40</v>
      </c>
      <c r="E28" s="6" t="s">
        <v>40</v>
      </c>
      <c r="F28" s="6" t="s">
        <v>40</v>
      </c>
      <c r="G28" s="6" t="s">
        <v>40</v>
      </c>
      <c r="H28" s="6" t="s">
        <v>40</v>
      </c>
      <c r="I28" s="12">
        <v>13265</v>
      </c>
      <c r="J28" s="6" t="s">
        <v>40</v>
      </c>
      <c r="K28" s="31">
        <v>0.655</v>
      </c>
      <c r="L28" s="12">
        <v>3531</v>
      </c>
      <c r="M28" s="12">
        <v>137311</v>
      </c>
      <c r="N28" s="12">
        <v>472</v>
      </c>
      <c r="O28" s="12">
        <v>6293</v>
      </c>
      <c r="P28" s="12">
        <v>61</v>
      </c>
      <c r="Q28" s="12">
        <v>460</v>
      </c>
      <c r="R28" s="12">
        <v>237</v>
      </c>
      <c r="S28" s="12">
        <v>2069</v>
      </c>
      <c r="T28" s="12">
        <v>4302</v>
      </c>
      <c r="U28" s="25">
        <v>146131</v>
      </c>
    </row>
    <row r="29" spans="1:21" ht="10.5" customHeight="1">
      <c r="A29" s="29" t="s">
        <v>11</v>
      </c>
      <c r="B29" s="12">
        <v>17749</v>
      </c>
      <c r="C29" s="6" t="s">
        <v>40</v>
      </c>
      <c r="D29" s="6" t="s">
        <v>40</v>
      </c>
      <c r="E29" s="6" t="s">
        <v>40</v>
      </c>
      <c r="F29" s="6" t="s">
        <v>40</v>
      </c>
      <c r="G29" s="6" t="s">
        <v>40</v>
      </c>
      <c r="H29" s="6" t="s">
        <v>40</v>
      </c>
      <c r="I29" s="12">
        <v>9780</v>
      </c>
      <c r="J29" s="6" t="s">
        <v>40</v>
      </c>
      <c r="K29" s="31">
        <v>0.551</v>
      </c>
      <c r="L29" s="12">
        <v>3061</v>
      </c>
      <c r="M29" s="12">
        <v>104370</v>
      </c>
      <c r="N29" s="12">
        <v>362</v>
      </c>
      <c r="O29" s="12">
        <v>4925</v>
      </c>
      <c r="P29" s="12">
        <v>71</v>
      </c>
      <c r="Q29" s="12">
        <v>515</v>
      </c>
      <c r="R29" s="12">
        <v>194</v>
      </c>
      <c r="S29" s="12">
        <v>1749</v>
      </c>
      <c r="T29" s="12">
        <f>SUM(L29,N29,P29,R29)</f>
        <v>3688</v>
      </c>
      <c r="U29" s="25">
        <v>111559</v>
      </c>
    </row>
    <row r="30" spans="1:21" ht="10.5" customHeight="1">
      <c r="A30" s="30" t="s">
        <v>39</v>
      </c>
      <c r="B30" s="13">
        <v>18803</v>
      </c>
      <c r="C30" s="7" t="s">
        <v>40</v>
      </c>
      <c r="D30" s="7" t="s">
        <v>40</v>
      </c>
      <c r="E30" s="7" t="s">
        <v>40</v>
      </c>
      <c r="F30" s="7" t="s">
        <v>40</v>
      </c>
      <c r="G30" s="7" t="s">
        <v>40</v>
      </c>
      <c r="H30" s="7" t="s">
        <v>40</v>
      </c>
      <c r="I30" s="13">
        <v>10433</v>
      </c>
      <c r="J30" s="7" t="s">
        <v>40</v>
      </c>
      <c r="K30" s="33">
        <v>0.555</v>
      </c>
      <c r="L30" s="13">
        <v>3884</v>
      </c>
      <c r="M30" s="13">
        <v>155968</v>
      </c>
      <c r="N30" s="13">
        <v>494</v>
      </c>
      <c r="O30" s="13">
        <v>7376</v>
      </c>
      <c r="P30" s="13">
        <v>123</v>
      </c>
      <c r="Q30" s="13">
        <v>867</v>
      </c>
      <c r="R30" s="13">
        <v>232</v>
      </c>
      <c r="S30" s="13">
        <v>2108</v>
      </c>
      <c r="T30" s="13">
        <v>4856</v>
      </c>
      <c r="U30" s="18">
        <v>167186</v>
      </c>
    </row>
  </sheetData>
  <mergeCells count="19">
    <mergeCell ref="R3:S3"/>
    <mergeCell ref="T3:U3"/>
    <mergeCell ref="L2:U2"/>
    <mergeCell ref="B2:B4"/>
    <mergeCell ref="K2:K4"/>
    <mergeCell ref="L3:M3"/>
    <mergeCell ref="N3:O3"/>
    <mergeCell ref="P3:Q3"/>
    <mergeCell ref="C3:D3"/>
    <mergeCell ref="E3:F3"/>
    <mergeCell ref="A2:A5"/>
    <mergeCell ref="B1:J1"/>
    <mergeCell ref="C2:F2"/>
    <mergeCell ref="G2:H2"/>
    <mergeCell ref="I2:J2"/>
    <mergeCell ref="G3:G4"/>
    <mergeCell ref="H3:H4"/>
    <mergeCell ref="I3:I4"/>
    <mergeCell ref="J3:J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  <colBreaks count="1" manualBreakCount="1">
    <brk id="11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2001-10-15T04:36:02Z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