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521" windowWidth="4800" windowHeight="4725" tabRatio="601" activeTab="0"/>
  </bookViews>
  <sheets>
    <sheet name="M38-26-491F" sheetId="1" r:id="rId1"/>
  </sheets>
  <definedNames>
    <definedName name="_xlnm.Print_Titles" localSheetId="0">'M38-26-491F'!$A:$A</definedName>
  </definedNames>
  <calcPr fullCalcOnLoad="1"/>
</workbook>
</file>

<file path=xl/sharedStrings.xml><?xml version="1.0" encoding="utf-8"?>
<sst xmlns="http://schemas.openxmlformats.org/spreadsheetml/2006/main" count="80" uniqueCount="26">
  <si>
    <t>合計</t>
  </si>
  <si>
    <t>安芸</t>
  </si>
  <si>
    <t>香美</t>
  </si>
  <si>
    <t>長岡</t>
  </si>
  <si>
    <t>土佐</t>
  </si>
  <si>
    <t>吾川</t>
  </si>
  <si>
    <t>高岡</t>
  </si>
  <si>
    <t>幡多</t>
  </si>
  <si>
    <t>-</t>
  </si>
  <si>
    <t>郡市別</t>
  </si>
  <si>
    <t>官公吏及文書</t>
  </si>
  <si>
    <t>３７年</t>
  </si>
  <si>
    <t>高知</t>
  </si>
  <si>
    <t>×</t>
  </si>
  <si>
    <t>-</t>
  </si>
  <si>
    <t>市町村長</t>
  </si>
  <si>
    <t>新任</t>
  </si>
  <si>
    <t>重任</t>
  </si>
  <si>
    <t>退職</t>
  </si>
  <si>
    <t>助役</t>
  </si>
  <si>
    <t>収入役</t>
  </si>
  <si>
    <t>書記</t>
  </si>
  <si>
    <t>計</t>
  </si>
  <si>
    <t xml:space="preserve"> </t>
  </si>
  <si>
    <t>暦年内</t>
  </si>
  <si>
    <t>第４９１　市町村吏員の進退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</si>
</sst>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176" fontId="1" fillId="0" borderId="12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left" vertical="center"/>
    </xf>
    <xf numFmtId="176" fontId="1" fillId="0" borderId="23" xfId="0" applyNumberFormat="1" applyFont="1" applyBorder="1" applyAlignment="1">
      <alignment horizontal="left" vertical="center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 wrapText="1"/>
    </xf>
    <xf numFmtId="176" fontId="1" fillId="0" borderId="21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 wrapText="1"/>
    </xf>
    <xf numFmtId="176" fontId="1" fillId="0" borderId="3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75390625" style="1" customWidth="1"/>
    <col min="2" max="7" width="9.375" style="1" customWidth="1"/>
    <col min="8" max="8" width="2.375" style="1" customWidth="1"/>
    <col min="9" max="9" width="7.75390625" style="1" customWidth="1"/>
    <col min="10" max="10" width="2.375" style="1" customWidth="1"/>
    <col min="11" max="11" width="7.75390625" style="1" customWidth="1"/>
    <col min="12" max="12" width="2.375" style="1" customWidth="1"/>
    <col min="13" max="13" width="7.75390625" style="1" customWidth="1"/>
    <col min="14" max="14" width="2.375" style="1" customWidth="1"/>
    <col min="15" max="15" width="7.75390625" style="1" customWidth="1"/>
    <col min="16" max="16" width="2.25390625" style="1" customWidth="1"/>
    <col min="17" max="17" width="7.75390625" style="1" customWidth="1"/>
    <col min="18" max="18" width="2.25390625" style="1" customWidth="1"/>
    <col min="19" max="19" width="7.75390625" style="1" customWidth="1"/>
    <col min="20" max="20" width="2.25390625" style="1" customWidth="1"/>
    <col min="21" max="21" width="7.75390625" style="1" customWidth="1"/>
    <col min="22" max="22" width="2.375" style="1" customWidth="1"/>
    <col min="23" max="23" width="7.75390625" style="1" customWidth="1"/>
    <col min="24" max="24" width="2.375" style="1" customWidth="1"/>
    <col min="25" max="25" width="7.625" style="1" customWidth="1"/>
    <col min="26" max="16384" width="9.375" style="1" customWidth="1"/>
  </cols>
  <sheetData>
    <row r="1" spans="1:19" s="2" customFormat="1" ht="12" customHeight="1">
      <c r="A1" s="2" t="s">
        <v>10</v>
      </c>
      <c r="B1" s="34" t="s">
        <v>25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S1" s="2" t="s">
        <v>24</v>
      </c>
    </row>
    <row r="2" spans="1:25" s="4" customFormat="1" ht="10.5" customHeight="1">
      <c r="A2" s="40" t="s">
        <v>9</v>
      </c>
      <c r="B2" s="42" t="s">
        <v>15</v>
      </c>
      <c r="C2" s="42"/>
      <c r="D2" s="42"/>
      <c r="E2" s="42" t="s">
        <v>19</v>
      </c>
      <c r="F2" s="42"/>
      <c r="G2" s="42"/>
      <c r="H2" s="42" t="s">
        <v>20</v>
      </c>
      <c r="I2" s="42"/>
      <c r="J2" s="42"/>
      <c r="K2" s="42"/>
      <c r="L2" s="42"/>
      <c r="M2" s="42"/>
      <c r="N2" s="42" t="s">
        <v>21</v>
      </c>
      <c r="O2" s="42"/>
      <c r="P2" s="42"/>
      <c r="Q2" s="42"/>
      <c r="R2" s="42"/>
      <c r="S2" s="42"/>
      <c r="T2" s="42" t="s">
        <v>22</v>
      </c>
      <c r="U2" s="42"/>
      <c r="V2" s="42"/>
      <c r="W2" s="42"/>
      <c r="X2" s="42"/>
      <c r="Y2" s="45"/>
    </row>
    <row r="3" spans="1:25" s="3" customFormat="1" ht="10.5" customHeight="1">
      <c r="A3" s="41"/>
      <c r="B3" s="32" t="s">
        <v>16</v>
      </c>
      <c r="C3" s="33" t="s">
        <v>17</v>
      </c>
      <c r="D3" s="32" t="s">
        <v>18</v>
      </c>
      <c r="E3" s="32" t="s">
        <v>16</v>
      </c>
      <c r="F3" s="33" t="s">
        <v>17</v>
      </c>
      <c r="G3" s="32" t="s">
        <v>18</v>
      </c>
      <c r="H3" s="43" t="s">
        <v>16</v>
      </c>
      <c r="I3" s="43"/>
      <c r="J3" s="44" t="s">
        <v>17</v>
      </c>
      <c r="K3" s="44"/>
      <c r="L3" s="43" t="s">
        <v>18</v>
      </c>
      <c r="M3" s="43"/>
      <c r="N3" s="43" t="s">
        <v>16</v>
      </c>
      <c r="O3" s="43"/>
      <c r="P3" s="44" t="s">
        <v>17</v>
      </c>
      <c r="Q3" s="44"/>
      <c r="R3" s="43" t="s">
        <v>18</v>
      </c>
      <c r="S3" s="43"/>
      <c r="T3" s="43" t="s">
        <v>16</v>
      </c>
      <c r="U3" s="43"/>
      <c r="V3" s="44" t="s">
        <v>17</v>
      </c>
      <c r="W3" s="44"/>
      <c r="X3" s="43" t="s">
        <v>18</v>
      </c>
      <c r="Y3" s="46"/>
    </row>
    <row r="4" spans="1:25" ht="10.5" customHeight="1">
      <c r="A4" s="7" t="s">
        <v>12</v>
      </c>
      <c r="B4" s="6" t="s">
        <v>14</v>
      </c>
      <c r="C4" s="26" t="s">
        <v>14</v>
      </c>
      <c r="D4" s="6" t="s">
        <v>14</v>
      </c>
      <c r="E4" s="6" t="s">
        <v>14</v>
      </c>
      <c r="F4" s="26" t="s">
        <v>14</v>
      </c>
      <c r="G4" s="6" t="s">
        <v>14</v>
      </c>
      <c r="H4" s="14"/>
      <c r="I4" s="12" t="s">
        <v>14</v>
      </c>
      <c r="J4" s="18"/>
      <c r="K4" s="26" t="s">
        <v>14</v>
      </c>
      <c r="L4" s="29"/>
      <c r="M4" s="12" t="s">
        <v>14</v>
      </c>
      <c r="N4" s="14"/>
      <c r="O4" s="12">
        <v>3</v>
      </c>
      <c r="P4" s="18"/>
      <c r="Q4" s="26" t="s">
        <v>14</v>
      </c>
      <c r="R4" s="29"/>
      <c r="S4" s="12">
        <v>2</v>
      </c>
      <c r="T4" s="14"/>
      <c r="U4" s="12">
        <f aca="true" t="shared" si="0" ref="U4:U12">SUM(B4,E4,I4,O4)</f>
        <v>3</v>
      </c>
      <c r="V4" s="14"/>
      <c r="W4" s="12" t="s">
        <v>14</v>
      </c>
      <c r="X4" s="14"/>
      <c r="Y4" s="16">
        <f aca="true" t="shared" si="1" ref="Y4:Y12">SUM(D4,G4,M4,S4)</f>
        <v>2</v>
      </c>
    </row>
    <row r="5" spans="1:25" ht="10.5" customHeight="1">
      <c r="A5" s="7" t="s">
        <v>1</v>
      </c>
      <c r="B5" s="6">
        <v>4</v>
      </c>
      <c r="C5" s="8">
        <v>6</v>
      </c>
      <c r="D5" s="6">
        <v>3</v>
      </c>
      <c r="E5" s="6">
        <v>8</v>
      </c>
      <c r="F5" s="8">
        <v>3</v>
      </c>
      <c r="G5" s="6">
        <v>6</v>
      </c>
      <c r="H5" s="14"/>
      <c r="I5" s="12">
        <v>6</v>
      </c>
      <c r="J5" s="18"/>
      <c r="K5" s="8">
        <v>2</v>
      </c>
      <c r="L5" s="28"/>
      <c r="M5" s="12">
        <v>4</v>
      </c>
      <c r="N5" s="14"/>
      <c r="O5" s="12">
        <v>13</v>
      </c>
      <c r="P5" s="18"/>
      <c r="Q5" s="26" t="s">
        <v>8</v>
      </c>
      <c r="R5" s="29"/>
      <c r="S5" s="12">
        <v>8</v>
      </c>
      <c r="T5" s="14"/>
      <c r="U5" s="12">
        <f t="shared" si="0"/>
        <v>31</v>
      </c>
      <c r="V5" s="14"/>
      <c r="W5" s="12">
        <f>SUM(C5,F5,K5,Q5)</f>
        <v>11</v>
      </c>
      <c r="X5" s="14"/>
      <c r="Y5" s="16">
        <f t="shared" si="1"/>
        <v>21</v>
      </c>
    </row>
    <row r="6" spans="1:25" ht="10.5" customHeight="1">
      <c r="A6" s="7" t="s">
        <v>2</v>
      </c>
      <c r="B6" s="6">
        <v>7</v>
      </c>
      <c r="C6" s="8">
        <v>1</v>
      </c>
      <c r="D6" s="6">
        <v>8</v>
      </c>
      <c r="E6" s="6">
        <v>12</v>
      </c>
      <c r="F6" s="8">
        <v>1</v>
      </c>
      <c r="G6" s="6">
        <v>11</v>
      </c>
      <c r="H6" s="14"/>
      <c r="I6" s="12">
        <v>10</v>
      </c>
      <c r="J6" s="18"/>
      <c r="K6" s="26" t="s">
        <v>8</v>
      </c>
      <c r="L6" s="29"/>
      <c r="M6" s="12">
        <v>10</v>
      </c>
      <c r="N6" s="14"/>
      <c r="O6" s="12">
        <v>8</v>
      </c>
      <c r="P6" s="18"/>
      <c r="Q6" s="26" t="s">
        <v>8</v>
      </c>
      <c r="R6" s="29"/>
      <c r="S6" s="12">
        <v>8</v>
      </c>
      <c r="T6" s="14"/>
      <c r="U6" s="12">
        <f t="shared" si="0"/>
        <v>37</v>
      </c>
      <c r="V6" s="14"/>
      <c r="W6" s="12">
        <f>SUM(C6,F6,K6,Q6)</f>
        <v>2</v>
      </c>
      <c r="X6" s="14"/>
      <c r="Y6" s="16">
        <f t="shared" si="1"/>
        <v>37</v>
      </c>
    </row>
    <row r="7" spans="1:25" ht="10.5" customHeight="1">
      <c r="A7" s="7" t="s">
        <v>3</v>
      </c>
      <c r="B7" s="6">
        <v>14</v>
      </c>
      <c r="C7" s="26" t="s">
        <v>8</v>
      </c>
      <c r="D7" s="6">
        <v>10</v>
      </c>
      <c r="E7" s="6">
        <v>19</v>
      </c>
      <c r="F7" s="26" t="s">
        <v>8</v>
      </c>
      <c r="G7" s="6">
        <v>16</v>
      </c>
      <c r="H7" s="14"/>
      <c r="I7" s="12">
        <v>4</v>
      </c>
      <c r="J7" s="18"/>
      <c r="K7" s="26" t="s">
        <v>8</v>
      </c>
      <c r="L7" s="29"/>
      <c r="M7" s="12">
        <v>8</v>
      </c>
      <c r="N7" s="14"/>
      <c r="O7" s="12">
        <v>6</v>
      </c>
      <c r="P7" s="18"/>
      <c r="Q7" s="26" t="s">
        <v>8</v>
      </c>
      <c r="R7" s="29"/>
      <c r="S7" s="12">
        <v>9</v>
      </c>
      <c r="T7" s="14"/>
      <c r="U7" s="12">
        <f t="shared" si="0"/>
        <v>43</v>
      </c>
      <c r="V7" s="14"/>
      <c r="W7" s="12" t="s">
        <v>8</v>
      </c>
      <c r="X7" s="14"/>
      <c r="Y7" s="16">
        <f t="shared" si="1"/>
        <v>43</v>
      </c>
    </row>
    <row r="8" spans="1:25" ht="10.5" customHeight="1">
      <c r="A8" s="7" t="s">
        <v>4</v>
      </c>
      <c r="B8" s="6">
        <v>7</v>
      </c>
      <c r="C8" s="8">
        <v>2</v>
      </c>
      <c r="D8" s="6">
        <v>6</v>
      </c>
      <c r="E8" s="6">
        <v>11</v>
      </c>
      <c r="F8" s="8">
        <v>2</v>
      </c>
      <c r="G8" s="6">
        <v>9</v>
      </c>
      <c r="H8" s="14"/>
      <c r="I8" s="12">
        <v>11</v>
      </c>
      <c r="J8" s="18"/>
      <c r="K8" s="26" t="s">
        <v>8</v>
      </c>
      <c r="L8" s="29"/>
      <c r="M8" s="12">
        <v>9</v>
      </c>
      <c r="N8" s="14"/>
      <c r="O8" s="12">
        <v>8</v>
      </c>
      <c r="P8" s="18"/>
      <c r="Q8" s="26" t="s">
        <v>8</v>
      </c>
      <c r="R8" s="29"/>
      <c r="S8" s="12">
        <v>4</v>
      </c>
      <c r="T8" s="14"/>
      <c r="U8" s="12">
        <f t="shared" si="0"/>
        <v>37</v>
      </c>
      <c r="V8" s="14"/>
      <c r="W8" s="12">
        <f>SUM(C8,F8,K8,Q8)</f>
        <v>4</v>
      </c>
      <c r="X8" s="14"/>
      <c r="Y8" s="16">
        <f t="shared" si="1"/>
        <v>28</v>
      </c>
    </row>
    <row r="9" spans="1:25" ht="10.5" customHeight="1">
      <c r="A9" s="39" t="s">
        <v>5</v>
      </c>
      <c r="B9" s="6">
        <v>15</v>
      </c>
      <c r="C9" s="8">
        <v>11</v>
      </c>
      <c r="D9" s="6">
        <v>3</v>
      </c>
      <c r="E9" s="6">
        <v>25</v>
      </c>
      <c r="F9" s="8">
        <v>11</v>
      </c>
      <c r="G9" s="6">
        <v>8</v>
      </c>
      <c r="H9" s="14"/>
      <c r="I9" s="12">
        <v>13</v>
      </c>
      <c r="J9" s="18"/>
      <c r="K9" s="8">
        <v>9</v>
      </c>
      <c r="L9" s="28"/>
      <c r="M9" s="12">
        <v>7</v>
      </c>
      <c r="N9" s="14"/>
      <c r="O9" s="12">
        <v>14</v>
      </c>
      <c r="P9" s="18"/>
      <c r="Q9" s="26">
        <v>2</v>
      </c>
      <c r="R9" s="29"/>
      <c r="S9" s="12">
        <v>2</v>
      </c>
      <c r="T9" s="14"/>
      <c r="U9" s="12">
        <f t="shared" si="0"/>
        <v>67</v>
      </c>
      <c r="V9" s="14"/>
      <c r="W9" s="12">
        <f>SUM(C9,F9,K9,Q9)</f>
        <v>33</v>
      </c>
      <c r="X9" s="14"/>
      <c r="Y9" s="16">
        <f t="shared" si="1"/>
        <v>20</v>
      </c>
    </row>
    <row r="10" spans="1:25" ht="10.5" customHeight="1">
      <c r="A10" s="39"/>
      <c r="B10" s="6"/>
      <c r="C10" s="8"/>
      <c r="D10" s="6"/>
      <c r="E10" s="6"/>
      <c r="F10" s="8"/>
      <c r="G10" s="6"/>
      <c r="H10" s="14" t="s">
        <v>13</v>
      </c>
      <c r="I10" s="12">
        <v>3</v>
      </c>
      <c r="J10" s="18" t="s">
        <v>13</v>
      </c>
      <c r="K10" s="8">
        <v>1</v>
      </c>
      <c r="L10" s="28" t="s">
        <v>13</v>
      </c>
      <c r="M10" s="12">
        <v>1</v>
      </c>
      <c r="N10" s="14" t="s">
        <v>13</v>
      </c>
      <c r="O10" s="12">
        <v>7</v>
      </c>
      <c r="P10" s="18" t="s">
        <v>13</v>
      </c>
      <c r="Q10" s="26">
        <v>4</v>
      </c>
      <c r="R10" s="29"/>
      <c r="S10" s="12" t="s">
        <v>23</v>
      </c>
      <c r="T10" s="14" t="s">
        <v>13</v>
      </c>
      <c r="U10" s="12">
        <f t="shared" si="0"/>
        <v>10</v>
      </c>
      <c r="V10" s="14" t="s">
        <v>13</v>
      </c>
      <c r="W10" s="12">
        <f>SUM(C10,F10,K10,Q10)</f>
        <v>5</v>
      </c>
      <c r="X10" s="14" t="s">
        <v>13</v>
      </c>
      <c r="Y10" s="16">
        <f t="shared" si="1"/>
        <v>1</v>
      </c>
    </row>
    <row r="11" spans="1:25" ht="10.5" customHeight="1">
      <c r="A11" s="7" t="s">
        <v>6</v>
      </c>
      <c r="B11" s="6">
        <v>9</v>
      </c>
      <c r="C11" s="8">
        <v>6</v>
      </c>
      <c r="D11" s="6">
        <v>9</v>
      </c>
      <c r="E11" s="6">
        <v>14</v>
      </c>
      <c r="F11" s="8">
        <v>6</v>
      </c>
      <c r="G11" s="6">
        <v>13</v>
      </c>
      <c r="H11" s="14"/>
      <c r="I11" s="12">
        <v>8</v>
      </c>
      <c r="J11" s="18"/>
      <c r="K11" s="8">
        <v>7</v>
      </c>
      <c r="L11" s="28"/>
      <c r="M11" s="12">
        <v>8</v>
      </c>
      <c r="N11" s="14"/>
      <c r="O11" s="12">
        <v>17</v>
      </c>
      <c r="P11" s="14"/>
      <c r="Q11" s="26" t="s">
        <v>8</v>
      </c>
      <c r="R11" s="29"/>
      <c r="S11" s="12">
        <v>11</v>
      </c>
      <c r="T11" s="14"/>
      <c r="U11" s="12">
        <f t="shared" si="0"/>
        <v>48</v>
      </c>
      <c r="V11" s="14"/>
      <c r="W11" s="12">
        <f>SUM(C11,F11,K11,Q11)</f>
        <v>19</v>
      </c>
      <c r="X11" s="14"/>
      <c r="Y11" s="16">
        <f t="shared" si="1"/>
        <v>41</v>
      </c>
    </row>
    <row r="12" spans="1:25" ht="10.5" customHeight="1">
      <c r="A12" s="7" t="s">
        <v>7</v>
      </c>
      <c r="B12" s="6">
        <v>7</v>
      </c>
      <c r="C12" s="8">
        <v>4</v>
      </c>
      <c r="D12" s="6">
        <v>8</v>
      </c>
      <c r="E12" s="6">
        <v>6</v>
      </c>
      <c r="F12" s="8">
        <v>4</v>
      </c>
      <c r="G12" s="6">
        <v>5</v>
      </c>
      <c r="H12" s="14"/>
      <c r="I12" s="12">
        <v>3</v>
      </c>
      <c r="J12" s="14"/>
      <c r="K12" s="8">
        <v>3</v>
      </c>
      <c r="L12" s="28"/>
      <c r="M12" s="12">
        <v>3</v>
      </c>
      <c r="N12" s="14"/>
      <c r="O12" s="12">
        <v>6</v>
      </c>
      <c r="P12" s="14"/>
      <c r="Q12" s="26" t="s">
        <v>8</v>
      </c>
      <c r="R12" s="30"/>
      <c r="S12" s="31">
        <v>1</v>
      </c>
      <c r="T12" s="14"/>
      <c r="U12" s="12">
        <f t="shared" si="0"/>
        <v>22</v>
      </c>
      <c r="V12" s="14"/>
      <c r="W12" s="12">
        <f>SUM(C12,F12,K12,Q12)</f>
        <v>11</v>
      </c>
      <c r="X12" s="14"/>
      <c r="Y12" s="16">
        <f t="shared" si="1"/>
        <v>17</v>
      </c>
    </row>
    <row r="13" spans="1:25" ht="10.5" customHeight="1">
      <c r="A13" s="37" t="s">
        <v>0</v>
      </c>
      <c r="B13" s="5">
        <f>SUM(B5:B12)</f>
        <v>63</v>
      </c>
      <c r="C13" s="13">
        <f>SUM(C4:C12)</f>
        <v>30</v>
      </c>
      <c r="D13" s="5">
        <f>SUM(D5:D12)</f>
        <v>47</v>
      </c>
      <c r="E13" s="5">
        <f>SUM(E5:E12)</f>
        <v>95</v>
      </c>
      <c r="F13" s="13">
        <f>SUM(F4:F12)</f>
        <v>27</v>
      </c>
      <c r="G13" s="5">
        <f>SUM(G5:G12)</f>
        <v>68</v>
      </c>
      <c r="H13" s="15"/>
      <c r="I13" s="13">
        <f>SUM(I4:I9,I11:I12)</f>
        <v>55</v>
      </c>
      <c r="J13" s="15"/>
      <c r="K13" s="19">
        <f aca="true" t="shared" si="2" ref="K13:S13">SUM(K4:K9,K11:K12)</f>
        <v>21</v>
      </c>
      <c r="L13" s="15"/>
      <c r="M13" s="13">
        <f t="shared" si="2"/>
        <v>49</v>
      </c>
      <c r="N13" s="15"/>
      <c r="O13" s="13">
        <f t="shared" si="2"/>
        <v>75</v>
      </c>
      <c r="P13" s="15"/>
      <c r="Q13" s="13">
        <f t="shared" si="2"/>
        <v>2</v>
      </c>
      <c r="R13" s="15"/>
      <c r="S13" s="13">
        <f t="shared" si="2"/>
        <v>45</v>
      </c>
      <c r="T13" s="15"/>
      <c r="U13" s="13">
        <f>SUM(U4:U9,U11:U12)</f>
        <v>288</v>
      </c>
      <c r="V13" s="15"/>
      <c r="W13" s="13">
        <f>SUM(W4:W9,W11:W12)</f>
        <v>80</v>
      </c>
      <c r="X13" s="15"/>
      <c r="Y13" s="9">
        <f>SUM(Y4:Y9,Y11:Y12)</f>
        <v>209</v>
      </c>
    </row>
    <row r="14" spans="1:25" ht="10.5" customHeight="1">
      <c r="A14" s="38"/>
      <c r="B14" s="21"/>
      <c r="C14" s="22"/>
      <c r="D14" s="21"/>
      <c r="E14" s="21"/>
      <c r="F14" s="22"/>
      <c r="G14" s="21"/>
      <c r="H14" s="24" t="s">
        <v>13</v>
      </c>
      <c r="I14" s="22">
        <f>SUM(I10)</f>
        <v>3</v>
      </c>
      <c r="J14" s="24" t="s">
        <v>13</v>
      </c>
      <c r="K14" s="23">
        <f aca="true" t="shared" si="3" ref="K14:Q14">SUM(K10)</f>
        <v>1</v>
      </c>
      <c r="L14" s="24" t="s">
        <v>13</v>
      </c>
      <c r="M14" s="22">
        <f t="shared" si="3"/>
        <v>1</v>
      </c>
      <c r="N14" s="24" t="s">
        <v>13</v>
      </c>
      <c r="O14" s="22">
        <f t="shared" si="3"/>
        <v>7</v>
      </c>
      <c r="P14" s="24" t="s">
        <v>13</v>
      </c>
      <c r="Q14" s="22">
        <f t="shared" si="3"/>
        <v>4</v>
      </c>
      <c r="R14" s="24"/>
      <c r="S14" s="22"/>
      <c r="T14" s="24" t="s">
        <v>13</v>
      </c>
      <c r="U14" s="22">
        <f>SUM(U10)</f>
        <v>10</v>
      </c>
      <c r="V14" s="24" t="s">
        <v>13</v>
      </c>
      <c r="W14" s="22">
        <f>SUM(W10)</f>
        <v>5</v>
      </c>
      <c r="X14" s="24" t="s">
        <v>13</v>
      </c>
      <c r="Y14" s="25">
        <f>SUM(Y10)</f>
        <v>1</v>
      </c>
    </row>
    <row r="15" spans="1:25" ht="10.5" customHeight="1">
      <c r="A15" s="35" t="s">
        <v>11</v>
      </c>
      <c r="B15" s="5">
        <v>64</v>
      </c>
      <c r="C15" s="5">
        <v>28</v>
      </c>
      <c r="D15" s="5">
        <v>54</v>
      </c>
      <c r="E15" s="5">
        <v>86</v>
      </c>
      <c r="F15" s="5">
        <v>15</v>
      </c>
      <c r="G15" s="5">
        <v>71</v>
      </c>
      <c r="H15" s="15"/>
      <c r="I15" s="13">
        <v>62</v>
      </c>
      <c r="J15" s="15"/>
      <c r="K15" s="19">
        <v>29</v>
      </c>
      <c r="L15" s="15"/>
      <c r="M15" s="13">
        <v>68</v>
      </c>
      <c r="N15" s="15"/>
      <c r="O15" s="13">
        <v>70</v>
      </c>
      <c r="P15" s="15"/>
      <c r="Q15" s="13">
        <v>4</v>
      </c>
      <c r="R15" s="15"/>
      <c r="S15" s="13">
        <v>60</v>
      </c>
      <c r="T15" s="15"/>
      <c r="U15" s="13">
        <v>282</v>
      </c>
      <c r="V15" s="15"/>
      <c r="W15" s="13">
        <v>76</v>
      </c>
      <c r="X15" s="15"/>
      <c r="Y15" s="9">
        <v>253</v>
      </c>
    </row>
    <row r="16" spans="1:25" ht="10.5" customHeight="1">
      <c r="A16" s="36"/>
      <c r="B16" s="17"/>
      <c r="C16" s="17"/>
      <c r="D16" s="17"/>
      <c r="E16" s="17"/>
      <c r="F16" s="17"/>
      <c r="G16" s="17"/>
      <c r="H16" s="27" t="s">
        <v>13</v>
      </c>
      <c r="I16" s="20">
        <v>5</v>
      </c>
      <c r="J16" s="27" t="s">
        <v>13</v>
      </c>
      <c r="K16" s="11">
        <v>2</v>
      </c>
      <c r="L16" s="27"/>
      <c r="M16" s="20"/>
      <c r="N16" s="27" t="s">
        <v>13</v>
      </c>
      <c r="O16" s="20">
        <v>8</v>
      </c>
      <c r="P16" s="27" t="s">
        <v>13</v>
      </c>
      <c r="Q16" s="20">
        <v>4</v>
      </c>
      <c r="R16" s="27"/>
      <c r="S16" s="20"/>
      <c r="T16" s="27" t="s">
        <v>13</v>
      </c>
      <c r="U16" s="20">
        <v>13</v>
      </c>
      <c r="V16" s="27" t="s">
        <v>13</v>
      </c>
      <c r="W16" s="20">
        <v>6</v>
      </c>
      <c r="X16" s="27"/>
      <c r="Y16" s="10"/>
    </row>
  </sheetData>
  <mergeCells count="19">
    <mergeCell ref="N2:S2"/>
    <mergeCell ref="T2:Y2"/>
    <mergeCell ref="T3:U3"/>
    <mergeCell ref="V3:W3"/>
    <mergeCell ref="X3:Y3"/>
    <mergeCell ref="L3:M3"/>
    <mergeCell ref="N3:O3"/>
    <mergeCell ref="P3:Q3"/>
    <mergeCell ref="R3:S3"/>
    <mergeCell ref="B1:Q1"/>
    <mergeCell ref="A15:A16"/>
    <mergeCell ref="A13:A14"/>
    <mergeCell ref="A9:A10"/>
    <mergeCell ref="A2:A3"/>
    <mergeCell ref="B2:D2"/>
    <mergeCell ref="E2:G2"/>
    <mergeCell ref="H2:M2"/>
    <mergeCell ref="H3:I3"/>
    <mergeCell ref="J3:K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2002-01-28T02:38:11Z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