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8-24-464F" sheetId="1" r:id="rId1"/>
  </sheets>
  <definedNames/>
  <calcPr fullCalcOnLoad="1"/>
</workbook>
</file>

<file path=xl/sharedStrings.xml><?xml version="1.0" encoding="utf-8"?>
<sst xmlns="http://schemas.openxmlformats.org/spreadsheetml/2006/main" count="181" uniqueCount="38">
  <si>
    <t>計</t>
  </si>
  <si>
    <t>円</t>
  </si>
  <si>
    <t>年度分</t>
  </si>
  <si>
    <t>-</t>
  </si>
  <si>
    <t>財政</t>
  </si>
  <si>
    <t>第４６４</t>
  </si>
  <si>
    <t xml:space="preserve">  普通水利組合</t>
  </si>
  <si>
    <t xml:space="preserve">  水害予防組合</t>
  </si>
  <si>
    <t>郡別</t>
  </si>
  <si>
    <t>財産より生する収入</t>
  </si>
  <si>
    <t>使用料</t>
  </si>
  <si>
    <t>繰越金</t>
  </si>
  <si>
    <t>土地割</t>
  </si>
  <si>
    <t>家屋割</t>
  </si>
  <si>
    <t>補充金</t>
  </si>
  <si>
    <t>公債</t>
  </si>
  <si>
    <t>県補助金</t>
  </si>
  <si>
    <t>夫役代納</t>
  </si>
  <si>
    <t>雑収入</t>
  </si>
  <si>
    <t>計</t>
  </si>
  <si>
    <t>普通水利組合</t>
  </si>
  <si>
    <t>安芸</t>
  </si>
  <si>
    <t>香美</t>
  </si>
  <si>
    <t>長岡</t>
  </si>
  <si>
    <t>土佐</t>
  </si>
  <si>
    <t>吾川</t>
  </si>
  <si>
    <t>高岡</t>
  </si>
  <si>
    <t>幡多</t>
  </si>
  <si>
    <t>水害予防組合</t>
  </si>
  <si>
    <t>合計</t>
  </si>
  <si>
    <t>３６年度</t>
  </si>
  <si>
    <t>３５年度</t>
  </si>
  <si>
    <t>３４年度</t>
  </si>
  <si>
    <t>３３年度</t>
  </si>
  <si>
    <t>３２年度</t>
  </si>
  <si>
    <t>-</t>
  </si>
  <si>
    <t>歳入  (決算）</t>
  </si>
  <si>
    <t>寄付金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</si>
</sst>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3" fillId="0" borderId="17" xfId="16" applyFont="1" applyBorder="1" applyAlignment="1">
      <alignment horizontal="left"/>
    </xf>
    <xf numFmtId="38" fontId="3" fillId="0" borderId="3" xfId="16" applyFont="1" applyBorder="1" applyAlignment="1">
      <alignment horizontal="left"/>
    </xf>
    <xf numFmtId="38" fontId="3" fillId="0" borderId="18" xfId="16" applyFont="1" applyBorder="1" applyAlignment="1">
      <alignment horizontal="center" vertical="center" textRotation="255"/>
    </xf>
    <xf numFmtId="38" fontId="3" fillId="0" borderId="19" xfId="16" applyFont="1" applyBorder="1" applyAlignment="1">
      <alignment horizontal="center" vertical="center" textRotation="255"/>
    </xf>
    <xf numFmtId="38" fontId="3" fillId="0" borderId="20" xfId="16" applyFont="1" applyBorder="1" applyAlignment="1">
      <alignment horizontal="left"/>
    </xf>
    <xf numFmtId="38" fontId="3" fillId="0" borderId="7" xfId="16" applyFont="1" applyBorder="1" applyAlignment="1">
      <alignment horizontal="left"/>
    </xf>
    <xf numFmtId="38" fontId="3" fillId="0" borderId="19" xfId="16" applyFont="1" applyBorder="1" applyAlignment="1">
      <alignment horizontal="left"/>
    </xf>
    <xf numFmtId="38" fontId="3" fillId="0" borderId="1" xfId="16" applyFont="1" applyBorder="1" applyAlignment="1">
      <alignment horizontal="left"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1" xfId="16" applyFont="1" applyBorder="1" applyAlignment="1">
      <alignment horizontal="left" vertical="center"/>
    </xf>
    <xf numFmtId="38" fontId="3" fillId="0" borderId="2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3" sqref="A3:B4"/>
    </sheetView>
  </sheetViews>
  <sheetFormatPr defaultColWidth="9.00390625" defaultRowHeight="13.5"/>
  <cols>
    <col min="1" max="1" width="3.125" style="1" customWidth="1"/>
    <col min="2" max="2" width="12.125" style="1" customWidth="1"/>
    <col min="3" max="3" width="13.125" style="1" customWidth="1"/>
    <col min="4" max="16384" width="9.125" style="1" customWidth="1"/>
  </cols>
  <sheetData>
    <row r="1" spans="6:10" s="2" customFormat="1" ht="12" customHeight="1">
      <c r="F1" s="34" t="s">
        <v>5</v>
      </c>
      <c r="G1" s="35" t="s">
        <v>6</v>
      </c>
      <c r="H1" s="35"/>
      <c r="I1" s="33" t="s">
        <v>36</v>
      </c>
      <c r="J1" s="33"/>
    </row>
    <row r="2" spans="1:14" s="2" customFormat="1" ht="11.25" customHeight="1">
      <c r="A2" s="37" t="s">
        <v>4</v>
      </c>
      <c r="B2" s="37"/>
      <c r="F2" s="34"/>
      <c r="G2" s="36" t="s">
        <v>7</v>
      </c>
      <c r="H2" s="36"/>
      <c r="I2" s="37"/>
      <c r="J2" s="37"/>
      <c r="N2" s="24" t="s">
        <v>2</v>
      </c>
    </row>
    <row r="3" spans="1:14" s="3" customFormat="1" ht="10.5">
      <c r="A3" s="38" t="s">
        <v>8</v>
      </c>
      <c r="B3" s="39"/>
      <c r="C3" s="10" t="s">
        <v>9</v>
      </c>
      <c r="D3" s="10" t="s">
        <v>10</v>
      </c>
      <c r="E3" s="20" t="s">
        <v>11</v>
      </c>
      <c r="F3" s="2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37</v>
      </c>
      <c r="L3" s="10" t="s">
        <v>17</v>
      </c>
      <c r="M3" s="10" t="s">
        <v>18</v>
      </c>
      <c r="N3" s="11" t="s">
        <v>19</v>
      </c>
    </row>
    <row r="4" spans="1:14" ht="10.5">
      <c r="A4" s="40"/>
      <c r="B4" s="41"/>
      <c r="C4" s="12" t="s">
        <v>1</v>
      </c>
      <c r="D4" s="12" t="s">
        <v>1</v>
      </c>
      <c r="E4" s="19" t="s">
        <v>1</v>
      </c>
      <c r="F4" s="19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3" t="s">
        <v>1</v>
      </c>
    </row>
    <row r="5" spans="1:14" ht="10.5">
      <c r="A5" s="27" t="s">
        <v>20</v>
      </c>
      <c r="B5" s="14" t="s">
        <v>21</v>
      </c>
      <c r="C5" s="15" t="s">
        <v>3</v>
      </c>
      <c r="D5" s="15">
        <v>1070</v>
      </c>
      <c r="E5" s="21">
        <v>911</v>
      </c>
      <c r="F5" s="21">
        <v>702</v>
      </c>
      <c r="G5" s="15" t="s">
        <v>3</v>
      </c>
      <c r="H5" s="15" t="s">
        <v>3</v>
      </c>
      <c r="I5" s="15" t="s">
        <v>3</v>
      </c>
      <c r="J5" s="15" t="s">
        <v>3</v>
      </c>
      <c r="K5" s="15">
        <v>10</v>
      </c>
      <c r="L5" s="15">
        <v>23</v>
      </c>
      <c r="M5" s="15">
        <v>345</v>
      </c>
      <c r="N5" s="16">
        <f>SUM(C5:M5)</f>
        <v>3061</v>
      </c>
    </row>
    <row r="6" spans="1:14" ht="10.5">
      <c r="A6" s="28"/>
      <c r="B6" s="7" t="s">
        <v>22</v>
      </c>
      <c r="C6" s="5" t="s">
        <v>3</v>
      </c>
      <c r="D6" s="5" t="s">
        <v>3</v>
      </c>
      <c r="E6" s="18">
        <v>632</v>
      </c>
      <c r="F6" s="18">
        <v>6165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35</v>
      </c>
      <c r="L6" s="5" t="s">
        <v>3</v>
      </c>
      <c r="M6" s="5">
        <v>75</v>
      </c>
      <c r="N6" s="6">
        <f aca="true" t="shared" si="0" ref="N6:N26">SUM(C6:M6)</f>
        <v>6872</v>
      </c>
    </row>
    <row r="7" spans="1:14" ht="10.5">
      <c r="A7" s="28"/>
      <c r="B7" s="7" t="s">
        <v>23</v>
      </c>
      <c r="C7" s="5">
        <v>14</v>
      </c>
      <c r="D7" s="5" t="s">
        <v>3</v>
      </c>
      <c r="E7" s="18">
        <v>245</v>
      </c>
      <c r="F7" s="18">
        <v>1140</v>
      </c>
      <c r="G7" s="5" t="s">
        <v>3</v>
      </c>
      <c r="H7" s="5" t="s">
        <v>3</v>
      </c>
      <c r="I7" s="5" t="s">
        <v>3</v>
      </c>
      <c r="J7" s="5" t="s">
        <v>3</v>
      </c>
      <c r="K7" s="5">
        <v>3655</v>
      </c>
      <c r="L7" s="5" t="s">
        <v>3</v>
      </c>
      <c r="M7" s="5">
        <v>57</v>
      </c>
      <c r="N7" s="6">
        <v>5112</v>
      </c>
    </row>
    <row r="8" spans="1:14" ht="10.5">
      <c r="A8" s="28"/>
      <c r="B8" s="7" t="s">
        <v>24</v>
      </c>
      <c r="C8" s="5" t="s">
        <v>3</v>
      </c>
      <c r="D8" s="5" t="s">
        <v>3</v>
      </c>
      <c r="E8" s="18" t="s">
        <v>3</v>
      </c>
      <c r="F8" s="18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35</v>
      </c>
      <c r="L8" s="5" t="s">
        <v>3</v>
      </c>
      <c r="M8" s="5" t="s">
        <v>3</v>
      </c>
      <c r="N8" s="6" t="s">
        <v>3</v>
      </c>
    </row>
    <row r="9" spans="1:14" ht="10.5">
      <c r="A9" s="28"/>
      <c r="B9" s="7" t="s">
        <v>25</v>
      </c>
      <c r="C9" s="5" t="s">
        <v>3</v>
      </c>
      <c r="D9" s="5" t="s">
        <v>3</v>
      </c>
      <c r="E9" s="18">
        <v>738</v>
      </c>
      <c r="F9" s="18">
        <v>1521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>
        <v>13</v>
      </c>
      <c r="N9" s="6">
        <f t="shared" si="0"/>
        <v>2272</v>
      </c>
    </row>
    <row r="10" spans="1:14" ht="10.5">
      <c r="A10" s="28"/>
      <c r="B10" s="7" t="s">
        <v>26</v>
      </c>
      <c r="C10" s="5" t="s">
        <v>3</v>
      </c>
      <c r="D10" s="5" t="s">
        <v>3</v>
      </c>
      <c r="E10" s="18">
        <v>570</v>
      </c>
      <c r="F10" s="18">
        <v>1893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>
        <v>22</v>
      </c>
      <c r="N10" s="6">
        <f t="shared" si="0"/>
        <v>2485</v>
      </c>
    </row>
    <row r="11" spans="1:14" ht="10.5">
      <c r="A11" s="28"/>
      <c r="B11" s="7" t="s">
        <v>27</v>
      </c>
      <c r="C11" s="5" t="s">
        <v>3</v>
      </c>
      <c r="D11" s="5" t="s">
        <v>3</v>
      </c>
      <c r="E11" s="23" t="s">
        <v>3</v>
      </c>
      <c r="F11" s="18" t="s">
        <v>3</v>
      </c>
      <c r="G11" s="5" t="s">
        <v>3</v>
      </c>
      <c r="H11" s="5" t="s">
        <v>3</v>
      </c>
      <c r="I11" s="5" t="s">
        <v>3</v>
      </c>
      <c r="J11" s="5" t="s">
        <v>3</v>
      </c>
      <c r="K11" s="5" t="s">
        <v>3</v>
      </c>
      <c r="L11" s="5" t="s">
        <v>3</v>
      </c>
      <c r="M11" s="5" t="s">
        <v>3</v>
      </c>
      <c r="N11" s="6" t="s">
        <v>3</v>
      </c>
    </row>
    <row r="12" spans="1:14" ht="10.5">
      <c r="A12" s="42"/>
      <c r="B12" s="17" t="s">
        <v>0</v>
      </c>
      <c r="C12" s="12">
        <f>SUM(C5:C11)</f>
        <v>14</v>
      </c>
      <c r="D12" s="12">
        <f>SUM(D5:D11)</f>
        <v>1070</v>
      </c>
      <c r="E12" s="19">
        <f>SUM(E5:E11)</f>
        <v>3096</v>
      </c>
      <c r="F12" s="19">
        <f>SUM(F5:F11)</f>
        <v>11421</v>
      </c>
      <c r="G12" s="12" t="s">
        <v>3</v>
      </c>
      <c r="H12" s="12" t="s">
        <v>3</v>
      </c>
      <c r="I12" s="12" t="s">
        <v>3</v>
      </c>
      <c r="J12" s="12" t="s">
        <v>3</v>
      </c>
      <c r="K12" s="12">
        <f>SUM(K5:K11)</f>
        <v>3665</v>
      </c>
      <c r="L12" s="12">
        <f>SUM(L5:L11)</f>
        <v>23</v>
      </c>
      <c r="M12" s="12">
        <f>SUM(M5:M11)</f>
        <v>512</v>
      </c>
      <c r="N12" s="13">
        <f>SUM(N5:N11)</f>
        <v>19802</v>
      </c>
    </row>
    <row r="13" spans="1:14" ht="10.5">
      <c r="A13" s="27" t="s">
        <v>28</v>
      </c>
      <c r="B13" s="14" t="s">
        <v>21</v>
      </c>
      <c r="C13" s="15" t="s">
        <v>3</v>
      </c>
      <c r="D13" s="15" t="s">
        <v>3</v>
      </c>
      <c r="E13" s="21">
        <v>138</v>
      </c>
      <c r="F13" s="18">
        <v>237</v>
      </c>
      <c r="G13" s="15" t="s">
        <v>3</v>
      </c>
      <c r="H13" s="15" t="s">
        <v>3</v>
      </c>
      <c r="I13" s="15" t="s">
        <v>3</v>
      </c>
      <c r="J13" s="15" t="s">
        <v>3</v>
      </c>
      <c r="K13" s="15" t="s">
        <v>3</v>
      </c>
      <c r="L13" s="15">
        <v>296</v>
      </c>
      <c r="M13" s="15">
        <v>103</v>
      </c>
      <c r="N13" s="16">
        <f t="shared" si="0"/>
        <v>774</v>
      </c>
    </row>
    <row r="14" spans="1:14" ht="10.5">
      <c r="A14" s="28"/>
      <c r="B14" s="7" t="s">
        <v>22</v>
      </c>
      <c r="C14" s="5" t="s">
        <v>3</v>
      </c>
      <c r="D14" s="5">
        <v>7</v>
      </c>
      <c r="E14" s="18">
        <v>2321</v>
      </c>
      <c r="F14" s="18">
        <v>5439</v>
      </c>
      <c r="G14" s="5">
        <v>165</v>
      </c>
      <c r="H14" s="5" t="s">
        <v>3</v>
      </c>
      <c r="I14" s="5" t="s">
        <v>3</v>
      </c>
      <c r="J14" s="5" t="s">
        <v>3</v>
      </c>
      <c r="K14" s="5" t="s">
        <v>3</v>
      </c>
      <c r="L14" s="5" t="s">
        <v>3</v>
      </c>
      <c r="M14" s="5">
        <v>126</v>
      </c>
      <c r="N14" s="6">
        <v>8059</v>
      </c>
    </row>
    <row r="15" spans="1:14" ht="10.5">
      <c r="A15" s="28"/>
      <c r="B15" s="7" t="s">
        <v>23</v>
      </c>
      <c r="C15" s="5" t="s">
        <v>3</v>
      </c>
      <c r="D15" s="5">
        <v>20</v>
      </c>
      <c r="E15" s="18">
        <v>486</v>
      </c>
      <c r="F15" s="18">
        <v>1195</v>
      </c>
      <c r="G15" s="5">
        <v>98</v>
      </c>
      <c r="H15" s="5" t="s">
        <v>3</v>
      </c>
      <c r="I15" s="5" t="s">
        <v>3</v>
      </c>
      <c r="J15" s="5" t="s">
        <v>3</v>
      </c>
      <c r="K15" s="5">
        <v>33</v>
      </c>
      <c r="L15" s="5" t="s">
        <v>3</v>
      </c>
      <c r="M15" s="5">
        <v>62</v>
      </c>
      <c r="N15" s="6">
        <f t="shared" si="0"/>
        <v>1894</v>
      </c>
    </row>
    <row r="16" spans="1:14" ht="10.5">
      <c r="A16" s="28"/>
      <c r="B16" s="7" t="s">
        <v>24</v>
      </c>
      <c r="C16" s="5">
        <v>69</v>
      </c>
      <c r="D16" s="5">
        <v>39</v>
      </c>
      <c r="E16" s="18">
        <v>304</v>
      </c>
      <c r="F16" s="18">
        <v>664</v>
      </c>
      <c r="G16" s="5">
        <v>25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>
        <v>308</v>
      </c>
      <c r="N16" s="6">
        <f t="shared" si="0"/>
        <v>1409</v>
      </c>
    </row>
    <row r="17" spans="1:14" ht="10.5">
      <c r="A17" s="28"/>
      <c r="B17" s="7" t="s">
        <v>25</v>
      </c>
      <c r="C17" s="5" t="s">
        <v>3</v>
      </c>
      <c r="D17" s="5" t="s">
        <v>3</v>
      </c>
      <c r="E17" s="18">
        <v>2395</v>
      </c>
      <c r="F17" s="18">
        <v>2481</v>
      </c>
      <c r="G17" s="5">
        <v>246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>
        <v>25</v>
      </c>
      <c r="N17" s="6">
        <f t="shared" si="0"/>
        <v>5147</v>
      </c>
    </row>
    <row r="18" spans="1:14" ht="10.5">
      <c r="A18" s="28"/>
      <c r="B18" s="7" t="s">
        <v>26</v>
      </c>
      <c r="C18" s="5">
        <v>4</v>
      </c>
      <c r="D18" s="5">
        <v>34</v>
      </c>
      <c r="E18" s="18">
        <v>551</v>
      </c>
      <c r="F18" s="18">
        <v>7798</v>
      </c>
      <c r="G18" s="5">
        <v>315</v>
      </c>
      <c r="H18" s="5" t="s">
        <v>3</v>
      </c>
      <c r="I18" s="5" t="s">
        <v>3</v>
      </c>
      <c r="J18" s="5" t="s">
        <v>3</v>
      </c>
      <c r="K18" s="5">
        <v>77</v>
      </c>
      <c r="L18" s="5">
        <v>47</v>
      </c>
      <c r="M18" s="5">
        <v>233</v>
      </c>
      <c r="N18" s="6">
        <f t="shared" si="0"/>
        <v>9059</v>
      </c>
    </row>
    <row r="19" spans="1:14" ht="10.5">
      <c r="A19" s="28"/>
      <c r="B19" s="7" t="s">
        <v>27</v>
      </c>
      <c r="C19" s="5" t="s">
        <v>3</v>
      </c>
      <c r="D19" s="5" t="s">
        <v>3</v>
      </c>
      <c r="E19" s="23" t="s">
        <v>3</v>
      </c>
      <c r="F19" s="18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6" t="s">
        <v>3</v>
      </c>
    </row>
    <row r="20" spans="1:14" ht="10.5">
      <c r="A20" s="28"/>
      <c r="B20" s="14" t="s">
        <v>0</v>
      </c>
      <c r="C20" s="15">
        <f>SUM(C13:C18)</f>
        <v>73</v>
      </c>
      <c r="D20" s="15">
        <f>SUM(D13:D18)</f>
        <v>100</v>
      </c>
      <c r="E20" s="19">
        <f>SUM(E13:E18)</f>
        <v>6195</v>
      </c>
      <c r="F20" s="19">
        <f>SUM(F13:F19)</f>
        <v>17814</v>
      </c>
      <c r="G20" s="15">
        <f>SUM(G13:G18)</f>
        <v>849</v>
      </c>
      <c r="H20" s="15" t="s">
        <v>3</v>
      </c>
      <c r="I20" s="15" t="s">
        <v>3</v>
      </c>
      <c r="J20" s="15" t="s">
        <v>3</v>
      </c>
      <c r="K20" s="15">
        <v>109</v>
      </c>
      <c r="L20" s="15">
        <f>SUM(L13:L18)</f>
        <v>343</v>
      </c>
      <c r="M20" s="15">
        <f>SUM(M13:M18)</f>
        <v>857</v>
      </c>
      <c r="N20" s="16">
        <f>SUM(N13:N19)</f>
        <v>26342</v>
      </c>
    </row>
    <row r="21" spans="1:14" ht="10.5">
      <c r="A21" s="29" t="s">
        <v>29</v>
      </c>
      <c r="B21" s="30"/>
      <c r="C21" s="12">
        <f>SUM(C20,C12)</f>
        <v>87</v>
      </c>
      <c r="D21" s="12">
        <f>SUM(D20,D12)</f>
        <v>1170</v>
      </c>
      <c r="E21" s="19">
        <f>SUM(E20,E12)</f>
        <v>9291</v>
      </c>
      <c r="F21" s="19">
        <f>SUM(F12+F20)</f>
        <v>29235</v>
      </c>
      <c r="G21" s="12">
        <f>SUM(G20,G12)</f>
        <v>849</v>
      </c>
      <c r="H21" s="12" t="s">
        <v>3</v>
      </c>
      <c r="I21" s="12" t="s">
        <v>3</v>
      </c>
      <c r="J21" s="12" t="s">
        <v>3</v>
      </c>
      <c r="K21" s="12">
        <f>SUM(K20,K12)</f>
        <v>3774</v>
      </c>
      <c r="L21" s="12">
        <f>SUM(L20,L12)</f>
        <v>366</v>
      </c>
      <c r="M21" s="12">
        <f>SUM(M20,M12)</f>
        <v>1369</v>
      </c>
      <c r="N21" s="13">
        <f>SUM(N12+N20)</f>
        <v>46144</v>
      </c>
    </row>
    <row r="22" spans="1:14" ht="10.5">
      <c r="A22" s="31" t="s">
        <v>30</v>
      </c>
      <c r="B22" s="32"/>
      <c r="C22" s="5">
        <v>72</v>
      </c>
      <c r="D22" s="5">
        <v>1301</v>
      </c>
      <c r="E22" s="21">
        <v>11091</v>
      </c>
      <c r="F22" s="18">
        <v>45636</v>
      </c>
      <c r="G22" s="5">
        <v>1591</v>
      </c>
      <c r="H22" s="5">
        <v>555</v>
      </c>
      <c r="I22" s="5" t="s">
        <v>3</v>
      </c>
      <c r="J22" s="5">
        <v>417</v>
      </c>
      <c r="K22" s="5">
        <v>2401</v>
      </c>
      <c r="L22" s="5" t="s">
        <v>3</v>
      </c>
      <c r="M22" s="5">
        <v>903</v>
      </c>
      <c r="N22" s="6">
        <v>63966</v>
      </c>
    </row>
    <row r="23" spans="1:14" ht="10.5">
      <c r="A23" s="31" t="s">
        <v>31</v>
      </c>
      <c r="B23" s="32"/>
      <c r="C23" s="5">
        <v>89</v>
      </c>
      <c r="D23" s="5">
        <v>504</v>
      </c>
      <c r="E23" s="18">
        <v>16924</v>
      </c>
      <c r="F23" s="18">
        <v>53971</v>
      </c>
      <c r="G23" s="5">
        <v>2025</v>
      </c>
      <c r="H23" s="5">
        <v>640</v>
      </c>
      <c r="I23" s="5" t="s">
        <v>3</v>
      </c>
      <c r="J23" s="5">
        <v>1686</v>
      </c>
      <c r="K23" s="5">
        <v>2328</v>
      </c>
      <c r="L23" s="5">
        <v>107</v>
      </c>
      <c r="M23" s="5">
        <v>1470</v>
      </c>
      <c r="N23" s="6">
        <f t="shared" si="0"/>
        <v>79744</v>
      </c>
    </row>
    <row r="24" spans="1:14" ht="10.5">
      <c r="A24" s="31" t="s">
        <v>32</v>
      </c>
      <c r="B24" s="32"/>
      <c r="C24" s="5">
        <v>143</v>
      </c>
      <c r="D24" s="5">
        <v>792</v>
      </c>
      <c r="E24" s="18">
        <v>12257</v>
      </c>
      <c r="F24" s="18">
        <v>48518</v>
      </c>
      <c r="G24" s="5">
        <v>2138</v>
      </c>
      <c r="H24" s="5" t="s">
        <v>3</v>
      </c>
      <c r="I24" s="5" t="s">
        <v>3</v>
      </c>
      <c r="J24" s="5" t="s">
        <v>35</v>
      </c>
      <c r="K24" s="5">
        <v>1178</v>
      </c>
      <c r="L24" s="5" t="s">
        <v>3</v>
      </c>
      <c r="M24" s="5">
        <v>3173</v>
      </c>
      <c r="N24" s="6">
        <f t="shared" si="0"/>
        <v>68199</v>
      </c>
    </row>
    <row r="25" spans="1:14" ht="10.5">
      <c r="A25" s="31" t="s">
        <v>33</v>
      </c>
      <c r="B25" s="32"/>
      <c r="C25" s="5">
        <v>299</v>
      </c>
      <c r="D25" s="5">
        <v>411</v>
      </c>
      <c r="E25" s="18">
        <v>9997</v>
      </c>
      <c r="F25" s="18">
        <v>63453</v>
      </c>
      <c r="G25" s="5">
        <v>1574</v>
      </c>
      <c r="H25" s="5" t="s">
        <v>3</v>
      </c>
      <c r="I25" s="5">
        <v>24100</v>
      </c>
      <c r="J25" s="5">
        <v>21718</v>
      </c>
      <c r="K25" s="5">
        <v>1270</v>
      </c>
      <c r="L25" s="5" t="s">
        <v>3</v>
      </c>
      <c r="M25" s="5">
        <v>1883</v>
      </c>
      <c r="N25" s="6">
        <f t="shared" si="0"/>
        <v>124705</v>
      </c>
    </row>
    <row r="26" spans="1:14" ht="10.5">
      <c r="A26" s="25" t="s">
        <v>34</v>
      </c>
      <c r="B26" s="26"/>
      <c r="C26" s="8">
        <v>126</v>
      </c>
      <c r="D26" s="8">
        <v>320</v>
      </c>
      <c r="E26" s="22">
        <v>16620</v>
      </c>
      <c r="F26" s="22">
        <v>81183</v>
      </c>
      <c r="G26" s="8">
        <v>3243</v>
      </c>
      <c r="H26" s="8" t="s">
        <v>3</v>
      </c>
      <c r="I26" s="8">
        <v>22</v>
      </c>
      <c r="J26" s="8" t="s">
        <v>35</v>
      </c>
      <c r="K26" s="8">
        <v>7</v>
      </c>
      <c r="L26" s="8" t="s">
        <v>3</v>
      </c>
      <c r="M26" s="8">
        <v>1025</v>
      </c>
      <c r="N26" s="9">
        <f t="shared" si="0"/>
        <v>102546</v>
      </c>
    </row>
    <row r="27" ht="10.5">
      <c r="E27" s="4"/>
    </row>
    <row r="28" ht="10.5">
      <c r="E28" s="4"/>
    </row>
    <row r="29" ht="10.5">
      <c r="E29" s="4"/>
    </row>
    <row r="30" ht="10.5">
      <c r="E30" s="4"/>
    </row>
    <row r="31" ht="10.5">
      <c r="E31" s="4"/>
    </row>
    <row r="32" ht="10.5">
      <c r="E32" s="4"/>
    </row>
    <row r="33" ht="10.5">
      <c r="E33" s="4"/>
    </row>
  </sheetData>
  <mergeCells count="14">
    <mergeCell ref="F1:F2"/>
    <mergeCell ref="A25:B25"/>
    <mergeCell ref="G1:H1"/>
    <mergeCell ref="G2:H2"/>
    <mergeCell ref="I1:J2"/>
    <mergeCell ref="A3:B4"/>
    <mergeCell ref="A5:A12"/>
    <mergeCell ref="A2:B2"/>
    <mergeCell ref="A26:B26"/>
    <mergeCell ref="A13:A20"/>
    <mergeCell ref="A21:B21"/>
    <mergeCell ref="A22:B22"/>
    <mergeCell ref="A23:B23"/>
    <mergeCell ref="A24:B2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2002-01-28T00:20:39Z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