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9696" windowHeight="7296" activeTab="0"/>
  </bookViews>
  <sheets>
    <sheet name="M36-02-031F" sheetId="1" r:id="rId1"/>
  </sheets>
  <definedNames>
    <definedName name="_xlnm.Print_Titles" localSheetId="0">'M36-02-031F'!$A:$A</definedName>
  </definedNames>
  <calcPr fullCalcOnLoad="1"/>
</workbook>
</file>

<file path=xl/sharedStrings.xml><?xml version="1.0" encoding="utf-8"?>
<sst xmlns="http://schemas.openxmlformats.org/spreadsheetml/2006/main" count="43" uniqueCount="36">
  <si>
    <t>女</t>
  </si>
  <si>
    <t>計</t>
  </si>
  <si>
    <t>出産</t>
  </si>
  <si>
    <t>出産</t>
  </si>
  <si>
    <t>死産</t>
  </si>
  <si>
    <t>計</t>
  </si>
  <si>
    <t>計</t>
  </si>
  <si>
    <t>男</t>
  </si>
  <si>
    <t>女</t>
  </si>
  <si>
    <t>死亡</t>
  </si>
  <si>
    <t>男</t>
  </si>
  <si>
    <t>結婚</t>
  </si>
  <si>
    <t>離婚</t>
  </si>
  <si>
    <t>結婚１００に対する離婚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</si>
  <si>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</si>
  <si>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</si>
  <si>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</si>
  <si>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</si>
  <si>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</si>
  <si>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</si>
  <si>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</si>
  <si>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</si>
  <si>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</si>
  <si>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</si>
  <si>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組</t>
  </si>
  <si>
    <t>人口１０００に対する死亡</t>
  </si>
  <si>
    <t>暦年内</t>
  </si>
  <si>
    <t>３４年</t>
  </si>
  <si>
    <t>３３年</t>
  </si>
  <si>
    <t>３２年</t>
  </si>
  <si>
    <t xml:space="preserve">   第３１  現住者の身分動態</t>
  </si>
  <si>
    <t>戸数及人口</t>
  </si>
  <si>
    <t>郡市別</t>
  </si>
  <si>
    <t>人口１０００に対する出産</t>
  </si>
  <si>
    <t>人口１０００に対する結婚</t>
  </si>
  <si>
    <t>備考  本表の外３６年において男女不詳死産の欄にて香美郡に１人、土佐郡に１人、吾川郡に１人、幡多郡に１人、３５年
         において高知市に２人あり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</si>
</sst>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40" fontId="2" fillId="0" borderId="6" xfId="16" applyNumberFormat="1" applyFont="1" applyBorder="1" applyAlignment="1">
      <alignment horizontal="right"/>
    </xf>
    <xf numFmtId="40" fontId="2" fillId="0" borderId="7" xfId="16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40" fontId="2" fillId="0" borderId="9" xfId="16" applyNumberFormat="1" applyFont="1" applyBorder="1" applyAlignment="1">
      <alignment horizontal="right"/>
    </xf>
    <xf numFmtId="40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 horizontal="right"/>
    </xf>
    <xf numFmtId="40" fontId="2" fillId="0" borderId="12" xfId="16" applyNumberFormat="1" applyFont="1" applyBorder="1" applyAlignment="1">
      <alignment horizontal="right"/>
    </xf>
    <xf numFmtId="40" fontId="2" fillId="0" borderId="13" xfId="16" applyNumberFormat="1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0" xfId="16" applyFont="1" applyAlignment="1">
      <alignment/>
    </xf>
    <xf numFmtId="38" fontId="2" fillId="0" borderId="24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1" xfId="16" applyFont="1" applyBorder="1" applyAlignment="1">
      <alignment horizontal="right"/>
    </xf>
    <xf numFmtId="40" fontId="2" fillId="0" borderId="1" xfId="16" applyNumberFormat="1" applyFont="1" applyBorder="1" applyAlignment="1">
      <alignment horizontal="right"/>
    </xf>
    <xf numFmtId="40" fontId="2" fillId="0" borderId="3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D12" sqref="D12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5" s="2" customFormat="1" ht="12" customHeight="1">
      <c r="A1" s="2" t="s">
        <v>31</v>
      </c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4" t="s">
        <v>26</v>
      </c>
      <c r="N1" s="9"/>
      <c r="O1" s="9"/>
    </row>
    <row r="2" spans="1:17" ht="10.5" customHeight="1">
      <c r="A2" s="39" t="s">
        <v>32</v>
      </c>
      <c r="B2" s="26" t="s">
        <v>2</v>
      </c>
      <c r="C2" s="26"/>
      <c r="D2" s="26"/>
      <c r="E2" s="26"/>
      <c r="F2" s="26"/>
      <c r="G2" s="26"/>
      <c r="H2" s="26"/>
      <c r="I2" s="30" t="s">
        <v>33</v>
      </c>
      <c r="J2" s="32" t="s">
        <v>9</v>
      </c>
      <c r="K2" s="33"/>
      <c r="L2" s="34"/>
      <c r="M2" s="30" t="s">
        <v>25</v>
      </c>
      <c r="N2" s="26" t="s">
        <v>11</v>
      </c>
      <c r="O2" s="30" t="s">
        <v>34</v>
      </c>
      <c r="P2" s="26" t="s">
        <v>12</v>
      </c>
      <c r="Q2" s="28" t="s">
        <v>13</v>
      </c>
    </row>
    <row r="3" spans="1:17" ht="10.5" customHeight="1">
      <c r="A3" s="40"/>
      <c r="B3" s="27" t="s">
        <v>3</v>
      </c>
      <c r="C3" s="27"/>
      <c r="D3" s="27" t="s">
        <v>4</v>
      </c>
      <c r="E3" s="27"/>
      <c r="F3" s="27" t="s">
        <v>5</v>
      </c>
      <c r="G3" s="27"/>
      <c r="H3" s="27"/>
      <c r="I3" s="31"/>
      <c r="J3" s="35"/>
      <c r="K3" s="36"/>
      <c r="L3" s="37"/>
      <c r="M3" s="31"/>
      <c r="N3" s="27"/>
      <c r="O3" s="31"/>
      <c r="P3" s="27"/>
      <c r="Q3" s="29"/>
    </row>
    <row r="4" spans="1:17" ht="10.5" customHeight="1">
      <c r="A4" s="40"/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6</v>
      </c>
      <c r="I4" s="31"/>
      <c r="J4" s="3" t="s">
        <v>10</v>
      </c>
      <c r="K4" s="3" t="s">
        <v>0</v>
      </c>
      <c r="L4" s="3" t="s">
        <v>1</v>
      </c>
      <c r="M4" s="31"/>
      <c r="N4" s="27"/>
      <c r="O4" s="31"/>
      <c r="P4" s="27"/>
      <c r="Q4" s="29"/>
    </row>
    <row r="5" spans="1:17" ht="10.5" customHeight="1">
      <c r="A5" s="4"/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7" t="s">
        <v>24</v>
      </c>
      <c r="O5" s="7" t="s">
        <v>24</v>
      </c>
      <c r="P5" s="7" t="s">
        <v>24</v>
      </c>
      <c r="Q5" s="8" t="s">
        <v>24</v>
      </c>
    </row>
    <row r="6" spans="1:17" ht="10.5" customHeight="1">
      <c r="A6" s="10" t="s">
        <v>14</v>
      </c>
      <c r="B6" s="11">
        <v>384</v>
      </c>
      <c r="C6" s="11">
        <v>347</v>
      </c>
      <c r="D6" s="11">
        <v>26</v>
      </c>
      <c r="E6" s="11">
        <v>18</v>
      </c>
      <c r="F6" s="11">
        <f>SUM(B6+D6)</f>
        <v>410</v>
      </c>
      <c r="G6" s="11">
        <f>SUM(C6+E6)</f>
        <v>365</v>
      </c>
      <c r="H6" s="11">
        <f>SUM(F6:G6)</f>
        <v>775</v>
      </c>
      <c r="I6" s="12">
        <v>21.77</v>
      </c>
      <c r="J6" s="11">
        <v>367</v>
      </c>
      <c r="K6" s="11">
        <v>371</v>
      </c>
      <c r="L6" s="11">
        <f>SUM(J6:K6)</f>
        <v>738</v>
      </c>
      <c r="M6" s="12">
        <v>20.73</v>
      </c>
      <c r="N6" s="11">
        <v>234</v>
      </c>
      <c r="O6" s="12">
        <v>6.57</v>
      </c>
      <c r="P6" s="11">
        <v>78</v>
      </c>
      <c r="Q6" s="13">
        <v>33.34</v>
      </c>
    </row>
    <row r="7" spans="1:17" ht="10.5" customHeight="1">
      <c r="A7" s="15" t="s">
        <v>15</v>
      </c>
      <c r="B7" s="16">
        <v>1167</v>
      </c>
      <c r="C7" s="16">
        <v>1134</v>
      </c>
      <c r="D7" s="16">
        <v>98</v>
      </c>
      <c r="E7" s="16">
        <v>83</v>
      </c>
      <c r="F7" s="16">
        <f aca="true" t="shared" si="0" ref="F7:F13">SUM(B7+D7)</f>
        <v>1265</v>
      </c>
      <c r="G7" s="16">
        <f aca="true" t="shared" si="1" ref="G7:G13">SUM(C7+E7)</f>
        <v>1217</v>
      </c>
      <c r="H7" s="16">
        <f aca="true" t="shared" si="2" ref="H7:H13">SUM(F7:G7)</f>
        <v>2482</v>
      </c>
      <c r="I7" s="17">
        <v>31.76</v>
      </c>
      <c r="J7" s="16">
        <v>760</v>
      </c>
      <c r="K7" s="16">
        <v>720</v>
      </c>
      <c r="L7" s="16">
        <f aca="true" t="shared" si="3" ref="L7:L13">SUM(J7:K7)</f>
        <v>1480</v>
      </c>
      <c r="M7" s="17">
        <v>18.96</v>
      </c>
      <c r="N7" s="16">
        <v>573</v>
      </c>
      <c r="O7" s="17">
        <v>7.33</v>
      </c>
      <c r="P7" s="16">
        <v>91</v>
      </c>
      <c r="Q7" s="18">
        <v>15.88</v>
      </c>
    </row>
    <row r="8" spans="1:17" ht="10.5" customHeight="1">
      <c r="A8" s="15" t="s">
        <v>16</v>
      </c>
      <c r="B8" s="16">
        <v>988</v>
      </c>
      <c r="C8" s="16">
        <v>964</v>
      </c>
      <c r="D8" s="16">
        <v>99</v>
      </c>
      <c r="E8" s="16">
        <v>82</v>
      </c>
      <c r="F8" s="16">
        <f t="shared" si="0"/>
        <v>1087</v>
      </c>
      <c r="G8" s="16">
        <f t="shared" si="1"/>
        <v>1046</v>
      </c>
      <c r="H8" s="16">
        <f t="shared" si="2"/>
        <v>2133</v>
      </c>
      <c r="I8" s="17">
        <v>27.28</v>
      </c>
      <c r="J8" s="16">
        <v>823</v>
      </c>
      <c r="K8" s="16">
        <v>754</v>
      </c>
      <c r="L8" s="16">
        <f t="shared" si="3"/>
        <v>1577</v>
      </c>
      <c r="M8" s="17">
        <v>20.16</v>
      </c>
      <c r="N8" s="16">
        <v>617</v>
      </c>
      <c r="O8" s="17">
        <v>7.89</v>
      </c>
      <c r="P8" s="16">
        <v>150</v>
      </c>
      <c r="Q8" s="18">
        <v>24.31</v>
      </c>
    </row>
    <row r="9" spans="1:17" ht="10.5" customHeight="1">
      <c r="A9" s="15" t="s">
        <v>17</v>
      </c>
      <c r="B9" s="16">
        <v>1066</v>
      </c>
      <c r="C9" s="16">
        <v>1107</v>
      </c>
      <c r="D9" s="16">
        <v>119</v>
      </c>
      <c r="E9" s="16">
        <v>103</v>
      </c>
      <c r="F9" s="16">
        <f t="shared" si="0"/>
        <v>1185</v>
      </c>
      <c r="G9" s="16">
        <f t="shared" si="1"/>
        <v>1210</v>
      </c>
      <c r="H9" s="16">
        <f t="shared" si="2"/>
        <v>2395</v>
      </c>
      <c r="I9" s="17">
        <v>33.06</v>
      </c>
      <c r="J9" s="16">
        <v>797</v>
      </c>
      <c r="K9" s="16">
        <v>767</v>
      </c>
      <c r="L9" s="16">
        <f t="shared" si="3"/>
        <v>1564</v>
      </c>
      <c r="M9" s="17">
        <v>21.59</v>
      </c>
      <c r="N9" s="16">
        <v>674</v>
      </c>
      <c r="O9" s="17">
        <v>9.3</v>
      </c>
      <c r="P9" s="16">
        <v>181</v>
      </c>
      <c r="Q9" s="18">
        <v>26.85</v>
      </c>
    </row>
    <row r="10" spans="1:17" ht="10.5" customHeight="1">
      <c r="A10" s="15" t="s">
        <v>18</v>
      </c>
      <c r="B10" s="16">
        <v>705</v>
      </c>
      <c r="C10" s="16">
        <v>728</v>
      </c>
      <c r="D10" s="16">
        <v>47</v>
      </c>
      <c r="E10" s="16">
        <v>51</v>
      </c>
      <c r="F10" s="16">
        <f t="shared" si="0"/>
        <v>752</v>
      </c>
      <c r="G10" s="16">
        <f t="shared" si="1"/>
        <v>779</v>
      </c>
      <c r="H10" s="16">
        <f t="shared" si="2"/>
        <v>1531</v>
      </c>
      <c r="I10" s="17">
        <v>27.46</v>
      </c>
      <c r="J10" s="16">
        <v>541</v>
      </c>
      <c r="K10" s="16">
        <v>481</v>
      </c>
      <c r="L10" s="16">
        <v>1023</v>
      </c>
      <c r="M10" s="17">
        <v>18.36</v>
      </c>
      <c r="N10" s="16">
        <v>401</v>
      </c>
      <c r="O10" s="17">
        <v>7.19</v>
      </c>
      <c r="P10" s="16">
        <v>124</v>
      </c>
      <c r="Q10" s="18">
        <v>30.92</v>
      </c>
    </row>
    <row r="11" spans="1:17" ht="10.5" customHeight="1">
      <c r="A11" s="15" t="s">
        <v>19</v>
      </c>
      <c r="B11" s="16">
        <v>1029</v>
      </c>
      <c r="C11" s="16">
        <v>954</v>
      </c>
      <c r="D11" s="16">
        <v>70</v>
      </c>
      <c r="E11" s="16">
        <v>59</v>
      </c>
      <c r="F11" s="16">
        <f t="shared" si="0"/>
        <v>1099</v>
      </c>
      <c r="G11" s="16">
        <f t="shared" si="1"/>
        <v>1013</v>
      </c>
      <c r="H11" s="16">
        <f t="shared" si="2"/>
        <v>2112</v>
      </c>
      <c r="I11" s="17">
        <v>31.96</v>
      </c>
      <c r="J11" s="16">
        <v>663</v>
      </c>
      <c r="K11" s="16">
        <v>625</v>
      </c>
      <c r="L11" s="16">
        <f t="shared" si="3"/>
        <v>1288</v>
      </c>
      <c r="M11" s="17">
        <v>19.49</v>
      </c>
      <c r="N11" s="16">
        <v>537</v>
      </c>
      <c r="O11" s="17">
        <v>8.13</v>
      </c>
      <c r="P11" s="16">
        <v>142</v>
      </c>
      <c r="Q11" s="18">
        <v>26.44</v>
      </c>
    </row>
    <row r="12" spans="1:17" ht="10.5" customHeight="1">
      <c r="A12" s="15" t="s">
        <v>20</v>
      </c>
      <c r="B12" s="16">
        <v>2255</v>
      </c>
      <c r="C12" s="16">
        <v>2093</v>
      </c>
      <c r="D12" s="16">
        <v>246</v>
      </c>
      <c r="E12" s="16">
        <v>190</v>
      </c>
      <c r="F12" s="16">
        <f t="shared" si="0"/>
        <v>2501</v>
      </c>
      <c r="G12" s="16">
        <f t="shared" si="1"/>
        <v>2283</v>
      </c>
      <c r="H12" s="16">
        <f t="shared" si="2"/>
        <v>4784</v>
      </c>
      <c r="I12" s="17">
        <v>34.11</v>
      </c>
      <c r="J12" s="16">
        <v>1463</v>
      </c>
      <c r="K12" s="16">
        <v>1336</v>
      </c>
      <c r="L12" s="16">
        <f t="shared" si="3"/>
        <v>2799</v>
      </c>
      <c r="M12" s="17">
        <v>20</v>
      </c>
      <c r="N12" s="16">
        <v>1154</v>
      </c>
      <c r="O12" s="17">
        <v>8.25</v>
      </c>
      <c r="P12" s="16">
        <v>226</v>
      </c>
      <c r="Q12" s="18">
        <v>19.58</v>
      </c>
    </row>
    <row r="13" spans="1:17" ht="10.5" customHeight="1">
      <c r="A13" s="19" t="s">
        <v>21</v>
      </c>
      <c r="B13" s="20">
        <v>1784</v>
      </c>
      <c r="C13" s="20">
        <v>1656</v>
      </c>
      <c r="D13" s="20">
        <v>197</v>
      </c>
      <c r="E13" s="20">
        <v>161</v>
      </c>
      <c r="F13" s="20">
        <f t="shared" si="0"/>
        <v>1981</v>
      </c>
      <c r="G13" s="20">
        <f t="shared" si="1"/>
        <v>1817</v>
      </c>
      <c r="H13" s="20">
        <f t="shared" si="2"/>
        <v>3798</v>
      </c>
      <c r="I13" s="21">
        <v>31.66</v>
      </c>
      <c r="J13" s="20">
        <v>1186</v>
      </c>
      <c r="K13" s="20">
        <v>1076</v>
      </c>
      <c r="L13" s="20">
        <f t="shared" si="3"/>
        <v>2262</v>
      </c>
      <c r="M13" s="21">
        <v>18.86</v>
      </c>
      <c r="N13" s="20">
        <v>902</v>
      </c>
      <c r="O13" s="21">
        <v>7.52</v>
      </c>
      <c r="P13" s="20">
        <v>176</v>
      </c>
      <c r="Q13" s="22">
        <v>19.51</v>
      </c>
    </row>
    <row r="14" spans="1:17" ht="10.5" customHeight="1">
      <c r="A14" s="4" t="s">
        <v>22</v>
      </c>
      <c r="B14" s="48">
        <f>SUM(B6:B13)</f>
        <v>9378</v>
      </c>
      <c r="C14" s="48">
        <f aca="true" t="shared" si="4" ref="C14:P14">SUM(C6:C13)</f>
        <v>8983</v>
      </c>
      <c r="D14" s="48">
        <f t="shared" si="4"/>
        <v>902</v>
      </c>
      <c r="E14" s="48">
        <f t="shared" si="4"/>
        <v>747</v>
      </c>
      <c r="F14" s="48">
        <f t="shared" si="4"/>
        <v>10280</v>
      </c>
      <c r="G14" s="48">
        <f t="shared" si="4"/>
        <v>9730</v>
      </c>
      <c r="H14" s="48">
        <f t="shared" si="4"/>
        <v>20010</v>
      </c>
      <c r="I14" s="49">
        <v>30.97</v>
      </c>
      <c r="J14" s="48">
        <v>6601</v>
      </c>
      <c r="K14" s="48">
        <f t="shared" si="4"/>
        <v>6130</v>
      </c>
      <c r="L14" s="48">
        <f t="shared" si="4"/>
        <v>12731</v>
      </c>
      <c r="M14" s="49">
        <v>19.7</v>
      </c>
      <c r="N14" s="48">
        <v>5092</v>
      </c>
      <c r="O14" s="49">
        <v>7.88</v>
      </c>
      <c r="P14" s="48">
        <f t="shared" si="4"/>
        <v>1168</v>
      </c>
      <c r="Q14" s="50">
        <v>22.94</v>
      </c>
    </row>
    <row r="15" spans="1:17" ht="10.5" customHeight="1">
      <c r="A15" s="15" t="s">
        <v>23</v>
      </c>
      <c r="B15" s="16">
        <v>10157</v>
      </c>
      <c r="C15" s="16">
        <v>9676</v>
      </c>
      <c r="D15" s="16">
        <v>960</v>
      </c>
      <c r="E15" s="16">
        <v>807</v>
      </c>
      <c r="F15" s="16">
        <v>11117</v>
      </c>
      <c r="G15" s="16">
        <v>10483</v>
      </c>
      <c r="H15" s="16">
        <v>21600</v>
      </c>
      <c r="I15" s="17">
        <v>33.59</v>
      </c>
      <c r="J15" s="16">
        <v>6229</v>
      </c>
      <c r="K15" s="16">
        <v>5577</v>
      </c>
      <c r="L15" s="16">
        <v>11806</v>
      </c>
      <c r="M15" s="17">
        <v>18.38</v>
      </c>
      <c r="N15" s="16">
        <v>5002</v>
      </c>
      <c r="O15" s="17">
        <v>7.78</v>
      </c>
      <c r="P15" s="16">
        <v>1097</v>
      </c>
      <c r="Q15" s="18">
        <v>21.85</v>
      </c>
    </row>
    <row r="16" spans="1:17" s="44" customFormat="1" ht="10.5" customHeight="1">
      <c r="A16" s="41" t="s">
        <v>27</v>
      </c>
      <c r="B16" s="42">
        <v>9967</v>
      </c>
      <c r="C16" s="42">
        <v>9458</v>
      </c>
      <c r="D16" s="42">
        <v>1046</v>
      </c>
      <c r="E16" s="42">
        <v>916</v>
      </c>
      <c r="F16" s="42">
        <v>11013</v>
      </c>
      <c r="G16" s="42">
        <v>10374</v>
      </c>
      <c r="H16" s="16">
        <f>SUM(F16:G16)</f>
        <v>21387</v>
      </c>
      <c r="I16" s="42">
        <v>33.57</v>
      </c>
      <c r="J16" s="42">
        <v>6223</v>
      </c>
      <c r="K16" s="42">
        <v>5616</v>
      </c>
      <c r="L16" s="42">
        <f>SUM(J16:K16)</f>
        <v>11839</v>
      </c>
      <c r="M16" s="42">
        <v>18.58</v>
      </c>
      <c r="N16" s="42">
        <v>5679</v>
      </c>
      <c r="O16" s="42">
        <v>10.23</v>
      </c>
      <c r="P16" s="42">
        <v>1406</v>
      </c>
      <c r="Q16" s="43">
        <v>24.76</v>
      </c>
    </row>
    <row r="17" spans="1:17" s="44" customFormat="1" ht="10.5" customHeight="1">
      <c r="A17" s="41" t="s">
        <v>28</v>
      </c>
      <c r="B17" s="42">
        <v>9703</v>
      </c>
      <c r="C17" s="42">
        <v>9330</v>
      </c>
      <c r="D17" s="42">
        <v>959</v>
      </c>
      <c r="E17" s="42">
        <v>845</v>
      </c>
      <c r="F17" s="42">
        <v>10662</v>
      </c>
      <c r="G17" s="42">
        <v>10175</v>
      </c>
      <c r="H17" s="16">
        <f>SUM(F17:G17)</f>
        <v>20837</v>
      </c>
      <c r="I17" s="42">
        <v>33.11</v>
      </c>
      <c r="J17" s="42">
        <v>6582</v>
      </c>
      <c r="K17" s="42">
        <v>5807</v>
      </c>
      <c r="L17" s="42">
        <f>SUM(J17:K17)</f>
        <v>12389</v>
      </c>
      <c r="M17" s="42">
        <v>19.69</v>
      </c>
      <c r="N17" s="42">
        <v>4941</v>
      </c>
      <c r="O17" s="42">
        <v>8.99</v>
      </c>
      <c r="P17" s="42">
        <v>1320</v>
      </c>
      <c r="Q17" s="43">
        <v>26.72</v>
      </c>
    </row>
    <row r="18" spans="1:17" s="44" customFormat="1" ht="10.5" customHeight="1">
      <c r="A18" s="45" t="s">
        <v>29</v>
      </c>
      <c r="B18" s="46">
        <v>10536</v>
      </c>
      <c r="C18" s="46">
        <v>9991</v>
      </c>
      <c r="D18" s="46">
        <v>1070</v>
      </c>
      <c r="E18" s="46">
        <v>940</v>
      </c>
      <c r="F18" s="46">
        <v>11606</v>
      </c>
      <c r="G18" s="46">
        <v>10931</v>
      </c>
      <c r="H18" s="23">
        <f>SUM(F18:G18)</f>
        <v>22537</v>
      </c>
      <c r="I18" s="46">
        <v>37.42</v>
      </c>
      <c r="J18" s="46">
        <v>6284</v>
      </c>
      <c r="K18" s="46">
        <v>5528</v>
      </c>
      <c r="L18" s="46">
        <f>SUM(J18:K18)</f>
        <v>11812</v>
      </c>
      <c r="M18" s="46">
        <v>19.62</v>
      </c>
      <c r="N18" s="46">
        <v>4501</v>
      </c>
      <c r="O18" s="46">
        <v>8.22</v>
      </c>
      <c r="P18" s="46">
        <v>1307</v>
      </c>
      <c r="Q18" s="47">
        <v>29.04</v>
      </c>
    </row>
    <row r="19" spans="2:9" ht="10.5" customHeight="1">
      <c r="B19" s="24" t="s">
        <v>35</v>
      </c>
      <c r="C19" s="24"/>
      <c r="D19" s="24"/>
      <c r="E19" s="24"/>
      <c r="F19" s="24"/>
      <c r="G19" s="24"/>
      <c r="H19" s="24"/>
      <c r="I19" s="24"/>
    </row>
    <row r="20" spans="2:9" ht="10.5" customHeight="1">
      <c r="B20" s="25"/>
      <c r="C20" s="25"/>
      <c r="D20" s="25"/>
      <c r="E20" s="25"/>
      <c r="F20" s="25"/>
      <c r="G20" s="25"/>
      <c r="H20" s="25"/>
      <c r="I20" s="25"/>
    </row>
  </sheetData>
  <mergeCells count="14">
    <mergeCell ref="A2:A4"/>
    <mergeCell ref="B2:H2"/>
    <mergeCell ref="B3:C3"/>
    <mergeCell ref="D3:E3"/>
    <mergeCell ref="F3:H3"/>
    <mergeCell ref="B1:L1"/>
    <mergeCell ref="B19:I20"/>
    <mergeCell ref="P2:P4"/>
    <mergeCell ref="Q2:Q4"/>
    <mergeCell ref="I2:I4"/>
    <mergeCell ref="M2:M4"/>
    <mergeCell ref="J2:L3"/>
    <mergeCell ref="N2:N4"/>
    <mergeCell ref="O2:O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2001-10-17T23:45:20Z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