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10" activeTab="0"/>
  </bookViews>
  <sheets>
    <sheet name="付表1-1" sheetId="1" r:id="rId1"/>
    <sheet name="付表1-2" sheetId="2" r:id="rId2"/>
    <sheet name="付表1-3" sheetId="3" r:id="rId3"/>
    <sheet name="付表1-4" sheetId="4" r:id="rId4"/>
    <sheet name="付表2-1" sheetId="5" r:id="rId5"/>
    <sheet name="付表2-2" sheetId="6" r:id="rId6"/>
    <sheet name="付表2-3" sheetId="7" r:id="rId7"/>
  </sheets>
  <definedNames>
    <definedName name="_xlnm.Print_Area" localSheetId="0">'付表1-1'!$A$1:$D$52</definedName>
    <definedName name="_xlnm.Print_Area" localSheetId="1">'付表1-2'!$A$1:$I$52</definedName>
    <definedName name="_xlnm.Print_Area" localSheetId="2">'付表1-3'!$A$1:$I$52</definedName>
    <definedName name="_xlnm.Print_Area" localSheetId="3">'付表1-4'!$A$1:$I$52</definedName>
    <definedName name="_xlnm.Print_Area" localSheetId="4">'付表2-1'!$A$1:$J$42</definedName>
    <definedName name="_xlnm.Print_Area" localSheetId="5">'付表2-2'!$A$1:$J$42</definedName>
    <definedName name="_xlnm.Print_Area" localSheetId="6">'付表2-3'!$A$1:$J$42</definedName>
  </definedNames>
  <calcPr fullCalcOnLoad="1"/>
</workbook>
</file>

<file path=xl/sharedStrings.xml><?xml version="1.0" encoding="utf-8"?>
<sst xmlns="http://schemas.openxmlformats.org/spreadsheetml/2006/main" count="722" uniqueCount="121">
  <si>
    <t>付表１－１　都道府県別事業所数、従業者数、年間商品販売額（総数）</t>
  </si>
  <si>
    <t>（単位：人、百万円）</t>
  </si>
  <si>
    <t>都道府県名</t>
  </si>
  <si>
    <t>合　　　　計</t>
  </si>
  <si>
    <t>事業所数</t>
  </si>
  <si>
    <t>従業者数</t>
  </si>
  <si>
    <t>年間商品販売額</t>
  </si>
  <si>
    <t xml:space="preserve"> 全　国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</si>
  <si>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</si>
  <si>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</si>
  <si>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</si>
  <si>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</si>
  <si>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</si>
  <si>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</si>
  <si>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</si>
  <si>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</si>
  <si>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</si>
  <si>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</si>
  <si>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</si>
  <si>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</si>
  <si>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</si>
  <si>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</si>
  <si>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</si>
  <si>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</si>
  <si>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</si>
  <si>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</si>
  <si>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</si>
  <si>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</si>
  <si>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</si>
  <si>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</si>
  <si>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</si>
  <si>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</si>
  <si>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</si>
  <si>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</si>
  <si>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</si>
  <si>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</si>
  <si>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</si>
  <si>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</si>
  <si>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</si>
  <si>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</si>
  <si>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</si>
  <si>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</si>
  <si>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</si>
  <si>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</si>
  <si>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</si>
  <si>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</si>
  <si>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</si>
  <si>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>全国比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</si>
  <si>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</si>
  <si>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</si>
  <si>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</si>
  <si>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</si>
  <si>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</si>
  <si>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</si>
  <si>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</si>
  <si>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</si>
  <si>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付表２－１　市町村別事業所数、従業者数、年間商品販売額（総数）</t>
  </si>
  <si>
    <t>事業所数</t>
  </si>
  <si>
    <t>従業者数</t>
  </si>
  <si>
    <t>年間商品販売額</t>
  </si>
  <si>
    <t>１６年</t>
  </si>
  <si>
    <t>増減率</t>
  </si>
  <si>
    <t>県計</t>
  </si>
  <si>
    <t>市計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</si>
  <si>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</si>
  <si>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</si>
  <si>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</si>
  <si>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</si>
  <si>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</si>
  <si>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</si>
  <si>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</si>
  <si>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</si>
  <si>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郡計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</si>
  <si>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</si>
  <si>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</si>
  <si>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</si>
  <si>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</si>
  <si>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</si>
  <si>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</si>
  <si>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</si>
  <si>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</si>
  <si>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</si>
  <si>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</si>
  <si>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</si>
  <si>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</si>
  <si>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</si>
  <si>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</si>
  <si>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</si>
  <si>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</si>
  <si>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</si>
  <si>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</si>
  <si>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</si>
  <si>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付表２－２　市町村別事業所数、従業者数、年間商品販売額（卸売業）</t>
  </si>
  <si>
    <t>付表２－３　市町村別事業所数、従業者数、年間商品販売額（小売業）</t>
  </si>
  <si>
    <t>従業員数</t>
  </si>
  <si>
    <t>年間商品販売額</t>
  </si>
  <si>
    <t>X</t>
  </si>
  <si>
    <t>四万十市</t>
  </si>
  <si>
    <t>香南市</t>
  </si>
  <si>
    <t>香美市</t>
  </si>
  <si>
    <t>１９年</t>
  </si>
  <si>
    <t>いの町</t>
  </si>
  <si>
    <t>仁淀川町</t>
  </si>
  <si>
    <t>津野町</t>
  </si>
  <si>
    <t>四万十町</t>
  </si>
  <si>
    <t>黒潮町</t>
  </si>
  <si>
    <t>檮原町</t>
  </si>
  <si>
    <t>いの町</t>
  </si>
  <si>
    <t>佐川町</t>
  </si>
  <si>
    <t>-</t>
  </si>
  <si>
    <t>都道府県名</t>
  </si>
  <si>
    <t>順位</t>
  </si>
  <si>
    <t>付表１－２　都道府県別事業所数、従業者数、年間商品販売額（総数）及び順位</t>
  </si>
  <si>
    <t>付表１－３　都道府県別事業所数、従業者数、年間商品販売額（卸売業）及び順位</t>
  </si>
  <si>
    <t>付表１－４　都道府県別事業所数、従業者数、年間商品販売額（小売業）及び順位</t>
  </si>
  <si>
    <t>都道府県名</t>
  </si>
  <si>
    <t>都道府県名</t>
  </si>
  <si>
    <t>１9年</t>
  </si>
  <si>
    <t>１６年</t>
  </si>
  <si>
    <t>X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</si>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</sst>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#,##0.0;&quot;△ &quot;#,##0.0"/>
    <numFmt numFmtId="180" formatCode="#,##0_);[Red]\(#,##0\)"/>
    <numFmt numFmtId="181" formatCode="#,##0_ ;[Red]\-#,##0\ "/>
    <numFmt numFmtId="182" formatCode="0.0;&quot;△ &quot;0.0"/>
    <numFmt numFmtId="183" formatCode="0_);[Red]\(0\)"/>
    <numFmt numFmtId="184" formatCode="0.0_ "/>
    <numFmt numFmtId="185" formatCode="#,##0.0_ "/>
    <numFmt numFmtId="186" formatCode="0.0_);[Red]\(0.0\)"/>
    <numFmt numFmtId="187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6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38" fontId="3" fillId="2" borderId="2" xfId="17" applyFont="1" applyFill="1" applyBorder="1" applyAlignment="1">
      <alignment horizontal="right" wrapText="1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179" fontId="5" fillId="3" borderId="1" xfId="17" applyNumberFormat="1" applyFont="1" applyFill="1" applyBorder="1" applyAlignment="1">
      <alignment/>
    </xf>
    <xf numFmtId="179" fontId="5" fillId="3" borderId="4" xfId="17" applyNumberFormat="1" applyFont="1" applyFill="1" applyBorder="1" applyAlignment="1">
      <alignment/>
    </xf>
    <xf numFmtId="0" fontId="5" fillId="0" borderId="0" xfId="0" applyFont="1" applyFill="1" applyAlignment="1">
      <alignment/>
    </xf>
    <xf numFmtId="179" fontId="4" fillId="0" borderId="1" xfId="17" applyNumberFormat="1" applyFont="1" applyBorder="1" applyAlignment="1">
      <alignment/>
    </xf>
    <xf numFmtId="179" fontId="4" fillId="0" borderId="4" xfId="17" applyNumberFormat="1" applyFont="1" applyBorder="1" applyAlignment="1">
      <alignment/>
    </xf>
    <xf numFmtId="179" fontId="4" fillId="0" borderId="5" xfId="17" applyNumberFormat="1" applyFont="1" applyBorder="1" applyAlignment="1">
      <alignment/>
    </xf>
    <xf numFmtId="179" fontId="4" fillId="0" borderId="6" xfId="17" applyNumberFormat="1" applyFont="1" applyBorder="1" applyAlignment="1">
      <alignment/>
    </xf>
    <xf numFmtId="176" fontId="4" fillId="0" borderId="0" xfId="0" applyNumberFormat="1" applyFont="1" applyBorder="1" applyAlignment="1">
      <alignment horizontal="left" vertical="center"/>
    </xf>
    <xf numFmtId="38" fontId="4" fillId="0" borderId="0" xfId="17" applyFont="1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9" fontId="4" fillId="0" borderId="1" xfId="17" applyNumberFormat="1" applyFont="1" applyFill="1" applyBorder="1" applyAlignment="1">
      <alignment/>
    </xf>
    <xf numFmtId="179" fontId="4" fillId="0" borderId="4" xfId="17" applyNumberFormat="1" applyFont="1" applyFill="1" applyBorder="1" applyAlignment="1">
      <alignment/>
    </xf>
    <xf numFmtId="179" fontId="4" fillId="0" borderId="4" xfId="17" applyNumberFormat="1" applyFont="1" applyFill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9" fontId="4" fillId="0" borderId="5" xfId="17" applyNumberFormat="1" applyFont="1" applyFill="1" applyBorder="1" applyAlignment="1">
      <alignment/>
    </xf>
    <xf numFmtId="176" fontId="4" fillId="0" borderId="9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179" fontId="4" fillId="0" borderId="11" xfId="17" applyNumberFormat="1" applyFont="1" applyFill="1" applyBorder="1" applyAlignment="1">
      <alignment/>
    </xf>
    <xf numFmtId="179" fontId="4" fillId="0" borderId="12" xfId="17" applyNumberFormat="1" applyFont="1" applyFill="1" applyBorder="1" applyAlignment="1">
      <alignment horizontal="right"/>
    </xf>
    <xf numFmtId="179" fontId="4" fillId="0" borderId="1" xfId="17" applyNumberFormat="1" applyFont="1" applyFill="1" applyBorder="1" applyAlignment="1">
      <alignment horizontal="right"/>
    </xf>
    <xf numFmtId="179" fontId="4" fillId="0" borderId="6" xfId="17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wrapText="1"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38" fontId="5" fillId="0" borderId="0" xfId="17" applyFont="1" applyAlignment="1">
      <alignment horizontal="right"/>
    </xf>
    <xf numFmtId="176" fontId="5" fillId="3" borderId="1" xfId="0" applyNumberFormat="1" applyFont="1" applyFill="1" applyBorder="1" applyAlignment="1">
      <alignment horizontal="right"/>
    </xf>
    <xf numFmtId="181" fontId="5" fillId="3" borderId="1" xfId="17" applyNumberFormat="1" applyFont="1" applyFill="1" applyBorder="1" applyAlignment="1">
      <alignment horizontal="right"/>
    </xf>
    <xf numFmtId="181" fontId="4" fillId="0" borderId="1" xfId="17" applyNumberFormat="1" applyFont="1" applyBorder="1" applyAlignment="1">
      <alignment horizontal="right"/>
    </xf>
    <xf numFmtId="181" fontId="4" fillId="0" borderId="11" xfId="17" applyNumberFormat="1" applyFont="1" applyBorder="1" applyAlignment="1">
      <alignment horizontal="right"/>
    </xf>
    <xf numFmtId="181" fontId="4" fillId="0" borderId="5" xfId="17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/>
    </xf>
    <xf numFmtId="176" fontId="0" fillId="0" borderId="1" xfId="21" applyNumberFormat="1" applyBorder="1" applyAlignment="1">
      <alignment horizontal="right"/>
      <protection/>
    </xf>
    <xf numFmtId="176" fontId="0" fillId="4" borderId="1" xfId="21" applyNumberFormat="1" applyFill="1" applyBorder="1" applyAlignment="1">
      <alignment horizontal="right"/>
      <protection/>
    </xf>
    <xf numFmtId="176" fontId="0" fillId="0" borderId="5" xfId="21" applyNumberFormat="1" applyBorder="1" applyAlignment="1">
      <alignment horizontal="right"/>
      <protection/>
    </xf>
    <xf numFmtId="176" fontId="0" fillId="0" borderId="15" xfId="23" applyNumberFormat="1" applyBorder="1" applyAlignment="1">
      <alignment horizontal="right"/>
      <protection/>
    </xf>
    <xf numFmtId="176" fontId="0" fillId="4" borderId="15" xfId="23" applyNumberFormat="1" applyFill="1" applyBorder="1" applyAlignment="1">
      <alignment horizontal="right"/>
      <protection/>
    </xf>
    <xf numFmtId="176" fontId="0" fillId="0" borderId="16" xfId="23" applyNumberFormat="1" applyBorder="1" applyAlignment="1">
      <alignment horizontal="right"/>
      <protection/>
    </xf>
    <xf numFmtId="176" fontId="0" fillId="0" borderId="17" xfId="0" applyNumberFormat="1" applyBorder="1" applyAlignment="1">
      <alignment horizontal="right"/>
    </xf>
    <xf numFmtId="176" fontId="0" fillId="0" borderId="4" xfId="25" applyNumberFormat="1" applyBorder="1" applyAlignment="1">
      <alignment horizontal="right"/>
      <protection/>
    </xf>
    <xf numFmtId="176" fontId="0" fillId="4" borderId="4" xfId="25" applyNumberFormat="1" applyFill="1" applyBorder="1" applyAlignment="1">
      <alignment horizontal="right"/>
      <protection/>
    </xf>
    <xf numFmtId="176" fontId="0" fillId="0" borderId="6" xfId="25" applyNumberFormat="1" applyBorder="1" applyAlignment="1">
      <alignment horizontal="right"/>
      <protection/>
    </xf>
    <xf numFmtId="181" fontId="8" fillId="2" borderId="2" xfId="17" applyNumberFormat="1" applyFont="1" applyFill="1" applyBorder="1" applyAlignment="1">
      <alignment horizontal="right"/>
    </xf>
    <xf numFmtId="181" fontId="8" fillId="2" borderId="15" xfId="17" applyNumberFormat="1" applyFont="1" applyFill="1" applyBorder="1" applyAlignment="1">
      <alignment horizontal="right"/>
    </xf>
    <xf numFmtId="181" fontId="8" fillId="5" borderId="15" xfId="17" applyNumberFormat="1" applyFont="1" applyFill="1" applyBorder="1" applyAlignment="1">
      <alignment horizontal="right"/>
    </xf>
    <xf numFmtId="181" fontId="8" fillId="2" borderId="16" xfId="17" applyNumberFormat="1" applyFont="1" applyFill="1" applyBorder="1" applyAlignment="1">
      <alignment horizontal="right"/>
    </xf>
    <xf numFmtId="181" fontId="8" fillId="2" borderId="18" xfId="17" applyNumberFormat="1" applyFont="1" applyFill="1" applyBorder="1" applyAlignment="1">
      <alignment horizontal="right"/>
    </xf>
    <xf numFmtId="181" fontId="8" fillId="2" borderId="4" xfId="17" applyNumberFormat="1" applyFont="1" applyFill="1" applyBorder="1" applyAlignment="1">
      <alignment horizontal="right"/>
    </xf>
    <xf numFmtId="181" fontId="8" fillId="5" borderId="4" xfId="17" applyNumberFormat="1" applyFont="1" applyFill="1" applyBorder="1" applyAlignment="1">
      <alignment horizontal="right"/>
    </xf>
    <xf numFmtId="181" fontId="8" fillId="2" borderId="6" xfId="17" applyNumberFormat="1" applyFont="1" applyFill="1" applyBorder="1" applyAlignment="1">
      <alignment horizontal="right"/>
    </xf>
    <xf numFmtId="181" fontId="8" fillId="2" borderId="1" xfId="17" applyNumberFormat="1" applyFont="1" applyFill="1" applyBorder="1" applyAlignment="1">
      <alignment horizontal="right"/>
    </xf>
    <xf numFmtId="181" fontId="8" fillId="5" borderId="1" xfId="17" applyNumberFormat="1" applyFont="1" applyFill="1" applyBorder="1" applyAlignment="1">
      <alignment horizontal="right"/>
    </xf>
    <xf numFmtId="181" fontId="8" fillId="2" borderId="5" xfId="17" applyNumberFormat="1" applyFont="1" applyFill="1" applyBorder="1" applyAlignment="1">
      <alignment horizontal="right"/>
    </xf>
    <xf numFmtId="0" fontId="0" fillId="0" borderId="1" xfId="21" applyBorder="1" applyAlignment="1">
      <alignment horizontal="center" vertical="center"/>
      <protection/>
    </xf>
    <xf numFmtId="0" fontId="0" fillId="4" borderId="1" xfId="21" applyFill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4" borderId="1" xfId="23" applyFill="1" applyBorder="1" applyAlignment="1">
      <alignment horizontal="center" vertical="center"/>
      <protection/>
    </xf>
    <xf numFmtId="0" fontId="0" fillId="0" borderId="5" xfId="23" applyBorder="1" applyAlignment="1">
      <alignment horizontal="center" vertical="center"/>
      <protection/>
    </xf>
    <xf numFmtId="0" fontId="0" fillId="0" borderId="1" xfId="25" applyBorder="1" applyAlignment="1">
      <alignment horizontal="center" vertical="center"/>
      <protection/>
    </xf>
    <xf numFmtId="0" fontId="0" fillId="4" borderId="1" xfId="25" applyFill="1" applyBorder="1" applyAlignment="1">
      <alignment horizontal="center" vertical="center"/>
      <protection/>
    </xf>
    <xf numFmtId="0" fontId="0" fillId="0" borderId="5" xfId="25" applyBorder="1" applyAlignment="1">
      <alignment horizontal="center" vertical="center"/>
      <protection/>
    </xf>
    <xf numFmtId="181" fontId="4" fillId="0" borderId="1" xfId="17" applyNumberFormat="1" applyFont="1" applyFill="1" applyBorder="1" applyAlignment="1">
      <alignment horizontal="right"/>
    </xf>
    <xf numFmtId="183" fontId="4" fillId="0" borderId="1" xfId="17" applyNumberFormat="1" applyFont="1" applyBorder="1" applyAlignment="1">
      <alignment horizontal="right"/>
    </xf>
    <xf numFmtId="183" fontId="4" fillId="0" borderId="1" xfId="17" applyNumberFormat="1" applyFont="1" applyFill="1" applyBorder="1" applyAlignment="1">
      <alignment horizontal="right"/>
    </xf>
    <xf numFmtId="183" fontId="4" fillId="0" borderId="4" xfId="17" applyNumberFormat="1" applyFont="1" applyFill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183" fontId="4" fillId="0" borderId="12" xfId="17" applyNumberFormat="1" applyFont="1" applyFill="1" applyBorder="1" applyAlignment="1">
      <alignment horizontal="right"/>
    </xf>
    <xf numFmtId="180" fontId="4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center"/>
    </xf>
    <xf numFmtId="38" fontId="3" fillId="2" borderId="0" xfId="17" applyFont="1" applyFill="1" applyBorder="1" applyAlignment="1">
      <alignment horizontal="right" wrapText="1"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185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Border="1" applyAlignment="1">
      <alignment horizontal="right"/>
    </xf>
    <xf numFmtId="186" fontId="8" fillId="2" borderId="0" xfId="17" applyNumberFormat="1" applyFont="1" applyFill="1" applyBorder="1" applyAlignment="1">
      <alignment horizontal="right" wrapText="1"/>
    </xf>
    <xf numFmtId="186" fontId="0" fillId="0" borderId="0" xfId="0" applyNumberForma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22" applyBorder="1" applyAlignment="1">
      <alignment horizontal="center" vertical="center"/>
      <protection/>
    </xf>
    <xf numFmtId="0" fontId="0" fillId="0" borderId="1" xfId="24" applyBorder="1" applyAlignment="1">
      <alignment horizontal="center" vertical="center"/>
      <protection/>
    </xf>
    <xf numFmtId="0" fontId="0" fillId="0" borderId="1" xfId="26" applyBorder="1" applyAlignment="1">
      <alignment horizontal="center" vertical="center"/>
      <protection/>
    </xf>
    <xf numFmtId="0" fontId="0" fillId="4" borderId="1" xfId="22" applyFill="1" applyBorder="1" applyAlignment="1">
      <alignment horizontal="center" vertical="center"/>
      <protection/>
    </xf>
    <xf numFmtId="0" fontId="0" fillId="4" borderId="1" xfId="24" applyFill="1" applyBorder="1" applyAlignment="1">
      <alignment horizontal="center" vertical="center"/>
      <protection/>
    </xf>
    <xf numFmtId="0" fontId="0" fillId="4" borderId="1" xfId="26" applyFill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5" xfId="24" applyBorder="1" applyAlignment="1">
      <alignment horizontal="center" vertical="center"/>
      <protection/>
    </xf>
    <xf numFmtId="0" fontId="0" fillId="0" borderId="5" xfId="26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h19shougyou-sankou" xfId="22"/>
    <cellStyle name="標準_Sheet2" xfId="23"/>
    <cellStyle name="標準_Sheet2_h19shougyou-sankou" xfId="24"/>
    <cellStyle name="標準_Sheet3" xfId="25"/>
    <cellStyle name="標準_Sheet3_h19shougyou-sankou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10" customWidth="1"/>
    <col min="2" max="4" width="21.625" style="0" customWidth="1"/>
    <col min="5" max="6" width="12.50390625" style="0" customWidth="1"/>
    <col min="7" max="7" width="9.625" style="0" bestFit="1" customWidth="1"/>
    <col min="8" max="8" width="10.00390625" style="0" bestFit="1" customWidth="1"/>
    <col min="9" max="9" width="8.625" style="0" bestFit="1" customWidth="1"/>
    <col min="10" max="10" width="9.125" style="0" bestFit="1" customWidth="1"/>
  </cols>
  <sheetData>
    <row r="1" spans="1:5" ht="13.5" customHeight="1">
      <c r="A1" s="56" t="s">
        <v>0</v>
      </c>
      <c r="B1" s="56"/>
      <c r="C1" s="56"/>
      <c r="D1" s="56"/>
      <c r="E1" s="1"/>
    </row>
    <row r="2" spans="1:5" ht="13.5" customHeight="1" thickBot="1">
      <c r="A2" s="61"/>
      <c r="B2" s="61"/>
      <c r="C2" s="61"/>
      <c r="D2" s="62" t="s">
        <v>1</v>
      </c>
      <c r="E2" s="1"/>
    </row>
    <row r="3" spans="1:6" ht="13.5" customHeight="1">
      <c r="A3" s="132" t="s">
        <v>2</v>
      </c>
      <c r="B3" s="134" t="s">
        <v>3</v>
      </c>
      <c r="C3" s="134"/>
      <c r="D3" s="135"/>
      <c r="E3" s="3"/>
      <c r="F3" s="3"/>
    </row>
    <row r="4" spans="1:6" ht="13.5" customHeight="1">
      <c r="A4" s="133"/>
      <c r="B4" s="4" t="s">
        <v>4</v>
      </c>
      <c r="C4" s="4" t="s">
        <v>5</v>
      </c>
      <c r="D4" s="57" t="s">
        <v>6</v>
      </c>
      <c r="E4" s="5"/>
      <c r="F4" s="5"/>
    </row>
    <row r="5" spans="1:10" ht="15" customHeight="1">
      <c r="A5" s="49" t="s">
        <v>7</v>
      </c>
      <c r="B5" s="6">
        <v>1472658</v>
      </c>
      <c r="C5" s="6">
        <v>11105669</v>
      </c>
      <c r="D5" s="58">
        <v>548237119</v>
      </c>
      <c r="E5" s="7"/>
      <c r="F5" s="7"/>
      <c r="G5" s="111"/>
      <c r="H5" s="112"/>
      <c r="J5" s="55"/>
    </row>
    <row r="6" spans="1:10" ht="15" customHeight="1">
      <c r="A6" s="49" t="s">
        <v>8</v>
      </c>
      <c r="B6" s="6">
        <v>58236</v>
      </c>
      <c r="C6" s="6">
        <v>463793</v>
      </c>
      <c r="D6" s="58">
        <v>17819365</v>
      </c>
      <c r="E6" s="7"/>
      <c r="F6" s="7"/>
      <c r="G6" s="111"/>
      <c r="H6" s="112"/>
      <c r="J6" s="55"/>
    </row>
    <row r="7" spans="1:10" ht="15" customHeight="1">
      <c r="A7" s="49" t="s">
        <v>9</v>
      </c>
      <c r="B7" s="6">
        <v>18672</v>
      </c>
      <c r="C7" s="6">
        <v>119221</v>
      </c>
      <c r="D7" s="58">
        <v>3310311</v>
      </c>
      <c r="E7" s="7"/>
      <c r="F7" s="7"/>
      <c r="G7" s="111"/>
      <c r="H7" s="112"/>
      <c r="J7" s="55"/>
    </row>
    <row r="8" spans="1:10" ht="15" customHeight="1">
      <c r="A8" s="49" t="s">
        <v>10</v>
      </c>
      <c r="B8" s="6">
        <v>17922</v>
      </c>
      <c r="C8" s="6">
        <v>110081</v>
      </c>
      <c r="D8" s="58">
        <v>3188084</v>
      </c>
      <c r="E8" s="7"/>
      <c r="F8" s="7"/>
      <c r="G8" s="111"/>
      <c r="H8" s="112"/>
      <c r="J8" s="55"/>
    </row>
    <row r="9" spans="1:10" ht="15" customHeight="1">
      <c r="A9" s="49" t="s">
        <v>11</v>
      </c>
      <c r="B9" s="6">
        <v>29498</v>
      </c>
      <c r="C9" s="6">
        <v>230396</v>
      </c>
      <c r="D9" s="58">
        <v>10601386</v>
      </c>
      <c r="E9" s="7"/>
      <c r="F9" s="7"/>
      <c r="G9" s="111"/>
      <c r="H9" s="112"/>
      <c r="J9" s="55"/>
    </row>
    <row r="10" spans="1:10" ht="15" customHeight="1">
      <c r="A10" s="49" t="s">
        <v>12</v>
      </c>
      <c r="B10" s="6">
        <v>15665</v>
      </c>
      <c r="C10" s="6">
        <v>92958</v>
      </c>
      <c r="D10" s="58">
        <v>2470794</v>
      </c>
      <c r="E10" s="7"/>
      <c r="F10" s="7"/>
      <c r="G10" s="111"/>
      <c r="H10" s="112"/>
      <c r="J10" s="55"/>
    </row>
    <row r="11" spans="1:10" ht="15" customHeight="1">
      <c r="A11" s="49" t="s">
        <v>13</v>
      </c>
      <c r="B11" s="6">
        <v>16906</v>
      </c>
      <c r="C11" s="6">
        <v>99082</v>
      </c>
      <c r="D11" s="58">
        <v>2702748</v>
      </c>
      <c r="E11" s="7"/>
      <c r="F11" s="7"/>
      <c r="G11" s="111"/>
      <c r="H11" s="112"/>
      <c r="J11" s="55"/>
    </row>
    <row r="12" spans="1:10" ht="15" customHeight="1">
      <c r="A12" s="49" t="s">
        <v>14</v>
      </c>
      <c r="B12" s="6">
        <v>26124</v>
      </c>
      <c r="C12" s="6">
        <v>164752</v>
      </c>
      <c r="D12" s="58">
        <v>4670152</v>
      </c>
      <c r="E12" s="7"/>
      <c r="F12" s="7"/>
      <c r="G12" s="111"/>
      <c r="H12" s="112"/>
      <c r="J12" s="55"/>
    </row>
    <row r="13" spans="1:10" ht="15" customHeight="1">
      <c r="A13" s="49" t="s">
        <v>15</v>
      </c>
      <c r="B13" s="6">
        <v>31248</v>
      </c>
      <c r="C13" s="6">
        <v>214725</v>
      </c>
      <c r="D13" s="58">
        <v>6869837</v>
      </c>
      <c r="E13" s="7"/>
      <c r="F13" s="7"/>
      <c r="G13" s="111"/>
      <c r="H13" s="112"/>
      <c r="J13" s="55"/>
    </row>
    <row r="14" spans="1:10" ht="15" customHeight="1">
      <c r="A14" s="49" t="s">
        <v>16</v>
      </c>
      <c r="B14" s="6">
        <v>23991</v>
      </c>
      <c r="C14" s="6">
        <v>159909</v>
      </c>
      <c r="D14" s="58">
        <v>5650308</v>
      </c>
      <c r="E14" s="7"/>
      <c r="F14" s="7"/>
      <c r="G14" s="111"/>
      <c r="H14" s="112"/>
      <c r="J14" s="55"/>
    </row>
    <row r="15" spans="1:10" ht="15" customHeight="1">
      <c r="A15" s="49" t="s">
        <v>17</v>
      </c>
      <c r="B15" s="6">
        <v>24771</v>
      </c>
      <c r="C15" s="6">
        <v>169896</v>
      </c>
      <c r="D15" s="58">
        <v>6830048</v>
      </c>
      <c r="E15" s="7"/>
      <c r="F15" s="7"/>
      <c r="G15" s="111"/>
      <c r="H15" s="112"/>
      <c r="J15" s="55"/>
    </row>
    <row r="16" spans="1:10" ht="15" customHeight="1">
      <c r="A16" s="49" t="s">
        <v>18</v>
      </c>
      <c r="B16" s="6">
        <v>56427</v>
      </c>
      <c r="C16" s="6">
        <v>467022</v>
      </c>
      <c r="D16" s="58">
        <v>15153850</v>
      </c>
      <c r="E16" s="7"/>
      <c r="F16" s="7"/>
      <c r="G16" s="111"/>
      <c r="H16" s="112"/>
      <c r="J16" s="55"/>
    </row>
    <row r="17" spans="1:10" ht="15" customHeight="1">
      <c r="A17" s="49" t="s">
        <v>19</v>
      </c>
      <c r="B17" s="6">
        <v>48596</v>
      </c>
      <c r="C17" s="6">
        <v>414626</v>
      </c>
      <c r="D17" s="58">
        <v>12322192</v>
      </c>
      <c r="E17" s="7"/>
      <c r="F17" s="7"/>
      <c r="G17" s="111"/>
      <c r="H17" s="112"/>
      <c r="J17" s="55"/>
    </row>
    <row r="18" spans="1:10" ht="15" customHeight="1">
      <c r="A18" s="49" t="s">
        <v>20</v>
      </c>
      <c r="B18" s="6">
        <v>149965</v>
      </c>
      <c r="C18" s="6">
        <v>1574020</v>
      </c>
      <c r="D18" s="58">
        <v>182211327</v>
      </c>
      <c r="E18" s="7"/>
      <c r="F18" s="7"/>
      <c r="G18" s="111"/>
      <c r="H18" s="112"/>
      <c r="J18" s="55"/>
    </row>
    <row r="19" spans="1:10" ht="15" customHeight="1">
      <c r="A19" s="49" t="s">
        <v>21</v>
      </c>
      <c r="B19" s="6">
        <v>67716</v>
      </c>
      <c r="C19" s="6">
        <v>605617</v>
      </c>
      <c r="D19" s="58">
        <v>20946950</v>
      </c>
      <c r="E19" s="7"/>
      <c r="F19" s="7"/>
      <c r="G19" s="111"/>
      <c r="H19" s="112"/>
      <c r="J19" s="55"/>
    </row>
    <row r="20" spans="1:10" ht="15" customHeight="1">
      <c r="A20" s="49" t="s">
        <v>22</v>
      </c>
      <c r="B20" s="6">
        <v>34087</v>
      </c>
      <c r="C20" s="6">
        <v>214156</v>
      </c>
      <c r="D20" s="58">
        <v>7185195</v>
      </c>
      <c r="E20" s="7"/>
      <c r="F20" s="7"/>
      <c r="G20" s="111"/>
      <c r="H20" s="112"/>
      <c r="J20" s="55"/>
    </row>
    <row r="21" spans="1:10" ht="15" customHeight="1">
      <c r="A21" s="49" t="s">
        <v>23</v>
      </c>
      <c r="B21" s="6">
        <v>16409</v>
      </c>
      <c r="C21" s="6">
        <v>97614</v>
      </c>
      <c r="D21" s="58">
        <v>3297996</v>
      </c>
      <c r="E21" s="7"/>
      <c r="F21" s="7"/>
      <c r="G21" s="113"/>
      <c r="H21" s="112"/>
      <c r="J21" s="55"/>
    </row>
    <row r="22" spans="1:10" ht="15" customHeight="1">
      <c r="A22" s="49" t="s">
        <v>24</v>
      </c>
      <c r="B22" s="6">
        <v>16564</v>
      </c>
      <c r="C22" s="6">
        <v>107999</v>
      </c>
      <c r="D22" s="58">
        <v>4157618</v>
      </c>
      <c r="E22" s="7"/>
      <c r="F22" s="7"/>
      <c r="G22" s="113"/>
      <c r="H22" s="112"/>
      <c r="J22" s="55"/>
    </row>
    <row r="23" spans="1:10" ht="15" customHeight="1">
      <c r="A23" s="49" t="s">
        <v>25</v>
      </c>
      <c r="B23" s="6">
        <v>12021</v>
      </c>
      <c r="C23" s="6">
        <v>73751</v>
      </c>
      <c r="D23" s="58">
        <v>2230298</v>
      </c>
      <c r="E23" s="7"/>
      <c r="F23" s="7"/>
      <c r="G23" s="113"/>
      <c r="H23" s="112"/>
      <c r="J23" s="55"/>
    </row>
    <row r="24" spans="1:10" ht="15" customHeight="1">
      <c r="A24" s="49" t="s">
        <v>26</v>
      </c>
      <c r="B24" s="6">
        <v>11280</v>
      </c>
      <c r="C24" s="6">
        <v>68580</v>
      </c>
      <c r="D24" s="58">
        <v>1899724</v>
      </c>
      <c r="E24" s="7"/>
      <c r="F24" s="7"/>
      <c r="G24" s="113"/>
      <c r="H24" s="112"/>
      <c r="J24" s="55"/>
    </row>
    <row r="25" spans="1:10" ht="15" customHeight="1">
      <c r="A25" s="49" t="s">
        <v>27</v>
      </c>
      <c r="B25" s="6">
        <v>27362</v>
      </c>
      <c r="C25" s="6">
        <v>183819</v>
      </c>
      <c r="D25" s="58">
        <v>5832187</v>
      </c>
      <c r="E25" s="7"/>
      <c r="F25" s="7"/>
      <c r="G25" s="113"/>
      <c r="H25" s="112"/>
      <c r="J25" s="55"/>
    </row>
    <row r="26" spans="1:10" ht="15" customHeight="1">
      <c r="A26" s="49" t="s">
        <v>28</v>
      </c>
      <c r="B26" s="6">
        <v>27006</v>
      </c>
      <c r="C26" s="6">
        <v>176723</v>
      </c>
      <c r="D26" s="58">
        <v>4760601</v>
      </c>
      <c r="E26" s="7"/>
      <c r="F26" s="7"/>
      <c r="G26" s="113"/>
      <c r="H26" s="112"/>
      <c r="J26" s="55"/>
    </row>
    <row r="27" spans="1:10" ht="15" customHeight="1">
      <c r="A27" s="49" t="s">
        <v>29</v>
      </c>
      <c r="B27" s="6">
        <v>47394</v>
      </c>
      <c r="C27" s="6">
        <v>317092</v>
      </c>
      <c r="D27" s="58">
        <v>11054615</v>
      </c>
      <c r="E27" s="7"/>
      <c r="F27" s="7"/>
      <c r="G27" s="113"/>
      <c r="H27" s="112"/>
      <c r="J27" s="55"/>
    </row>
    <row r="28" spans="1:10" ht="15" customHeight="1">
      <c r="A28" s="49" t="s">
        <v>30</v>
      </c>
      <c r="B28" s="6">
        <v>80001</v>
      </c>
      <c r="C28" s="6">
        <v>694512</v>
      </c>
      <c r="D28" s="58">
        <v>43443249</v>
      </c>
      <c r="E28" s="7"/>
      <c r="F28" s="7"/>
      <c r="G28" s="113"/>
      <c r="H28" s="112"/>
      <c r="J28" s="55"/>
    </row>
    <row r="29" spans="1:10" ht="15" customHeight="1">
      <c r="A29" s="49" t="s">
        <v>31</v>
      </c>
      <c r="B29" s="6">
        <v>21602</v>
      </c>
      <c r="C29" s="6">
        <v>145169</v>
      </c>
      <c r="D29" s="58">
        <v>3940384</v>
      </c>
      <c r="E29" s="7"/>
      <c r="F29" s="7"/>
      <c r="G29" s="113"/>
      <c r="H29" s="112"/>
      <c r="J29" s="55"/>
    </row>
    <row r="30" spans="1:10" ht="15" customHeight="1">
      <c r="A30" s="49" t="s">
        <v>32</v>
      </c>
      <c r="B30" s="6">
        <v>14008</v>
      </c>
      <c r="C30" s="6">
        <v>103138</v>
      </c>
      <c r="D30" s="58">
        <v>2516575</v>
      </c>
      <c r="E30" s="7"/>
      <c r="F30" s="7"/>
      <c r="G30" s="113"/>
      <c r="H30" s="112"/>
      <c r="J30" s="55"/>
    </row>
    <row r="31" spans="1:10" ht="15" customHeight="1">
      <c r="A31" s="49" t="s">
        <v>33</v>
      </c>
      <c r="B31" s="6">
        <v>34767</v>
      </c>
      <c r="C31" s="6">
        <v>249668</v>
      </c>
      <c r="D31" s="58">
        <v>7396170</v>
      </c>
      <c r="E31" s="7"/>
      <c r="F31" s="7"/>
      <c r="G31" s="113"/>
      <c r="H31" s="112"/>
      <c r="J31" s="55"/>
    </row>
    <row r="32" spans="1:10" ht="15" customHeight="1">
      <c r="A32" s="49" t="s">
        <v>34</v>
      </c>
      <c r="B32" s="6">
        <v>107650</v>
      </c>
      <c r="C32" s="6">
        <v>913217</v>
      </c>
      <c r="D32" s="58">
        <v>61660209</v>
      </c>
      <c r="E32" s="7"/>
      <c r="F32" s="7"/>
      <c r="G32" s="113"/>
      <c r="H32" s="112"/>
      <c r="J32" s="55"/>
    </row>
    <row r="33" spans="1:10" ht="15" customHeight="1">
      <c r="A33" s="49" t="s">
        <v>35</v>
      </c>
      <c r="B33" s="6">
        <v>61597</v>
      </c>
      <c r="C33" s="6">
        <v>434283</v>
      </c>
      <c r="D33" s="58">
        <v>13269264</v>
      </c>
      <c r="E33" s="7"/>
      <c r="F33" s="7"/>
      <c r="G33" s="113"/>
      <c r="H33" s="112"/>
      <c r="J33" s="55"/>
    </row>
    <row r="34" spans="1:10" ht="15" customHeight="1">
      <c r="A34" s="49" t="s">
        <v>36</v>
      </c>
      <c r="B34" s="6">
        <v>13460</v>
      </c>
      <c r="C34" s="6">
        <v>93360</v>
      </c>
      <c r="D34" s="58">
        <v>2126234</v>
      </c>
      <c r="E34" s="7"/>
      <c r="F34" s="7"/>
      <c r="G34" s="113"/>
      <c r="H34" s="112"/>
      <c r="J34" s="55"/>
    </row>
    <row r="35" spans="1:10" ht="15" customHeight="1">
      <c r="A35" s="49" t="s">
        <v>37</v>
      </c>
      <c r="B35" s="6">
        <v>14871</v>
      </c>
      <c r="C35" s="6">
        <v>82554</v>
      </c>
      <c r="D35" s="58">
        <v>1866101</v>
      </c>
      <c r="E35" s="7"/>
      <c r="F35" s="7"/>
      <c r="G35" s="113"/>
      <c r="H35" s="112"/>
      <c r="J35" s="55"/>
    </row>
    <row r="36" spans="1:10" ht="15" customHeight="1">
      <c r="A36" s="49" t="s">
        <v>38</v>
      </c>
      <c r="B36" s="6">
        <v>7770</v>
      </c>
      <c r="C36" s="6">
        <v>50030</v>
      </c>
      <c r="D36" s="58">
        <v>1348156</v>
      </c>
      <c r="E36" s="7"/>
      <c r="F36" s="7"/>
      <c r="G36" s="113"/>
      <c r="H36" s="112"/>
      <c r="J36" s="55"/>
    </row>
    <row r="37" spans="1:10" ht="15" customHeight="1">
      <c r="A37" s="49" t="s">
        <v>39</v>
      </c>
      <c r="B37" s="6">
        <v>10782</v>
      </c>
      <c r="C37" s="6">
        <v>59793</v>
      </c>
      <c r="D37" s="58">
        <v>1421377</v>
      </c>
      <c r="E37" s="7"/>
      <c r="F37" s="7"/>
      <c r="G37" s="113"/>
      <c r="H37" s="112"/>
      <c r="J37" s="55"/>
    </row>
    <row r="38" spans="1:10" ht="15" customHeight="1">
      <c r="A38" s="49" t="s">
        <v>40</v>
      </c>
      <c r="B38" s="6">
        <v>23097</v>
      </c>
      <c r="C38" s="6">
        <v>160901</v>
      </c>
      <c r="D38" s="58">
        <v>5181731</v>
      </c>
      <c r="E38" s="7"/>
      <c r="F38" s="7"/>
      <c r="G38" s="113"/>
      <c r="H38" s="112"/>
      <c r="J38" s="55"/>
    </row>
    <row r="39" spans="1:10" ht="15" customHeight="1">
      <c r="A39" s="49" t="s">
        <v>41</v>
      </c>
      <c r="B39" s="6">
        <v>35839</v>
      </c>
      <c r="C39" s="6">
        <v>262675</v>
      </c>
      <c r="D39" s="58">
        <v>11868449</v>
      </c>
      <c r="E39" s="7"/>
      <c r="F39" s="7"/>
      <c r="G39" s="113"/>
      <c r="H39" s="112"/>
      <c r="J39" s="55"/>
    </row>
    <row r="40" spans="1:10" ht="15" customHeight="1">
      <c r="A40" s="49" t="s">
        <v>42</v>
      </c>
      <c r="B40" s="6">
        <v>20010</v>
      </c>
      <c r="C40" s="6">
        <v>124572</v>
      </c>
      <c r="D40" s="58">
        <v>3548663</v>
      </c>
      <c r="E40" s="7"/>
      <c r="F40" s="7"/>
      <c r="G40" s="113"/>
      <c r="H40" s="112"/>
      <c r="J40" s="55"/>
    </row>
    <row r="41" spans="1:10" ht="15" customHeight="1">
      <c r="A41" s="49" t="s">
        <v>43</v>
      </c>
      <c r="B41" s="6">
        <v>10982</v>
      </c>
      <c r="C41" s="6">
        <v>62825</v>
      </c>
      <c r="D41" s="58">
        <v>1661534</v>
      </c>
      <c r="E41" s="7"/>
      <c r="F41" s="7"/>
      <c r="G41" s="113"/>
      <c r="H41" s="112"/>
      <c r="J41" s="55"/>
    </row>
    <row r="42" spans="1:10" ht="15" customHeight="1">
      <c r="A42" s="49" t="s">
        <v>44</v>
      </c>
      <c r="B42" s="6">
        <v>13983</v>
      </c>
      <c r="C42" s="6">
        <v>93172</v>
      </c>
      <c r="D42" s="58">
        <v>3980519</v>
      </c>
      <c r="E42" s="7"/>
      <c r="F42" s="7"/>
      <c r="G42" s="113"/>
      <c r="H42" s="112"/>
      <c r="J42" s="55"/>
    </row>
    <row r="43" spans="1:10" ht="15" customHeight="1">
      <c r="A43" s="49" t="s">
        <v>45</v>
      </c>
      <c r="B43" s="6">
        <v>19600</v>
      </c>
      <c r="C43" s="6">
        <v>119974</v>
      </c>
      <c r="D43" s="58">
        <v>3537416</v>
      </c>
      <c r="E43" s="7"/>
      <c r="F43" s="7"/>
      <c r="G43" s="113"/>
      <c r="H43" s="112"/>
      <c r="J43" s="55"/>
    </row>
    <row r="44" spans="1:10" ht="15" customHeight="1">
      <c r="A44" s="49" t="s">
        <v>46</v>
      </c>
      <c r="B44" s="6">
        <v>11702</v>
      </c>
      <c r="C44" s="6">
        <v>66062</v>
      </c>
      <c r="D44" s="58">
        <v>1593153</v>
      </c>
      <c r="E44" s="8">
        <f>B44/B5</f>
        <v>0.00794617623372161</v>
      </c>
      <c r="F44" s="8">
        <f>C44/C5</f>
        <v>0.005948493512637555</v>
      </c>
      <c r="G44" s="8">
        <f>D44/D5</f>
        <v>0.00290595609962703</v>
      </c>
      <c r="H44" s="112"/>
      <c r="J44" s="55"/>
    </row>
    <row r="45" spans="1:10" ht="15" customHeight="1">
      <c r="A45" s="49" t="s">
        <v>48</v>
      </c>
      <c r="B45" s="6">
        <v>64043</v>
      </c>
      <c r="C45" s="6">
        <v>479210</v>
      </c>
      <c r="D45" s="58">
        <v>22126399</v>
      </c>
      <c r="E45" s="7"/>
      <c r="F45" s="7"/>
      <c r="G45" s="113"/>
      <c r="H45" s="112"/>
      <c r="J45" s="55"/>
    </row>
    <row r="46" spans="1:10" ht="15" customHeight="1">
      <c r="A46" s="49" t="s">
        <v>49</v>
      </c>
      <c r="B46" s="6">
        <v>11969</v>
      </c>
      <c r="C46" s="6">
        <v>71221</v>
      </c>
      <c r="D46" s="58">
        <v>1835911</v>
      </c>
      <c r="E46" s="7"/>
      <c r="F46" s="7"/>
      <c r="G46" s="113"/>
      <c r="H46" s="112"/>
      <c r="J46" s="55"/>
    </row>
    <row r="47" spans="1:10" ht="15" customHeight="1">
      <c r="A47" s="49" t="s">
        <v>50</v>
      </c>
      <c r="B47" s="6">
        <v>20413</v>
      </c>
      <c r="C47" s="6">
        <v>118872</v>
      </c>
      <c r="D47" s="58">
        <v>3024321</v>
      </c>
      <c r="E47" s="7"/>
      <c r="F47" s="7"/>
      <c r="G47" s="113"/>
      <c r="H47" s="112"/>
      <c r="J47" s="55"/>
    </row>
    <row r="48" spans="1:10" ht="15" customHeight="1">
      <c r="A48" s="49" t="s">
        <v>51</v>
      </c>
      <c r="B48" s="6">
        <v>22976</v>
      </c>
      <c r="C48" s="6">
        <v>150135</v>
      </c>
      <c r="D48" s="58">
        <v>3950340</v>
      </c>
      <c r="E48" s="7"/>
      <c r="F48" s="7"/>
      <c r="G48" s="113"/>
      <c r="H48" s="112"/>
      <c r="J48" s="55"/>
    </row>
    <row r="49" spans="1:10" ht="15" customHeight="1">
      <c r="A49" s="49" t="s">
        <v>52</v>
      </c>
      <c r="B49" s="6">
        <v>16218</v>
      </c>
      <c r="C49" s="6">
        <v>100651</v>
      </c>
      <c r="D49" s="58">
        <v>2557027</v>
      </c>
      <c r="E49" s="7"/>
      <c r="F49" s="7"/>
      <c r="G49" s="113"/>
      <c r="H49" s="112"/>
      <c r="J49" s="55"/>
    </row>
    <row r="50" spans="1:10" ht="13.5" customHeight="1">
      <c r="A50" s="49" t="s">
        <v>53</v>
      </c>
      <c r="B50" s="6">
        <v>15674</v>
      </c>
      <c r="C50" s="6">
        <v>95939</v>
      </c>
      <c r="D50" s="58">
        <v>2586434</v>
      </c>
      <c r="E50" s="7"/>
      <c r="F50" s="7"/>
      <c r="G50" s="113"/>
      <c r="H50" s="112"/>
      <c r="J50" s="55"/>
    </row>
    <row r="51" spans="1:10" ht="13.5" customHeight="1">
      <c r="A51" s="49" t="s">
        <v>54</v>
      </c>
      <c r="B51" s="6">
        <v>23858</v>
      </c>
      <c r="C51" s="6">
        <v>140281</v>
      </c>
      <c r="D51" s="58">
        <v>4026665</v>
      </c>
      <c r="E51" s="7"/>
      <c r="F51" s="7"/>
      <c r="G51" s="113"/>
      <c r="H51" s="112"/>
      <c r="J51" s="55"/>
    </row>
    <row r="52" spans="1:10" ht="13.5" customHeight="1" thickBot="1">
      <c r="A52" s="51" t="s">
        <v>55</v>
      </c>
      <c r="B52" s="59">
        <v>17926</v>
      </c>
      <c r="C52" s="59">
        <v>107623</v>
      </c>
      <c r="D52" s="60">
        <v>2605252</v>
      </c>
      <c r="E52" s="7"/>
      <c r="F52" s="7"/>
      <c r="G52" s="113"/>
      <c r="H52" s="112"/>
      <c r="J52" s="55"/>
    </row>
  </sheetData>
  <mergeCells count="2">
    <mergeCell ref="A3:A4"/>
    <mergeCell ref="B3:D3"/>
  </mergeCells>
  <printOptions/>
  <pageMargins left="0.7874015748031497" right="0.7874015748031497" top="0.7874015748031497" bottom="0.984251968503937" header="0.5118110236220472" footer="0.5118110236220472"/>
  <pageSetup firstPageNumber="78" useFirstPageNumber="1" horizontalDpi="200" verticalDpi="200" orientation="portrait" paperSize="9" scale="98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1.625" style="10" customWidth="1"/>
    <col min="3" max="3" width="11.625" style="0" customWidth="1"/>
    <col min="4" max="4" width="5.625" style="0" customWidth="1"/>
    <col min="5" max="5" width="11.625" style="0" customWidth="1"/>
    <col min="6" max="6" width="12.625" style="0" customWidth="1"/>
    <col min="7" max="7" width="5.625" style="0" customWidth="1"/>
    <col min="8" max="8" width="11.625" style="0" customWidth="1"/>
    <col min="9" max="9" width="17.75390625" style="0" bestFit="1" customWidth="1"/>
    <col min="10" max="11" width="12.50390625" style="0" customWidth="1"/>
    <col min="12" max="12" width="9.75390625" style="0" bestFit="1" customWidth="1"/>
    <col min="15" max="15" width="11.125" style="0" bestFit="1" customWidth="1"/>
    <col min="18" max="18" width="13.625" style="0" bestFit="1" customWidth="1"/>
  </cols>
  <sheetData>
    <row r="1" spans="1:10" ht="15" customHeight="1">
      <c r="A1" s="1" t="s">
        <v>112</v>
      </c>
      <c r="C1" s="1"/>
      <c r="D1" s="1"/>
      <c r="E1" s="1"/>
      <c r="F1" s="1"/>
      <c r="G1" s="1"/>
      <c r="H1" s="1"/>
      <c r="I1" s="1"/>
      <c r="J1" s="1"/>
    </row>
    <row r="2" spans="2:10" ht="15" customHeight="1" thickBot="1">
      <c r="B2" s="1"/>
      <c r="C2" s="1"/>
      <c r="D2" s="1"/>
      <c r="E2" s="1"/>
      <c r="F2" s="138" t="s">
        <v>1</v>
      </c>
      <c r="G2" s="138"/>
      <c r="H2" s="138"/>
      <c r="I2" s="138"/>
      <c r="J2" s="1"/>
    </row>
    <row r="3" spans="1:11" ht="15" customHeight="1">
      <c r="A3" s="143" t="s">
        <v>111</v>
      </c>
      <c r="B3" s="139" t="s">
        <v>110</v>
      </c>
      <c r="C3" s="141" t="s">
        <v>4</v>
      </c>
      <c r="D3" s="139" t="s">
        <v>111</v>
      </c>
      <c r="E3" s="139" t="s">
        <v>110</v>
      </c>
      <c r="F3" s="141" t="s">
        <v>5</v>
      </c>
      <c r="G3" s="139" t="s">
        <v>111</v>
      </c>
      <c r="H3" s="139" t="s">
        <v>110</v>
      </c>
      <c r="I3" s="136" t="s">
        <v>6</v>
      </c>
      <c r="J3" s="3"/>
      <c r="K3" s="3"/>
    </row>
    <row r="4" spans="1:11" ht="15" customHeight="1">
      <c r="A4" s="144"/>
      <c r="B4" s="140"/>
      <c r="C4" s="142"/>
      <c r="D4" s="140"/>
      <c r="E4" s="140"/>
      <c r="F4" s="142"/>
      <c r="G4" s="140"/>
      <c r="H4" s="140"/>
      <c r="I4" s="137"/>
      <c r="J4" s="5"/>
      <c r="K4" s="5"/>
    </row>
    <row r="5" spans="1:18" ht="15" customHeight="1">
      <c r="A5" s="48"/>
      <c r="B5" s="72" t="s">
        <v>7</v>
      </c>
      <c r="C5" s="73">
        <v>1472658</v>
      </c>
      <c r="D5" s="6"/>
      <c r="E5" s="72" t="s">
        <v>7</v>
      </c>
      <c r="F5" s="73">
        <v>11105669</v>
      </c>
      <c r="G5" s="6"/>
      <c r="H5" s="72" t="s">
        <v>7</v>
      </c>
      <c r="I5" s="80">
        <v>548237119</v>
      </c>
      <c r="J5" s="7"/>
      <c r="K5" s="111"/>
      <c r="L5" s="112"/>
      <c r="N5" s="111"/>
      <c r="O5" s="112"/>
      <c r="Q5" s="111"/>
      <c r="R5" s="112"/>
    </row>
    <row r="6" spans="1:18" ht="15" customHeight="1">
      <c r="A6" s="49">
        <v>1</v>
      </c>
      <c r="B6" s="95" t="s">
        <v>20</v>
      </c>
      <c r="C6" s="74">
        <v>149965</v>
      </c>
      <c r="D6" s="46">
        <v>1</v>
      </c>
      <c r="E6" s="98" t="s">
        <v>20</v>
      </c>
      <c r="F6" s="77">
        <v>1574020</v>
      </c>
      <c r="G6" s="46">
        <v>1</v>
      </c>
      <c r="H6" s="101" t="s">
        <v>20</v>
      </c>
      <c r="I6" s="81">
        <v>182211327</v>
      </c>
      <c r="J6" s="7"/>
      <c r="K6" s="111"/>
      <c r="L6" s="112"/>
      <c r="N6" s="111"/>
      <c r="O6" s="112"/>
      <c r="Q6" s="111"/>
      <c r="R6" s="112"/>
    </row>
    <row r="7" spans="1:18" ht="15" customHeight="1">
      <c r="A7" s="49">
        <v>2</v>
      </c>
      <c r="B7" s="95" t="s">
        <v>34</v>
      </c>
      <c r="C7" s="74">
        <v>107650</v>
      </c>
      <c r="D7" s="46">
        <v>2</v>
      </c>
      <c r="E7" s="98" t="s">
        <v>34</v>
      </c>
      <c r="F7" s="77">
        <v>913217</v>
      </c>
      <c r="G7" s="46">
        <v>2</v>
      </c>
      <c r="H7" s="101" t="s">
        <v>34</v>
      </c>
      <c r="I7" s="81">
        <v>61660209</v>
      </c>
      <c r="J7" s="7"/>
      <c r="K7" s="111"/>
      <c r="L7" s="112"/>
      <c r="N7" s="111"/>
      <c r="O7" s="112"/>
      <c r="Q7" s="111"/>
      <c r="R7" s="112"/>
    </row>
    <row r="8" spans="1:18" ht="15" customHeight="1">
      <c r="A8" s="49">
        <v>3</v>
      </c>
      <c r="B8" s="95" t="s">
        <v>30</v>
      </c>
      <c r="C8" s="74">
        <v>80001</v>
      </c>
      <c r="D8" s="46">
        <v>3</v>
      </c>
      <c r="E8" s="98" t="s">
        <v>30</v>
      </c>
      <c r="F8" s="77">
        <v>694512</v>
      </c>
      <c r="G8" s="46">
        <v>3</v>
      </c>
      <c r="H8" s="101" t="s">
        <v>30</v>
      </c>
      <c r="I8" s="81">
        <v>43443249</v>
      </c>
      <c r="J8" s="7"/>
      <c r="K8" s="111"/>
      <c r="L8" s="112"/>
      <c r="N8" s="111"/>
      <c r="O8" s="112"/>
      <c r="Q8" s="111"/>
      <c r="R8" s="112"/>
    </row>
    <row r="9" spans="1:18" ht="15" customHeight="1">
      <c r="A9" s="49">
        <v>4</v>
      </c>
      <c r="B9" s="95" t="s">
        <v>21</v>
      </c>
      <c r="C9" s="74">
        <v>67716</v>
      </c>
      <c r="D9" s="46">
        <v>4</v>
      </c>
      <c r="E9" s="98" t="s">
        <v>21</v>
      </c>
      <c r="F9" s="77">
        <v>605617</v>
      </c>
      <c r="G9" s="46">
        <v>4</v>
      </c>
      <c r="H9" s="101" t="s">
        <v>48</v>
      </c>
      <c r="I9" s="81">
        <v>22126399</v>
      </c>
      <c r="J9" s="7"/>
      <c r="K9" s="111"/>
      <c r="L9" s="112"/>
      <c r="N9" s="111"/>
      <c r="O9" s="112"/>
      <c r="Q9" s="111"/>
      <c r="R9" s="112"/>
    </row>
    <row r="10" spans="1:18" ht="15" customHeight="1">
      <c r="A10" s="49">
        <v>5</v>
      </c>
      <c r="B10" s="95" t="s">
        <v>48</v>
      </c>
      <c r="C10" s="74">
        <v>64043</v>
      </c>
      <c r="D10" s="46">
        <v>5</v>
      </c>
      <c r="E10" s="98" t="s">
        <v>48</v>
      </c>
      <c r="F10" s="77">
        <v>479210</v>
      </c>
      <c r="G10" s="46">
        <v>5</v>
      </c>
      <c r="H10" s="101" t="s">
        <v>21</v>
      </c>
      <c r="I10" s="81">
        <v>20946950</v>
      </c>
      <c r="J10" s="7"/>
      <c r="K10" s="111"/>
      <c r="L10" s="112"/>
      <c r="N10" s="111"/>
      <c r="O10" s="112"/>
      <c r="Q10" s="111"/>
      <c r="R10" s="112"/>
    </row>
    <row r="11" spans="1:18" ht="15" customHeight="1">
      <c r="A11" s="49">
        <v>6</v>
      </c>
      <c r="B11" s="95" t="s">
        <v>35</v>
      </c>
      <c r="C11" s="74">
        <v>61597</v>
      </c>
      <c r="D11" s="46">
        <v>6</v>
      </c>
      <c r="E11" s="98" t="s">
        <v>18</v>
      </c>
      <c r="F11" s="77">
        <v>467022</v>
      </c>
      <c r="G11" s="46">
        <v>6</v>
      </c>
      <c r="H11" s="101" t="s">
        <v>8</v>
      </c>
      <c r="I11" s="81">
        <v>17819365</v>
      </c>
      <c r="J11" s="7"/>
      <c r="K11" s="111"/>
      <c r="L11" s="112"/>
      <c r="N11" s="111"/>
      <c r="O11" s="112"/>
      <c r="Q11" s="111"/>
      <c r="R11" s="112"/>
    </row>
    <row r="12" spans="1:18" ht="15" customHeight="1">
      <c r="A12" s="49">
        <v>7</v>
      </c>
      <c r="B12" s="95" t="s">
        <v>8</v>
      </c>
      <c r="C12" s="74">
        <v>58236</v>
      </c>
      <c r="D12" s="46">
        <v>7</v>
      </c>
      <c r="E12" s="98" t="s">
        <v>8</v>
      </c>
      <c r="F12" s="77">
        <v>463793</v>
      </c>
      <c r="G12" s="46">
        <v>7</v>
      </c>
      <c r="H12" s="101" t="s">
        <v>18</v>
      </c>
      <c r="I12" s="81">
        <v>15153850</v>
      </c>
      <c r="J12" s="7"/>
      <c r="K12" s="111"/>
      <c r="L12" s="112"/>
      <c r="N12" s="111"/>
      <c r="O12" s="112"/>
      <c r="Q12" s="111"/>
      <c r="R12" s="112"/>
    </row>
    <row r="13" spans="1:18" ht="15" customHeight="1">
      <c r="A13" s="49">
        <v>8</v>
      </c>
      <c r="B13" s="95" t="s">
        <v>18</v>
      </c>
      <c r="C13" s="74">
        <v>56427</v>
      </c>
      <c r="D13" s="46">
        <v>8</v>
      </c>
      <c r="E13" s="98" t="s">
        <v>35</v>
      </c>
      <c r="F13" s="77">
        <v>434283</v>
      </c>
      <c r="G13" s="46">
        <v>8</v>
      </c>
      <c r="H13" s="101" t="s">
        <v>35</v>
      </c>
      <c r="I13" s="81">
        <v>13269264</v>
      </c>
      <c r="J13" s="7"/>
      <c r="K13" s="111"/>
      <c r="L13" s="112"/>
      <c r="N13" s="111"/>
      <c r="O13" s="112"/>
      <c r="Q13" s="111"/>
      <c r="R13" s="112"/>
    </row>
    <row r="14" spans="1:18" ht="15" customHeight="1">
      <c r="A14" s="49">
        <v>9</v>
      </c>
      <c r="B14" s="95" t="s">
        <v>19</v>
      </c>
      <c r="C14" s="74">
        <v>48596</v>
      </c>
      <c r="D14" s="46">
        <v>9</v>
      </c>
      <c r="E14" s="98" t="s">
        <v>19</v>
      </c>
      <c r="F14" s="77">
        <v>414626</v>
      </c>
      <c r="G14" s="46">
        <v>9</v>
      </c>
      <c r="H14" s="101" t="s">
        <v>19</v>
      </c>
      <c r="I14" s="81">
        <v>12322192</v>
      </c>
      <c r="J14" s="7"/>
      <c r="K14" s="111"/>
      <c r="L14" s="112"/>
      <c r="N14" s="111"/>
      <c r="O14" s="112"/>
      <c r="Q14" s="111"/>
      <c r="R14" s="112"/>
    </row>
    <row r="15" spans="1:18" ht="15" customHeight="1">
      <c r="A15" s="49">
        <v>10</v>
      </c>
      <c r="B15" s="95" t="s">
        <v>29</v>
      </c>
      <c r="C15" s="74">
        <v>47394</v>
      </c>
      <c r="D15" s="46">
        <v>10</v>
      </c>
      <c r="E15" s="98" t="s">
        <v>29</v>
      </c>
      <c r="F15" s="77">
        <v>317092</v>
      </c>
      <c r="G15" s="46">
        <v>10</v>
      </c>
      <c r="H15" s="101" t="s">
        <v>41</v>
      </c>
      <c r="I15" s="81">
        <v>11868449</v>
      </c>
      <c r="J15" s="7"/>
      <c r="K15" s="111"/>
      <c r="L15" s="112"/>
      <c r="N15" s="111"/>
      <c r="O15" s="112"/>
      <c r="Q15" s="111"/>
      <c r="R15" s="112"/>
    </row>
    <row r="16" spans="1:18" ht="15" customHeight="1">
      <c r="A16" s="49">
        <v>11</v>
      </c>
      <c r="B16" s="95" t="s">
        <v>41</v>
      </c>
      <c r="C16" s="74">
        <v>35839</v>
      </c>
      <c r="D16" s="46">
        <v>11</v>
      </c>
      <c r="E16" s="98" t="s">
        <v>41</v>
      </c>
      <c r="F16" s="77">
        <v>262675</v>
      </c>
      <c r="G16" s="46">
        <v>11</v>
      </c>
      <c r="H16" s="101" t="s">
        <v>29</v>
      </c>
      <c r="I16" s="81">
        <v>11054615</v>
      </c>
      <c r="J16" s="7"/>
      <c r="K16" s="111"/>
      <c r="L16" s="112"/>
      <c r="N16" s="111"/>
      <c r="O16" s="112"/>
      <c r="Q16" s="111"/>
      <c r="R16" s="112"/>
    </row>
    <row r="17" spans="1:18" ht="15" customHeight="1">
      <c r="A17" s="49">
        <v>12</v>
      </c>
      <c r="B17" s="95" t="s">
        <v>33</v>
      </c>
      <c r="C17" s="74">
        <v>34767</v>
      </c>
      <c r="D17" s="46">
        <v>12</v>
      </c>
      <c r="E17" s="98" t="s">
        <v>33</v>
      </c>
      <c r="F17" s="77">
        <v>249668</v>
      </c>
      <c r="G17" s="46">
        <v>12</v>
      </c>
      <c r="H17" s="101" t="s">
        <v>11</v>
      </c>
      <c r="I17" s="81">
        <v>10601386</v>
      </c>
      <c r="J17" s="7"/>
      <c r="K17" s="111"/>
      <c r="L17" s="112"/>
      <c r="N17" s="111"/>
      <c r="O17" s="112"/>
      <c r="Q17" s="111"/>
      <c r="R17" s="112"/>
    </row>
    <row r="18" spans="1:18" ht="15" customHeight="1">
      <c r="A18" s="49">
        <v>13</v>
      </c>
      <c r="B18" s="95" t="s">
        <v>22</v>
      </c>
      <c r="C18" s="74">
        <v>34087</v>
      </c>
      <c r="D18" s="46">
        <v>13</v>
      </c>
      <c r="E18" s="98" t="s">
        <v>11</v>
      </c>
      <c r="F18" s="77">
        <v>230396</v>
      </c>
      <c r="G18" s="46">
        <v>13</v>
      </c>
      <c r="H18" s="101" t="s">
        <v>33</v>
      </c>
      <c r="I18" s="81">
        <v>7396170</v>
      </c>
      <c r="J18" s="7"/>
      <c r="K18" s="111"/>
      <c r="L18" s="112"/>
      <c r="N18" s="111"/>
      <c r="O18" s="112"/>
      <c r="Q18" s="111"/>
      <c r="R18" s="112"/>
    </row>
    <row r="19" spans="1:18" ht="15" customHeight="1">
      <c r="A19" s="49">
        <v>14</v>
      </c>
      <c r="B19" s="95" t="s">
        <v>15</v>
      </c>
      <c r="C19" s="74">
        <v>31248</v>
      </c>
      <c r="D19" s="46">
        <v>14</v>
      </c>
      <c r="E19" s="98" t="s">
        <v>15</v>
      </c>
      <c r="F19" s="77">
        <v>214725</v>
      </c>
      <c r="G19" s="46">
        <v>14</v>
      </c>
      <c r="H19" s="101" t="s">
        <v>22</v>
      </c>
      <c r="I19" s="81">
        <v>7185195</v>
      </c>
      <c r="J19" s="7"/>
      <c r="K19" s="111"/>
      <c r="L19" s="112"/>
      <c r="N19" s="111"/>
      <c r="O19" s="112"/>
      <c r="Q19" s="111"/>
      <c r="R19" s="112"/>
    </row>
    <row r="20" spans="1:18" ht="15" customHeight="1">
      <c r="A20" s="49">
        <v>15</v>
      </c>
      <c r="B20" s="95" t="s">
        <v>11</v>
      </c>
      <c r="C20" s="74">
        <v>29498</v>
      </c>
      <c r="D20" s="46">
        <v>15</v>
      </c>
      <c r="E20" s="98" t="s">
        <v>22</v>
      </c>
      <c r="F20" s="77">
        <v>214156</v>
      </c>
      <c r="G20" s="46">
        <v>15</v>
      </c>
      <c r="H20" s="101" t="s">
        <v>15</v>
      </c>
      <c r="I20" s="81">
        <v>6869837</v>
      </c>
      <c r="J20" s="7"/>
      <c r="K20" s="113"/>
      <c r="L20" s="112"/>
      <c r="N20" s="113"/>
      <c r="O20" s="112"/>
      <c r="Q20" s="113"/>
      <c r="R20" s="112"/>
    </row>
    <row r="21" spans="1:18" ht="15" customHeight="1">
      <c r="A21" s="49">
        <v>16</v>
      </c>
      <c r="B21" s="95" t="s">
        <v>27</v>
      </c>
      <c r="C21" s="74">
        <v>27362</v>
      </c>
      <c r="D21" s="46">
        <v>16</v>
      </c>
      <c r="E21" s="98" t="s">
        <v>27</v>
      </c>
      <c r="F21" s="77">
        <v>183819</v>
      </c>
      <c r="G21" s="46">
        <v>16</v>
      </c>
      <c r="H21" s="101" t="s">
        <v>17</v>
      </c>
      <c r="I21" s="81">
        <v>6830048</v>
      </c>
      <c r="J21" s="7"/>
      <c r="K21" s="113"/>
      <c r="L21" s="112"/>
      <c r="N21" s="113"/>
      <c r="O21" s="112"/>
      <c r="Q21" s="113"/>
      <c r="R21" s="112"/>
    </row>
    <row r="22" spans="1:18" ht="15" customHeight="1">
      <c r="A22" s="49">
        <v>17</v>
      </c>
      <c r="B22" s="95" t="s">
        <v>28</v>
      </c>
      <c r="C22" s="74">
        <v>27006</v>
      </c>
      <c r="D22" s="46">
        <v>17</v>
      </c>
      <c r="E22" s="98" t="s">
        <v>28</v>
      </c>
      <c r="F22" s="77">
        <v>176723</v>
      </c>
      <c r="G22" s="46">
        <v>17</v>
      </c>
      <c r="H22" s="101" t="s">
        <v>27</v>
      </c>
      <c r="I22" s="81">
        <v>5832187</v>
      </c>
      <c r="J22" s="7"/>
      <c r="K22" s="113"/>
      <c r="L22" s="112"/>
      <c r="N22" s="113"/>
      <c r="O22" s="112"/>
      <c r="Q22" s="113"/>
      <c r="R22" s="112"/>
    </row>
    <row r="23" spans="1:18" ht="15" customHeight="1">
      <c r="A23" s="49">
        <v>18</v>
      </c>
      <c r="B23" s="95" t="s">
        <v>14</v>
      </c>
      <c r="C23" s="74">
        <v>26124</v>
      </c>
      <c r="D23" s="46">
        <v>18</v>
      </c>
      <c r="E23" s="98" t="s">
        <v>17</v>
      </c>
      <c r="F23" s="77">
        <v>169896</v>
      </c>
      <c r="G23" s="46">
        <v>18</v>
      </c>
      <c r="H23" s="101" t="s">
        <v>16</v>
      </c>
      <c r="I23" s="81">
        <v>5650308</v>
      </c>
      <c r="J23" s="7"/>
      <c r="K23" s="113"/>
      <c r="L23" s="112"/>
      <c r="N23" s="113"/>
      <c r="O23" s="112"/>
      <c r="Q23" s="113"/>
      <c r="R23" s="112"/>
    </row>
    <row r="24" spans="1:18" ht="15" customHeight="1">
      <c r="A24" s="49">
        <v>19</v>
      </c>
      <c r="B24" s="95" t="s">
        <v>17</v>
      </c>
      <c r="C24" s="74">
        <v>24771</v>
      </c>
      <c r="D24" s="46">
        <v>19</v>
      </c>
      <c r="E24" s="98" t="s">
        <v>14</v>
      </c>
      <c r="F24" s="77">
        <v>164752</v>
      </c>
      <c r="G24" s="46">
        <v>19</v>
      </c>
      <c r="H24" s="101" t="s">
        <v>40</v>
      </c>
      <c r="I24" s="81">
        <v>5181731</v>
      </c>
      <c r="J24" s="7"/>
      <c r="K24" s="113"/>
      <c r="L24" s="112"/>
      <c r="N24" s="113"/>
      <c r="O24" s="112"/>
      <c r="Q24" s="113"/>
      <c r="R24" s="112"/>
    </row>
    <row r="25" spans="1:18" ht="15" customHeight="1">
      <c r="A25" s="49">
        <v>20</v>
      </c>
      <c r="B25" s="95" t="s">
        <v>16</v>
      </c>
      <c r="C25" s="74">
        <v>23991</v>
      </c>
      <c r="D25" s="46">
        <v>20</v>
      </c>
      <c r="E25" s="98" t="s">
        <v>40</v>
      </c>
      <c r="F25" s="77">
        <v>160901</v>
      </c>
      <c r="G25" s="46">
        <v>20</v>
      </c>
      <c r="H25" s="101" t="s">
        <v>28</v>
      </c>
      <c r="I25" s="81">
        <v>4760601</v>
      </c>
      <c r="J25" s="7"/>
      <c r="K25" s="113"/>
      <c r="L25" s="112"/>
      <c r="N25" s="113"/>
      <c r="O25" s="112"/>
      <c r="Q25" s="113"/>
      <c r="R25" s="112"/>
    </row>
    <row r="26" spans="1:18" ht="15" customHeight="1">
      <c r="A26" s="49">
        <v>21</v>
      </c>
      <c r="B26" s="95" t="s">
        <v>54</v>
      </c>
      <c r="C26" s="74">
        <v>23858</v>
      </c>
      <c r="D26" s="46">
        <v>21</v>
      </c>
      <c r="E26" s="98" t="s">
        <v>16</v>
      </c>
      <c r="F26" s="77">
        <v>159909</v>
      </c>
      <c r="G26" s="46">
        <v>21</v>
      </c>
      <c r="H26" s="101" t="s">
        <v>14</v>
      </c>
      <c r="I26" s="81">
        <v>4670152</v>
      </c>
      <c r="J26" s="7"/>
      <c r="K26" s="113"/>
      <c r="L26" s="112"/>
      <c r="N26" s="113"/>
      <c r="O26" s="112"/>
      <c r="Q26" s="113"/>
      <c r="R26" s="112"/>
    </row>
    <row r="27" spans="1:18" ht="15" customHeight="1">
      <c r="A27" s="49">
        <v>22</v>
      </c>
      <c r="B27" s="95" t="s">
        <v>40</v>
      </c>
      <c r="C27" s="74">
        <v>23097</v>
      </c>
      <c r="D27" s="46">
        <v>22</v>
      </c>
      <c r="E27" s="98" t="s">
        <v>51</v>
      </c>
      <c r="F27" s="77">
        <v>150135</v>
      </c>
      <c r="G27" s="46">
        <v>22</v>
      </c>
      <c r="H27" s="101" t="s">
        <v>24</v>
      </c>
      <c r="I27" s="81">
        <v>4157618</v>
      </c>
      <c r="J27" s="7"/>
      <c r="K27" s="113"/>
      <c r="L27" s="112"/>
      <c r="N27" s="113"/>
      <c r="O27" s="112"/>
      <c r="Q27" s="113"/>
      <c r="R27" s="112"/>
    </row>
    <row r="28" spans="1:18" ht="15" customHeight="1">
      <c r="A28" s="49">
        <v>23</v>
      </c>
      <c r="B28" s="95" t="s">
        <v>51</v>
      </c>
      <c r="C28" s="74">
        <v>22976</v>
      </c>
      <c r="D28" s="46">
        <v>23</v>
      </c>
      <c r="E28" s="98" t="s">
        <v>31</v>
      </c>
      <c r="F28" s="77">
        <v>145169</v>
      </c>
      <c r="G28" s="46">
        <v>23</v>
      </c>
      <c r="H28" s="101" t="s">
        <v>54</v>
      </c>
      <c r="I28" s="81">
        <v>4026665</v>
      </c>
      <c r="J28" s="7"/>
      <c r="K28" s="113"/>
      <c r="L28" s="112"/>
      <c r="N28" s="113"/>
      <c r="O28" s="112"/>
      <c r="Q28" s="113"/>
      <c r="R28" s="112"/>
    </row>
    <row r="29" spans="1:18" ht="15" customHeight="1">
      <c r="A29" s="49">
        <v>24</v>
      </c>
      <c r="B29" s="95" t="s">
        <v>31</v>
      </c>
      <c r="C29" s="74">
        <v>21602</v>
      </c>
      <c r="D29" s="46">
        <v>24</v>
      </c>
      <c r="E29" s="98" t="s">
        <v>54</v>
      </c>
      <c r="F29" s="77">
        <v>140281</v>
      </c>
      <c r="G29" s="46">
        <v>24</v>
      </c>
      <c r="H29" s="101" t="s">
        <v>44</v>
      </c>
      <c r="I29" s="81">
        <v>3980519</v>
      </c>
      <c r="J29" s="7"/>
      <c r="K29" s="113"/>
      <c r="L29" s="112"/>
      <c r="N29" s="113"/>
      <c r="O29" s="112"/>
      <c r="Q29" s="113"/>
      <c r="R29" s="112"/>
    </row>
    <row r="30" spans="1:18" ht="15" customHeight="1">
      <c r="A30" s="49">
        <v>25</v>
      </c>
      <c r="B30" s="95" t="s">
        <v>50</v>
      </c>
      <c r="C30" s="74">
        <v>20413</v>
      </c>
      <c r="D30" s="46">
        <v>25</v>
      </c>
      <c r="E30" s="98" t="s">
        <v>42</v>
      </c>
      <c r="F30" s="77">
        <v>124572</v>
      </c>
      <c r="G30" s="46">
        <v>25</v>
      </c>
      <c r="H30" s="101" t="s">
        <v>51</v>
      </c>
      <c r="I30" s="81">
        <v>3950340</v>
      </c>
      <c r="J30" s="7"/>
      <c r="K30" s="113"/>
      <c r="L30" s="112"/>
      <c r="N30" s="113"/>
      <c r="O30" s="112"/>
      <c r="Q30" s="113"/>
      <c r="R30" s="112"/>
    </row>
    <row r="31" spans="1:18" ht="15" customHeight="1">
      <c r="A31" s="49">
        <v>26</v>
      </c>
      <c r="B31" s="95" t="s">
        <v>42</v>
      </c>
      <c r="C31" s="74">
        <v>20010</v>
      </c>
      <c r="D31" s="46">
        <v>26</v>
      </c>
      <c r="E31" s="98" t="s">
        <v>45</v>
      </c>
      <c r="F31" s="77">
        <v>119974</v>
      </c>
      <c r="G31" s="46">
        <v>26</v>
      </c>
      <c r="H31" s="101" t="s">
        <v>31</v>
      </c>
      <c r="I31" s="81">
        <v>3940384</v>
      </c>
      <c r="J31" s="7"/>
      <c r="K31" s="113"/>
      <c r="L31" s="112"/>
      <c r="N31" s="113"/>
      <c r="O31" s="112"/>
      <c r="Q31" s="113"/>
      <c r="R31" s="112"/>
    </row>
    <row r="32" spans="1:18" ht="15" customHeight="1">
      <c r="A32" s="49">
        <v>27</v>
      </c>
      <c r="B32" s="95" t="s">
        <v>45</v>
      </c>
      <c r="C32" s="74">
        <v>19600</v>
      </c>
      <c r="D32" s="46">
        <v>27</v>
      </c>
      <c r="E32" s="98" t="s">
        <v>9</v>
      </c>
      <c r="F32" s="77">
        <v>119221</v>
      </c>
      <c r="G32" s="46">
        <v>27</v>
      </c>
      <c r="H32" s="101" t="s">
        <v>42</v>
      </c>
      <c r="I32" s="81">
        <v>3548663</v>
      </c>
      <c r="J32" s="7"/>
      <c r="K32" s="113"/>
      <c r="L32" s="112"/>
      <c r="N32" s="113"/>
      <c r="O32" s="112"/>
      <c r="Q32" s="113"/>
      <c r="R32" s="112"/>
    </row>
    <row r="33" spans="1:18" ht="15" customHeight="1">
      <c r="A33" s="49">
        <v>28</v>
      </c>
      <c r="B33" s="95" t="s">
        <v>9</v>
      </c>
      <c r="C33" s="74">
        <v>18672</v>
      </c>
      <c r="D33" s="46">
        <v>28</v>
      </c>
      <c r="E33" s="98" t="s">
        <v>50</v>
      </c>
      <c r="F33" s="77">
        <v>118872</v>
      </c>
      <c r="G33" s="46">
        <v>28</v>
      </c>
      <c r="H33" s="101" t="s">
        <v>45</v>
      </c>
      <c r="I33" s="81">
        <v>3537416</v>
      </c>
      <c r="J33" s="7"/>
      <c r="K33" s="113"/>
      <c r="L33" s="112"/>
      <c r="N33" s="113"/>
      <c r="O33" s="112"/>
      <c r="Q33" s="113"/>
      <c r="R33" s="112"/>
    </row>
    <row r="34" spans="1:18" ht="15" customHeight="1">
      <c r="A34" s="49">
        <v>29</v>
      </c>
      <c r="B34" s="95" t="s">
        <v>55</v>
      </c>
      <c r="C34" s="74">
        <v>17926</v>
      </c>
      <c r="D34" s="46">
        <v>29</v>
      </c>
      <c r="E34" s="98" t="s">
        <v>10</v>
      </c>
      <c r="F34" s="77">
        <v>110081</v>
      </c>
      <c r="G34" s="46">
        <v>29</v>
      </c>
      <c r="H34" s="101" t="s">
        <v>9</v>
      </c>
      <c r="I34" s="81">
        <v>3310311</v>
      </c>
      <c r="J34" s="7"/>
      <c r="K34" s="113"/>
      <c r="L34" s="112"/>
      <c r="N34" s="113"/>
      <c r="O34" s="112"/>
      <c r="Q34" s="113"/>
      <c r="R34" s="112"/>
    </row>
    <row r="35" spans="1:18" ht="15" customHeight="1">
      <c r="A35" s="49">
        <v>30</v>
      </c>
      <c r="B35" s="95" t="s">
        <v>10</v>
      </c>
      <c r="C35" s="74">
        <v>17922</v>
      </c>
      <c r="D35" s="46">
        <v>30</v>
      </c>
      <c r="E35" s="98" t="s">
        <v>24</v>
      </c>
      <c r="F35" s="77">
        <v>107999</v>
      </c>
      <c r="G35" s="46">
        <v>30</v>
      </c>
      <c r="H35" s="101" t="s">
        <v>23</v>
      </c>
      <c r="I35" s="81">
        <v>3297996</v>
      </c>
      <c r="J35" s="7"/>
      <c r="K35" s="113"/>
      <c r="L35" s="112"/>
      <c r="N35" s="113"/>
      <c r="O35" s="112"/>
      <c r="Q35" s="113"/>
      <c r="R35" s="112"/>
    </row>
    <row r="36" spans="1:18" ht="15" customHeight="1">
      <c r="A36" s="49">
        <v>31</v>
      </c>
      <c r="B36" s="95" t="s">
        <v>13</v>
      </c>
      <c r="C36" s="74">
        <v>16906</v>
      </c>
      <c r="D36" s="46">
        <v>31</v>
      </c>
      <c r="E36" s="98" t="s">
        <v>55</v>
      </c>
      <c r="F36" s="77">
        <v>107623</v>
      </c>
      <c r="G36" s="46">
        <v>31</v>
      </c>
      <c r="H36" s="101" t="s">
        <v>10</v>
      </c>
      <c r="I36" s="81">
        <v>3188084</v>
      </c>
      <c r="J36" s="7"/>
      <c r="K36" s="113"/>
      <c r="L36" s="112"/>
      <c r="N36" s="113"/>
      <c r="O36" s="112"/>
      <c r="Q36" s="113"/>
      <c r="R36" s="112"/>
    </row>
    <row r="37" spans="1:18" ht="15" customHeight="1">
      <c r="A37" s="49">
        <v>32</v>
      </c>
      <c r="B37" s="95" t="s">
        <v>24</v>
      </c>
      <c r="C37" s="74">
        <v>16564</v>
      </c>
      <c r="D37" s="46">
        <v>32</v>
      </c>
      <c r="E37" s="98" t="s">
        <v>32</v>
      </c>
      <c r="F37" s="77">
        <v>103138</v>
      </c>
      <c r="G37" s="46">
        <v>32</v>
      </c>
      <c r="H37" s="101" t="s">
        <v>50</v>
      </c>
      <c r="I37" s="81">
        <v>3024321</v>
      </c>
      <c r="J37" s="7"/>
      <c r="K37" s="113"/>
      <c r="L37" s="112"/>
      <c r="N37" s="113"/>
      <c r="O37" s="112"/>
      <c r="Q37" s="113"/>
      <c r="R37" s="112"/>
    </row>
    <row r="38" spans="1:18" ht="15" customHeight="1">
      <c r="A38" s="49">
        <v>33</v>
      </c>
      <c r="B38" s="95" t="s">
        <v>23</v>
      </c>
      <c r="C38" s="74">
        <v>16409</v>
      </c>
      <c r="D38" s="46">
        <v>33</v>
      </c>
      <c r="E38" s="98" t="s">
        <v>52</v>
      </c>
      <c r="F38" s="77">
        <v>100651</v>
      </c>
      <c r="G38" s="46">
        <v>33</v>
      </c>
      <c r="H38" s="101" t="s">
        <v>13</v>
      </c>
      <c r="I38" s="81">
        <v>2702748</v>
      </c>
      <c r="J38" s="7"/>
      <c r="K38" s="113"/>
      <c r="L38" s="112"/>
      <c r="N38" s="113"/>
      <c r="O38" s="112"/>
      <c r="Q38" s="113"/>
      <c r="R38" s="112"/>
    </row>
    <row r="39" spans="1:18" ht="15" customHeight="1">
      <c r="A39" s="49">
        <v>34</v>
      </c>
      <c r="B39" s="95" t="s">
        <v>52</v>
      </c>
      <c r="C39" s="74">
        <v>16218</v>
      </c>
      <c r="D39" s="46">
        <v>34</v>
      </c>
      <c r="E39" s="98" t="s">
        <v>13</v>
      </c>
      <c r="F39" s="77">
        <v>99082</v>
      </c>
      <c r="G39" s="46">
        <v>34</v>
      </c>
      <c r="H39" s="101" t="s">
        <v>55</v>
      </c>
      <c r="I39" s="81">
        <v>2605252</v>
      </c>
      <c r="J39" s="7"/>
      <c r="K39" s="113"/>
      <c r="L39" s="112"/>
      <c r="N39" s="113"/>
      <c r="O39" s="112"/>
      <c r="Q39" s="113"/>
      <c r="R39" s="112"/>
    </row>
    <row r="40" spans="1:18" ht="15" customHeight="1">
      <c r="A40" s="49">
        <v>35</v>
      </c>
      <c r="B40" s="95" t="s">
        <v>53</v>
      </c>
      <c r="C40" s="74">
        <v>15674</v>
      </c>
      <c r="D40" s="46">
        <v>35</v>
      </c>
      <c r="E40" s="98" t="s">
        <v>23</v>
      </c>
      <c r="F40" s="77">
        <v>97614</v>
      </c>
      <c r="G40" s="46">
        <v>35</v>
      </c>
      <c r="H40" s="101" t="s">
        <v>53</v>
      </c>
      <c r="I40" s="81">
        <v>2586434</v>
      </c>
      <c r="J40" s="7"/>
      <c r="K40" s="113"/>
      <c r="L40" s="112"/>
      <c r="N40" s="113"/>
      <c r="O40" s="112"/>
      <c r="Q40" s="113"/>
      <c r="R40" s="112"/>
    </row>
    <row r="41" spans="1:18" ht="15" customHeight="1">
      <c r="A41" s="49">
        <v>36</v>
      </c>
      <c r="B41" s="95" t="s">
        <v>12</v>
      </c>
      <c r="C41" s="74">
        <v>15665</v>
      </c>
      <c r="D41" s="46">
        <v>36</v>
      </c>
      <c r="E41" s="98" t="s">
        <v>53</v>
      </c>
      <c r="F41" s="77">
        <v>95939</v>
      </c>
      <c r="G41" s="46">
        <v>36</v>
      </c>
      <c r="H41" s="101" t="s">
        <v>52</v>
      </c>
      <c r="I41" s="81">
        <v>2557027</v>
      </c>
      <c r="J41" s="7"/>
      <c r="K41" s="113"/>
      <c r="L41" s="112"/>
      <c r="N41" s="113"/>
      <c r="O41" s="112"/>
      <c r="Q41" s="113"/>
      <c r="R41" s="112"/>
    </row>
    <row r="42" spans="1:18" ht="15" customHeight="1">
      <c r="A42" s="49">
        <v>37</v>
      </c>
      <c r="B42" s="95" t="s">
        <v>37</v>
      </c>
      <c r="C42" s="74">
        <v>14871</v>
      </c>
      <c r="D42" s="46">
        <v>37</v>
      </c>
      <c r="E42" s="98" t="s">
        <v>36</v>
      </c>
      <c r="F42" s="77">
        <v>93360</v>
      </c>
      <c r="G42" s="46">
        <v>37</v>
      </c>
      <c r="H42" s="101" t="s">
        <v>32</v>
      </c>
      <c r="I42" s="81">
        <v>2516575</v>
      </c>
      <c r="J42" s="7"/>
      <c r="K42" s="113"/>
      <c r="L42" s="112"/>
      <c r="N42" s="113"/>
      <c r="O42" s="112"/>
      <c r="Q42" s="113"/>
      <c r="R42" s="112"/>
    </row>
    <row r="43" spans="1:18" ht="15" customHeight="1">
      <c r="A43" s="49">
        <v>38</v>
      </c>
      <c r="B43" s="95" t="s">
        <v>32</v>
      </c>
      <c r="C43" s="74">
        <v>14008</v>
      </c>
      <c r="D43" s="46">
        <v>38</v>
      </c>
      <c r="E43" s="98" t="s">
        <v>44</v>
      </c>
      <c r="F43" s="77">
        <v>93172</v>
      </c>
      <c r="G43" s="46">
        <v>38</v>
      </c>
      <c r="H43" s="101" t="s">
        <v>12</v>
      </c>
      <c r="I43" s="81">
        <v>2470794</v>
      </c>
      <c r="J43" s="7"/>
      <c r="K43" s="113"/>
      <c r="L43" s="112"/>
      <c r="N43" s="113"/>
      <c r="O43" s="112"/>
      <c r="Q43" s="113"/>
      <c r="R43" s="112"/>
    </row>
    <row r="44" spans="1:18" ht="15" customHeight="1">
      <c r="A44" s="49">
        <v>39</v>
      </c>
      <c r="B44" s="95" t="s">
        <v>44</v>
      </c>
      <c r="C44" s="74">
        <v>13983</v>
      </c>
      <c r="D44" s="46">
        <v>39</v>
      </c>
      <c r="E44" s="98" t="s">
        <v>12</v>
      </c>
      <c r="F44" s="77">
        <v>92958</v>
      </c>
      <c r="G44" s="46">
        <v>39</v>
      </c>
      <c r="H44" s="101" t="s">
        <v>25</v>
      </c>
      <c r="I44" s="81">
        <v>2230298</v>
      </c>
      <c r="J44" s="8"/>
      <c r="K44" s="113"/>
      <c r="L44" s="112"/>
      <c r="N44" s="113"/>
      <c r="O44" s="112"/>
      <c r="Q44" s="113"/>
      <c r="R44" s="112"/>
    </row>
    <row r="45" spans="1:18" ht="15" customHeight="1">
      <c r="A45" s="49">
        <v>40</v>
      </c>
      <c r="B45" s="95" t="s">
        <v>36</v>
      </c>
      <c r="C45" s="74">
        <v>13460</v>
      </c>
      <c r="D45" s="46">
        <v>40</v>
      </c>
      <c r="E45" s="98" t="s">
        <v>37</v>
      </c>
      <c r="F45" s="77">
        <v>82554</v>
      </c>
      <c r="G45" s="46">
        <v>40</v>
      </c>
      <c r="H45" s="101" t="s">
        <v>36</v>
      </c>
      <c r="I45" s="81">
        <v>2126234</v>
      </c>
      <c r="J45" s="7"/>
      <c r="K45" s="113"/>
      <c r="L45" s="112"/>
      <c r="N45" s="113"/>
      <c r="O45" s="112"/>
      <c r="Q45" s="113"/>
      <c r="R45" s="112"/>
    </row>
    <row r="46" spans="1:18" ht="15" customHeight="1">
      <c r="A46" s="49">
        <v>41</v>
      </c>
      <c r="B46" s="95" t="s">
        <v>25</v>
      </c>
      <c r="C46" s="74">
        <v>12021</v>
      </c>
      <c r="D46" s="46">
        <v>41</v>
      </c>
      <c r="E46" s="98" t="s">
        <v>25</v>
      </c>
      <c r="F46" s="77">
        <v>73751</v>
      </c>
      <c r="G46" s="46">
        <v>41</v>
      </c>
      <c r="H46" s="101" t="s">
        <v>26</v>
      </c>
      <c r="I46" s="81">
        <v>1899724</v>
      </c>
      <c r="J46" s="7"/>
      <c r="K46" s="113"/>
      <c r="L46" s="112"/>
      <c r="N46" s="113"/>
      <c r="O46" s="112"/>
      <c r="Q46" s="113"/>
      <c r="R46" s="112"/>
    </row>
    <row r="47" spans="1:18" ht="15" customHeight="1">
      <c r="A47" s="49">
        <v>42</v>
      </c>
      <c r="B47" s="95" t="s">
        <v>49</v>
      </c>
      <c r="C47" s="74">
        <v>11969</v>
      </c>
      <c r="D47" s="46">
        <v>42</v>
      </c>
      <c r="E47" s="98" t="s">
        <v>49</v>
      </c>
      <c r="F47" s="77">
        <v>71221</v>
      </c>
      <c r="G47" s="46">
        <v>42</v>
      </c>
      <c r="H47" s="101" t="s">
        <v>37</v>
      </c>
      <c r="I47" s="81">
        <v>1866101</v>
      </c>
      <c r="J47" s="7"/>
      <c r="K47" s="113"/>
      <c r="L47" s="112"/>
      <c r="N47" s="113"/>
      <c r="O47" s="112"/>
      <c r="Q47" s="113"/>
      <c r="R47" s="112"/>
    </row>
    <row r="48" spans="1:18" ht="15" customHeight="1">
      <c r="A48" s="50">
        <v>43</v>
      </c>
      <c r="B48" s="96" t="s">
        <v>46</v>
      </c>
      <c r="C48" s="75">
        <v>11702</v>
      </c>
      <c r="D48" s="46">
        <v>43</v>
      </c>
      <c r="E48" s="98" t="s">
        <v>26</v>
      </c>
      <c r="F48" s="77">
        <v>68580</v>
      </c>
      <c r="G48" s="46">
        <v>43</v>
      </c>
      <c r="H48" s="101" t="s">
        <v>49</v>
      </c>
      <c r="I48" s="81">
        <v>1835911</v>
      </c>
      <c r="J48" s="115">
        <f>ROUND(C48/C5*100,1)</f>
        <v>0.8</v>
      </c>
      <c r="K48" s="113"/>
      <c r="L48" s="112"/>
      <c r="M48" t="s">
        <v>47</v>
      </c>
      <c r="N48" s="113"/>
      <c r="O48" s="112"/>
      <c r="Q48" s="113"/>
      <c r="R48" s="112"/>
    </row>
    <row r="49" spans="1:18" ht="15" customHeight="1">
      <c r="A49" s="49">
        <v>44</v>
      </c>
      <c r="B49" s="95" t="s">
        <v>26</v>
      </c>
      <c r="C49" s="74">
        <v>11280</v>
      </c>
      <c r="D49" s="47">
        <v>44</v>
      </c>
      <c r="E49" s="99" t="s">
        <v>46</v>
      </c>
      <c r="F49" s="78">
        <v>66062</v>
      </c>
      <c r="G49" s="46">
        <v>44</v>
      </c>
      <c r="H49" s="101" t="s">
        <v>43</v>
      </c>
      <c r="I49" s="81">
        <v>1661534</v>
      </c>
      <c r="J49" s="7"/>
      <c r="K49" s="116">
        <f>ROUND(F49/F5*100,1)</f>
        <v>0.6</v>
      </c>
      <c r="L49" s="112"/>
      <c r="N49" s="113"/>
      <c r="O49" s="112"/>
      <c r="Q49" s="113"/>
      <c r="R49" s="112"/>
    </row>
    <row r="50" spans="1:18" ht="15" customHeight="1">
      <c r="A50" s="49">
        <v>45</v>
      </c>
      <c r="B50" s="95" t="s">
        <v>43</v>
      </c>
      <c r="C50" s="74">
        <v>10982</v>
      </c>
      <c r="D50" s="46">
        <v>45</v>
      </c>
      <c r="E50" s="98" t="s">
        <v>43</v>
      </c>
      <c r="F50" s="77">
        <v>62825</v>
      </c>
      <c r="G50" s="47">
        <v>45</v>
      </c>
      <c r="H50" s="102" t="s">
        <v>46</v>
      </c>
      <c r="I50" s="82">
        <v>1593153</v>
      </c>
      <c r="J50" s="7"/>
      <c r="K50" s="113"/>
      <c r="L50" s="117">
        <f>ROUND(I50/I5*100,1)</f>
        <v>0.3</v>
      </c>
      <c r="N50" s="113"/>
      <c r="O50" s="112"/>
      <c r="Q50" s="113"/>
      <c r="R50" s="112"/>
    </row>
    <row r="51" spans="1:18" ht="15" customHeight="1">
      <c r="A51" s="49">
        <v>46</v>
      </c>
      <c r="B51" s="95" t="s">
        <v>39</v>
      </c>
      <c r="C51" s="74">
        <v>10782</v>
      </c>
      <c r="D51" s="46">
        <v>46</v>
      </c>
      <c r="E51" s="98" t="s">
        <v>39</v>
      </c>
      <c r="F51" s="77">
        <v>59793</v>
      </c>
      <c r="G51" s="46">
        <v>46</v>
      </c>
      <c r="H51" s="101" t="s">
        <v>39</v>
      </c>
      <c r="I51" s="81">
        <v>1421377</v>
      </c>
      <c r="J51" s="7"/>
      <c r="K51" s="113"/>
      <c r="L51" s="112"/>
      <c r="N51" s="113"/>
      <c r="O51" s="112"/>
      <c r="Q51" s="113"/>
      <c r="R51" s="112"/>
    </row>
    <row r="52" spans="1:11" ht="15" customHeight="1" thickBot="1">
      <c r="A52" s="51">
        <v>47</v>
      </c>
      <c r="B52" s="97" t="s">
        <v>38</v>
      </c>
      <c r="C52" s="76">
        <v>7770</v>
      </c>
      <c r="D52" s="52">
        <v>47</v>
      </c>
      <c r="E52" s="100" t="s">
        <v>38</v>
      </c>
      <c r="F52" s="79">
        <v>50030</v>
      </c>
      <c r="G52" s="52">
        <v>47</v>
      </c>
      <c r="H52" s="103" t="s">
        <v>38</v>
      </c>
      <c r="I52" s="83">
        <v>1348156</v>
      </c>
      <c r="J52" s="7"/>
      <c r="K52" s="7"/>
    </row>
  </sheetData>
  <mergeCells count="10">
    <mergeCell ref="A3:A4"/>
    <mergeCell ref="D3:D4"/>
    <mergeCell ref="C3:C4"/>
    <mergeCell ref="F3:F4"/>
    <mergeCell ref="E3:E4"/>
    <mergeCell ref="B3:B4"/>
    <mergeCell ref="I3:I4"/>
    <mergeCell ref="F2:I2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firstPageNumber="79" useFirstPageNumber="1" horizontalDpi="600" verticalDpi="600" orientation="portrait" paperSize="9" scale="92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1.625" style="10" customWidth="1"/>
    <col min="3" max="3" width="11.625" style="0" customWidth="1"/>
    <col min="4" max="4" width="5.625" style="0" customWidth="1"/>
    <col min="5" max="5" width="11.625" style="0" customWidth="1"/>
    <col min="6" max="6" width="12.625" style="0" customWidth="1"/>
    <col min="7" max="7" width="5.625" style="0" customWidth="1"/>
    <col min="8" max="8" width="11.625" style="0" customWidth="1"/>
    <col min="9" max="9" width="17.75390625" style="0" bestFit="1" customWidth="1"/>
    <col min="10" max="11" width="12.50390625" style="0" customWidth="1"/>
    <col min="12" max="12" width="9.75390625" style="0" bestFit="1" customWidth="1"/>
    <col min="15" max="15" width="11.125" style="0" bestFit="1" customWidth="1"/>
    <col min="18" max="18" width="13.625" style="0" bestFit="1" customWidth="1"/>
  </cols>
  <sheetData>
    <row r="1" spans="2:11" ht="15" customHeight="1">
      <c r="B1" s="1" t="s">
        <v>113</v>
      </c>
      <c r="C1" s="1"/>
      <c r="D1" s="1"/>
      <c r="E1" s="1"/>
      <c r="F1" s="1"/>
      <c r="G1" s="1"/>
      <c r="H1" s="1"/>
      <c r="I1" s="1"/>
      <c r="J1" s="1"/>
      <c r="K1" s="7"/>
    </row>
    <row r="2" spans="2:11" ht="15" customHeight="1" thickBot="1">
      <c r="B2" s="1"/>
      <c r="C2" s="1"/>
      <c r="D2" s="1"/>
      <c r="E2" s="1"/>
      <c r="F2" s="1"/>
      <c r="G2" s="1"/>
      <c r="H2" s="1"/>
      <c r="I2" s="2" t="s">
        <v>1</v>
      </c>
      <c r="J2" s="1"/>
      <c r="K2" s="7"/>
    </row>
    <row r="3" spans="1:9" ht="15" customHeight="1">
      <c r="A3" s="143" t="s">
        <v>111</v>
      </c>
      <c r="B3" s="139" t="s">
        <v>115</v>
      </c>
      <c r="C3" s="155" t="s">
        <v>4</v>
      </c>
      <c r="D3" s="139" t="s">
        <v>111</v>
      </c>
      <c r="E3" s="139" t="s">
        <v>115</v>
      </c>
      <c r="F3" s="155" t="s">
        <v>5</v>
      </c>
      <c r="G3" s="139" t="s">
        <v>111</v>
      </c>
      <c r="H3" s="139" t="s">
        <v>115</v>
      </c>
      <c r="I3" s="156" t="s">
        <v>6</v>
      </c>
    </row>
    <row r="4" spans="1:9" ht="15" customHeight="1">
      <c r="A4" s="144"/>
      <c r="B4" s="140"/>
      <c r="C4" s="157"/>
      <c r="D4" s="140"/>
      <c r="E4" s="140"/>
      <c r="F4" s="157"/>
      <c r="G4" s="140"/>
      <c r="H4" s="140"/>
      <c r="I4" s="158"/>
    </row>
    <row r="5" spans="1:9" ht="15" customHeight="1">
      <c r="A5" s="48"/>
      <c r="B5" s="46" t="s">
        <v>7</v>
      </c>
      <c r="C5" s="84">
        <v>334799</v>
      </c>
      <c r="D5" s="9"/>
      <c r="E5" s="46" t="s">
        <v>7</v>
      </c>
      <c r="F5" s="84">
        <v>3526306</v>
      </c>
      <c r="G5" s="9"/>
      <c r="H5" s="46" t="s">
        <v>7</v>
      </c>
      <c r="I5" s="88">
        <v>413531671</v>
      </c>
    </row>
    <row r="6" spans="1:18" ht="15" customHeight="1">
      <c r="A6" s="49">
        <v>1</v>
      </c>
      <c r="B6" s="159" t="s">
        <v>20</v>
      </c>
      <c r="C6" s="85">
        <v>47270</v>
      </c>
      <c r="D6" s="46">
        <v>1</v>
      </c>
      <c r="E6" s="160" t="s">
        <v>20</v>
      </c>
      <c r="F6" s="85">
        <v>795902</v>
      </c>
      <c r="G6" s="46">
        <v>1</v>
      </c>
      <c r="H6" s="161" t="s">
        <v>20</v>
      </c>
      <c r="I6" s="89">
        <v>164932421</v>
      </c>
      <c r="K6" s="111"/>
      <c r="L6" s="114"/>
      <c r="N6" s="111"/>
      <c r="O6" s="114"/>
      <c r="Q6" s="111"/>
      <c r="R6" s="114"/>
    </row>
    <row r="7" spans="1:18" ht="15" customHeight="1">
      <c r="A7" s="49">
        <v>2</v>
      </c>
      <c r="B7" s="159" t="s">
        <v>34</v>
      </c>
      <c r="C7" s="85">
        <v>32985</v>
      </c>
      <c r="D7" s="46">
        <v>2</v>
      </c>
      <c r="E7" s="160" t="s">
        <v>34</v>
      </c>
      <c r="F7" s="85">
        <v>403270</v>
      </c>
      <c r="G7" s="46">
        <v>2</v>
      </c>
      <c r="H7" s="161" t="s">
        <v>34</v>
      </c>
      <c r="I7" s="89">
        <v>52009668</v>
      </c>
      <c r="K7" s="111"/>
      <c r="L7" s="114"/>
      <c r="N7" s="111"/>
      <c r="O7" s="114"/>
      <c r="Q7" s="111"/>
      <c r="R7" s="114"/>
    </row>
    <row r="8" spans="1:18" ht="15" customHeight="1">
      <c r="A8" s="49">
        <v>3</v>
      </c>
      <c r="B8" s="159" t="s">
        <v>30</v>
      </c>
      <c r="C8" s="85">
        <v>22848</v>
      </c>
      <c r="D8" s="46">
        <v>3</v>
      </c>
      <c r="E8" s="160" t="s">
        <v>30</v>
      </c>
      <c r="F8" s="85">
        <v>258318</v>
      </c>
      <c r="G8" s="46">
        <v>3</v>
      </c>
      <c r="H8" s="161" t="s">
        <v>30</v>
      </c>
      <c r="I8" s="89">
        <v>35151716</v>
      </c>
      <c r="K8" s="111"/>
      <c r="L8" s="114"/>
      <c r="N8" s="111"/>
      <c r="O8" s="114"/>
      <c r="Q8" s="111"/>
      <c r="R8" s="114"/>
    </row>
    <row r="9" spans="1:18" ht="15" customHeight="1">
      <c r="A9" s="49">
        <v>4</v>
      </c>
      <c r="B9" s="159" t="s">
        <v>48</v>
      </c>
      <c r="C9" s="85">
        <v>15385</v>
      </c>
      <c r="D9" s="46">
        <v>4</v>
      </c>
      <c r="E9" s="160" t="s">
        <v>48</v>
      </c>
      <c r="F9" s="85">
        <v>162624</v>
      </c>
      <c r="G9" s="46">
        <v>4</v>
      </c>
      <c r="H9" s="161" t="s">
        <v>48</v>
      </c>
      <c r="I9" s="89">
        <v>16770215</v>
      </c>
      <c r="K9" s="111"/>
      <c r="L9" s="114"/>
      <c r="N9" s="111"/>
      <c r="O9" s="114"/>
      <c r="Q9" s="111"/>
      <c r="R9" s="114"/>
    </row>
    <row r="10" spans="1:18" ht="15" customHeight="1">
      <c r="A10" s="49">
        <v>5</v>
      </c>
      <c r="B10" s="159" t="s">
        <v>8</v>
      </c>
      <c r="C10" s="85">
        <v>13687</v>
      </c>
      <c r="D10" s="46">
        <v>5</v>
      </c>
      <c r="E10" s="160" t="s">
        <v>21</v>
      </c>
      <c r="F10" s="85">
        <v>141461</v>
      </c>
      <c r="G10" s="46">
        <v>5</v>
      </c>
      <c r="H10" s="161" t="s">
        <v>21</v>
      </c>
      <c r="I10" s="89">
        <v>12398845</v>
      </c>
      <c r="K10" s="111"/>
      <c r="L10" s="114"/>
      <c r="N10" s="111"/>
      <c r="O10" s="114"/>
      <c r="Q10" s="111"/>
      <c r="R10" s="114"/>
    </row>
    <row r="11" spans="1:18" ht="15" customHeight="1">
      <c r="A11" s="49">
        <v>6</v>
      </c>
      <c r="B11" s="159" t="s">
        <v>21</v>
      </c>
      <c r="C11" s="85">
        <v>12824</v>
      </c>
      <c r="D11" s="46">
        <v>6</v>
      </c>
      <c r="E11" s="160" t="s">
        <v>8</v>
      </c>
      <c r="F11" s="85">
        <v>125636</v>
      </c>
      <c r="G11" s="46">
        <v>6</v>
      </c>
      <c r="H11" s="161" t="s">
        <v>8</v>
      </c>
      <c r="I11" s="89">
        <v>11662826</v>
      </c>
      <c r="K11" s="111"/>
      <c r="L11" s="114"/>
      <c r="N11" s="111"/>
      <c r="O11" s="114"/>
      <c r="Q11" s="111"/>
      <c r="R11" s="114"/>
    </row>
    <row r="12" spans="1:18" ht="15" customHeight="1">
      <c r="A12" s="49">
        <v>7</v>
      </c>
      <c r="B12" s="159" t="s">
        <v>35</v>
      </c>
      <c r="C12" s="85">
        <v>12094</v>
      </c>
      <c r="D12" s="46">
        <v>7</v>
      </c>
      <c r="E12" s="160" t="s">
        <v>18</v>
      </c>
      <c r="F12" s="85">
        <v>109799</v>
      </c>
      <c r="G12" s="46">
        <v>7</v>
      </c>
      <c r="H12" s="161" t="s">
        <v>18</v>
      </c>
      <c r="I12" s="89">
        <v>8816010</v>
      </c>
      <c r="K12" s="111"/>
      <c r="L12" s="114"/>
      <c r="N12" s="111"/>
      <c r="O12" s="114"/>
      <c r="Q12" s="111"/>
      <c r="R12" s="114"/>
    </row>
    <row r="13" spans="1:18" ht="15" customHeight="1">
      <c r="A13" s="49">
        <v>8</v>
      </c>
      <c r="B13" s="159" t="s">
        <v>18</v>
      </c>
      <c r="C13" s="85">
        <v>11854</v>
      </c>
      <c r="D13" s="46">
        <v>8</v>
      </c>
      <c r="E13" s="160" t="s">
        <v>35</v>
      </c>
      <c r="F13" s="85">
        <v>107552</v>
      </c>
      <c r="G13" s="46">
        <v>8</v>
      </c>
      <c r="H13" s="161" t="s">
        <v>41</v>
      </c>
      <c r="I13" s="89">
        <v>8753388</v>
      </c>
      <c r="K13" s="111"/>
      <c r="L13" s="114"/>
      <c r="N13" s="111"/>
      <c r="O13" s="114"/>
      <c r="Q13" s="111"/>
      <c r="R13" s="114"/>
    </row>
    <row r="14" spans="1:18" ht="15" customHeight="1">
      <c r="A14" s="49">
        <v>9</v>
      </c>
      <c r="B14" s="159" t="s">
        <v>29</v>
      </c>
      <c r="C14" s="85">
        <v>10608</v>
      </c>
      <c r="D14" s="46">
        <v>9</v>
      </c>
      <c r="E14" s="160" t="s">
        <v>29</v>
      </c>
      <c r="F14" s="85">
        <v>86647</v>
      </c>
      <c r="G14" s="46">
        <v>9</v>
      </c>
      <c r="H14" s="161" t="s">
        <v>11</v>
      </c>
      <c r="I14" s="89">
        <v>8069598</v>
      </c>
      <c r="K14" s="111"/>
      <c r="L14" s="114"/>
      <c r="N14" s="111"/>
      <c r="O14" s="114"/>
      <c r="Q14" s="111"/>
      <c r="R14" s="114"/>
    </row>
    <row r="15" spans="1:18" ht="15" customHeight="1">
      <c r="A15" s="49">
        <v>10</v>
      </c>
      <c r="B15" s="159" t="s">
        <v>19</v>
      </c>
      <c r="C15" s="85">
        <v>8993</v>
      </c>
      <c r="D15" s="46">
        <v>10</v>
      </c>
      <c r="E15" s="160" t="s">
        <v>41</v>
      </c>
      <c r="F15" s="85">
        <v>85583</v>
      </c>
      <c r="G15" s="46">
        <v>10</v>
      </c>
      <c r="H15" s="161" t="s">
        <v>35</v>
      </c>
      <c r="I15" s="89">
        <v>7781958</v>
      </c>
      <c r="K15" s="111"/>
      <c r="L15" s="114"/>
      <c r="N15" s="111"/>
      <c r="O15" s="114"/>
      <c r="Q15" s="111"/>
      <c r="R15" s="114"/>
    </row>
    <row r="16" spans="1:18" ht="15" customHeight="1">
      <c r="A16" s="49">
        <v>11</v>
      </c>
      <c r="B16" s="159" t="s">
        <v>41</v>
      </c>
      <c r="C16" s="85">
        <v>8804</v>
      </c>
      <c r="D16" s="46">
        <v>11</v>
      </c>
      <c r="E16" s="160" t="s">
        <v>19</v>
      </c>
      <c r="F16" s="85">
        <v>83986</v>
      </c>
      <c r="G16" s="46">
        <v>11</v>
      </c>
      <c r="H16" s="161" t="s">
        <v>29</v>
      </c>
      <c r="I16" s="89">
        <v>6976433</v>
      </c>
      <c r="K16" s="111"/>
      <c r="L16" s="114"/>
      <c r="N16" s="111"/>
      <c r="O16" s="114"/>
      <c r="Q16" s="111"/>
      <c r="R16" s="114"/>
    </row>
    <row r="17" spans="1:18" ht="15" customHeight="1">
      <c r="A17" s="49">
        <v>12</v>
      </c>
      <c r="B17" s="159" t="s">
        <v>33</v>
      </c>
      <c r="C17" s="85">
        <v>7803</v>
      </c>
      <c r="D17" s="46">
        <v>12</v>
      </c>
      <c r="E17" s="160" t="s">
        <v>11</v>
      </c>
      <c r="F17" s="85">
        <v>74521</v>
      </c>
      <c r="G17" s="46">
        <v>12</v>
      </c>
      <c r="H17" s="161" t="s">
        <v>19</v>
      </c>
      <c r="I17" s="89">
        <v>6567201</v>
      </c>
      <c r="K17" s="111"/>
      <c r="L17" s="114"/>
      <c r="N17" s="111"/>
      <c r="O17" s="114"/>
      <c r="Q17" s="111"/>
      <c r="R17" s="114"/>
    </row>
    <row r="18" spans="1:18" ht="15" customHeight="1">
      <c r="A18" s="49">
        <v>13</v>
      </c>
      <c r="B18" s="159" t="s">
        <v>11</v>
      </c>
      <c r="C18" s="85">
        <v>7442</v>
      </c>
      <c r="D18" s="46">
        <v>13</v>
      </c>
      <c r="E18" s="160" t="s">
        <v>33</v>
      </c>
      <c r="F18" s="85">
        <v>72292</v>
      </c>
      <c r="G18" s="46">
        <v>13</v>
      </c>
      <c r="H18" s="161" t="s">
        <v>17</v>
      </c>
      <c r="I18" s="89">
        <v>4704270</v>
      </c>
      <c r="K18" s="111"/>
      <c r="L18" s="114"/>
      <c r="N18" s="111"/>
      <c r="O18" s="114"/>
      <c r="Q18" s="111"/>
      <c r="R18" s="114"/>
    </row>
    <row r="19" spans="1:18" ht="15" customHeight="1">
      <c r="A19" s="49">
        <v>14</v>
      </c>
      <c r="B19" s="159" t="s">
        <v>22</v>
      </c>
      <c r="C19" s="85">
        <v>7304</v>
      </c>
      <c r="D19" s="46">
        <v>14</v>
      </c>
      <c r="E19" s="160" t="s">
        <v>22</v>
      </c>
      <c r="F19" s="85">
        <v>65483</v>
      </c>
      <c r="G19" s="46">
        <v>14</v>
      </c>
      <c r="H19" s="161" t="s">
        <v>22</v>
      </c>
      <c r="I19" s="89">
        <v>4608546</v>
      </c>
      <c r="K19" s="111"/>
      <c r="L19" s="114"/>
      <c r="N19" s="111"/>
      <c r="O19" s="114"/>
      <c r="Q19" s="111"/>
      <c r="R19" s="114"/>
    </row>
    <row r="20" spans="1:18" ht="15" customHeight="1">
      <c r="A20" s="49">
        <v>15</v>
      </c>
      <c r="B20" s="159" t="s">
        <v>28</v>
      </c>
      <c r="C20" s="85">
        <v>6171</v>
      </c>
      <c r="D20" s="46">
        <v>15</v>
      </c>
      <c r="E20" s="160" t="s">
        <v>15</v>
      </c>
      <c r="F20" s="85">
        <v>48525</v>
      </c>
      <c r="G20" s="46">
        <v>15</v>
      </c>
      <c r="H20" s="161" t="s">
        <v>33</v>
      </c>
      <c r="I20" s="89">
        <v>4373672</v>
      </c>
      <c r="K20" s="111"/>
      <c r="L20" s="114"/>
      <c r="N20" s="111"/>
      <c r="O20" s="114"/>
      <c r="Q20" s="111"/>
      <c r="R20" s="114"/>
    </row>
    <row r="21" spans="1:18" ht="15" customHeight="1">
      <c r="A21" s="49">
        <v>16</v>
      </c>
      <c r="B21" s="159" t="s">
        <v>15</v>
      </c>
      <c r="C21" s="85">
        <v>5834</v>
      </c>
      <c r="D21" s="46">
        <v>16</v>
      </c>
      <c r="E21" s="160" t="s">
        <v>28</v>
      </c>
      <c r="F21" s="85">
        <v>48331</v>
      </c>
      <c r="G21" s="46">
        <v>16</v>
      </c>
      <c r="H21" s="161" t="s">
        <v>15</v>
      </c>
      <c r="I21" s="89">
        <v>3911079</v>
      </c>
      <c r="K21" s="113"/>
      <c r="L21" s="114"/>
      <c r="N21" s="113"/>
      <c r="O21" s="114"/>
      <c r="Q21" s="113"/>
      <c r="R21" s="114"/>
    </row>
    <row r="22" spans="1:18" ht="15" customHeight="1">
      <c r="A22" s="49">
        <v>17</v>
      </c>
      <c r="B22" s="159" t="s">
        <v>27</v>
      </c>
      <c r="C22" s="85">
        <v>5651</v>
      </c>
      <c r="D22" s="46">
        <v>17</v>
      </c>
      <c r="E22" s="160" t="s">
        <v>27</v>
      </c>
      <c r="F22" s="85">
        <v>48115</v>
      </c>
      <c r="G22" s="46">
        <v>17</v>
      </c>
      <c r="H22" s="161" t="s">
        <v>16</v>
      </c>
      <c r="I22" s="89">
        <v>3514104</v>
      </c>
      <c r="K22" s="113"/>
      <c r="L22" s="114"/>
      <c r="N22" s="113"/>
      <c r="O22" s="114"/>
      <c r="Q22" s="113"/>
      <c r="R22" s="114"/>
    </row>
    <row r="23" spans="1:18" ht="15" customHeight="1">
      <c r="A23" s="49">
        <v>18</v>
      </c>
      <c r="B23" s="159" t="s">
        <v>17</v>
      </c>
      <c r="C23" s="85">
        <v>5118</v>
      </c>
      <c r="D23" s="46">
        <v>18</v>
      </c>
      <c r="E23" s="160" t="s">
        <v>17</v>
      </c>
      <c r="F23" s="85">
        <v>46395</v>
      </c>
      <c r="G23" s="46">
        <v>18</v>
      </c>
      <c r="H23" s="161" t="s">
        <v>27</v>
      </c>
      <c r="I23" s="89">
        <v>3458611</v>
      </c>
      <c r="K23" s="113"/>
      <c r="L23" s="114"/>
      <c r="N23" s="113"/>
      <c r="O23" s="114"/>
      <c r="Q23" s="113"/>
      <c r="R23" s="114"/>
    </row>
    <row r="24" spans="1:18" ht="15" customHeight="1">
      <c r="A24" s="49">
        <v>19</v>
      </c>
      <c r="B24" s="159" t="s">
        <v>16</v>
      </c>
      <c r="C24" s="85">
        <v>4975</v>
      </c>
      <c r="D24" s="46">
        <v>19</v>
      </c>
      <c r="E24" s="160" t="s">
        <v>40</v>
      </c>
      <c r="F24" s="85">
        <v>44831</v>
      </c>
      <c r="G24" s="46">
        <v>19</v>
      </c>
      <c r="H24" s="161" t="s">
        <v>40</v>
      </c>
      <c r="I24" s="89">
        <v>3137878</v>
      </c>
      <c r="K24" s="113"/>
      <c r="L24" s="114"/>
      <c r="N24" s="113"/>
      <c r="O24" s="114"/>
      <c r="Q24" s="113"/>
      <c r="R24" s="114"/>
    </row>
    <row r="25" spans="1:18" ht="15" customHeight="1">
      <c r="A25" s="49">
        <v>20</v>
      </c>
      <c r="B25" s="159" t="s">
        <v>14</v>
      </c>
      <c r="C25" s="85">
        <v>4869</v>
      </c>
      <c r="D25" s="46">
        <v>20</v>
      </c>
      <c r="E25" s="160" t="s">
        <v>16</v>
      </c>
      <c r="F25" s="85">
        <v>40452</v>
      </c>
      <c r="G25" s="46">
        <v>20</v>
      </c>
      <c r="H25" s="161" t="s">
        <v>44</v>
      </c>
      <c r="I25" s="89">
        <v>2873177</v>
      </c>
      <c r="K25" s="113"/>
      <c r="L25" s="114"/>
      <c r="N25" s="113"/>
      <c r="O25" s="114"/>
      <c r="Q25" s="113"/>
      <c r="R25" s="114"/>
    </row>
    <row r="26" spans="1:18" ht="15" customHeight="1">
      <c r="A26" s="49">
        <v>21</v>
      </c>
      <c r="B26" s="159" t="s">
        <v>40</v>
      </c>
      <c r="C26" s="85">
        <v>4707</v>
      </c>
      <c r="D26" s="46">
        <v>21</v>
      </c>
      <c r="E26" s="160" t="s">
        <v>14</v>
      </c>
      <c r="F26" s="85">
        <v>39146</v>
      </c>
      <c r="G26" s="46">
        <v>21</v>
      </c>
      <c r="H26" s="161" t="s">
        <v>24</v>
      </c>
      <c r="I26" s="89">
        <v>2818190</v>
      </c>
      <c r="K26" s="113"/>
      <c r="L26" s="114"/>
      <c r="N26" s="113"/>
      <c r="O26" s="114"/>
      <c r="Q26" s="113"/>
      <c r="R26" s="114"/>
    </row>
    <row r="27" spans="1:18" ht="15" customHeight="1">
      <c r="A27" s="49">
        <v>22</v>
      </c>
      <c r="B27" s="159" t="s">
        <v>51</v>
      </c>
      <c r="C27" s="85">
        <v>4170</v>
      </c>
      <c r="D27" s="46">
        <v>22</v>
      </c>
      <c r="E27" s="160" t="s">
        <v>51</v>
      </c>
      <c r="F27" s="85">
        <v>36478</v>
      </c>
      <c r="G27" s="46">
        <v>22</v>
      </c>
      <c r="H27" s="161" t="s">
        <v>28</v>
      </c>
      <c r="I27" s="89">
        <v>2648467</v>
      </c>
      <c r="K27" s="113"/>
      <c r="L27" s="114"/>
      <c r="N27" s="113"/>
      <c r="O27" s="114"/>
      <c r="Q27" s="113"/>
      <c r="R27" s="114"/>
    </row>
    <row r="28" spans="1:18" ht="15" customHeight="1">
      <c r="A28" s="49">
        <v>23</v>
      </c>
      <c r="B28" s="159" t="s">
        <v>31</v>
      </c>
      <c r="C28" s="85">
        <v>4136</v>
      </c>
      <c r="D28" s="46">
        <v>23</v>
      </c>
      <c r="E28" s="160" t="s">
        <v>54</v>
      </c>
      <c r="F28" s="85">
        <v>34804</v>
      </c>
      <c r="G28" s="46">
        <v>23</v>
      </c>
      <c r="H28" s="161" t="s">
        <v>14</v>
      </c>
      <c r="I28" s="89">
        <v>2631244</v>
      </c>
      <c r="K28" s="113"/>
      <c r="L28" s="114"/>
      <c r="N28" s="113"/>
      <c r="O28" s="114"/>
      <c r="Q28" s="113"/>
      <c r="R28" s="114"/>
    </row>
    <row r="29" spans="1:18" ht="15" customHeight="1">
      <c r="A29" s="49">
        <v>24</v>
      </c>
      <c r="B29" s="159" t="s">
        <v>45</v>
      </c>
      <c r="C29" s="85">
        <v>4131</v>
      </c>
      <c r="D29" s="46">
        <v>24</v>
      </c>
      <c r="E29" s="160" t="s">
        <v>24</v>
      </c>
      <c r="F29" s="85">
        <v>34496</v>
      </c>
      <c r="G29" s="46">
        <v>24</v>
      </c>
      <c r="H29" s="161" t="s">
        <v>54</v>
      </c>
      <c r="I29" s="89">
        <v>2420157</v>
      </c>
      <c r="K29" s="113"/>
      <c r="L29" s="114"/>
      <c r="N29" s="113"/>
      <c r="O29" s="114"/>
      <c r="Q29" s="113"/>
      <c r="R29" s="114"/>
    </row>
    <row r="30" spans="1:18" ht="15" customHeight="1">
      <c r="A30" s="49">
        <v>25</v>
      </c>
      <c r="B30" s="159" t="s">
        <v>54</v>
      </c>
      <c r="C30" s="85">
        <v>4110</v>
      </c>
      <c r="D30" s="46">
        <v>25</v>
      </c>
      <c r="E30" s="160" t="s">
        <v>45</v>
      </c>
      <c r="F30" s="85">
        <v>34035</v>
      </c>
      <c r="G30" s="46">
        <v>25</v>
      </c>
      <c r="H30" s="161" t="s">
        <v>51</v>
      </c>
      <c r="I30" s="89">
        <v>2197646</v>
      </c>
      <c r="K30" s="113"/>
      <c r="L30" s="114"/>
      <c r="N30" s="113"/>
      <c r="O30" s="114"/>
      <c r="Q30" s="113"/>
      <c r="R30" s="114"/>
    </row>
    <row r="31" spans="1:18" ht="15" customHeight="1">
      <c r="A31" s="49">
        <v>26</v>
      </c>
      <c r="B31" s="159" t="s">
        <v>24</v>
      </c>
      <c r="C31" s="85">
        <v>3932</v>
      </c>
      <c r="D31" s="46">
        <v>26</v>
      </c>
      <c r="E31" s="160" t="s">
        <v>31</v>
      </c>
      <c r="F31" s="85">
        <v>32446</v>
      </c>
      <c r="G31" s="46">
        <v>26</v>
      </c>
      <c r="H31" s="161" t="s">
        <v>45</v>
      </c>
      <c r="I31" s="89">
        <v>2172001</v>
      </c>
      <c r="K31" s="113"/>
      <c r="L31" s="114"/>
      <c r="N31" s="113"/>
      <c r="O31" s="114"/>
      <c r="Q31" s="113"/>
      <c r="R31" s="114"/>
    </row>
    <row r="32" spans="1:18" ht="15" customHeight="1">
      <c r="A32" s="49">
        <v>27</v>
      </c>
      <c r="B32" s="159" t="s">
        <v>42</v>
      </c>
      <c r="C32" s="85">
        <v>3864</v>
      </c>
      <c r="D32" s="46">
        <v>27</v>
      </c>
      <c r="E32" s="160" t="s">
        <v>9</v>
      </c>
      <c r="F32" s="85">
        <v>30891</v>
      </c>
      <c r="G32" s="46">
        <v>27</v>
      </c>
      <c r="H32" s="161" t="s">
        <v>23</v>
      </c>
      <c r="I32" s="89">
        <v>2122552</v>
      </c>
      <c r="K32" s="113"/>
      <c r="L32" s="114"/>
      <c r="N32" s="113"/>
      <c r="O32" s="114"/>
      <c r="Q32" s="113"/>
      <c r="R32" s="114"/>
    </row>
    <row r="33" spans="1:18" ht="15" customHeight="1">
      <c r="A33" s="49">
        <v>28</v>
      </c>
      <c r="B33" s="159" t="s">
        <v>50</v>
      </c>
      <c r="C33" s="85">
        <v>3707</v>
      </c>
      <c r="D33" s="46">
        <v>28</v>
      </c>
      <c r="E33" s="160" t="s">
        <v>42</v>
      </c>
      <c r="F33" s="85">
        <v>30479</v>
      </c>
      <c r="G33" s="46">
        <v>28</v>
      </c>
      <c r="H33" s="161" t="s">
        <v>42</v>
      </c>
      <c r="I33" s="89">
        <v>2063072</v>
      </c>
      <c r="K33" s="113"/>
      <c r="L33" s="114"/>
      <c r="N33" s="113"/>
      <c r="O33" s="114"/>
      <c r="Q33" s="113"/>
      <c r="R33" s="114"/>
    </row>
    <row r="34" spans="1:18" ht="15" customHeight="1">
      <c r="A34" s="49">
        <v>29</v>
      </c>
      <c r="B34" s="159" t="s">
        <v>9</v>
      </c>
      <c r="C34" s="85">
        <v>3517</v>
      </c>
      <c r="D34" s="46">
        <v>29</v>
      </c>
      <c r="E34" s="160" t="s">
        <v>44</v>
      </c>
      <c r="F34" s="85">
        <v>30191</v>
      </c>
      <c r="G34" s="46">
        <v>29</v>
      </c>
      <c r="H34" s="161" t="s">
        <v>31</v>
      </c>
      <c r="I34" s="89">
        <v>2007855</v>
      </c>
      <c r="K34" s="113"/>
      <c r="L34" s="114"/>
      <c r="N34" s="113"/>
      <c r="O34" s="114"/>
      <c r="Q34" s="113"/>
      <c r="R34" s="114"/>
    </row>
    <row r="35" spans="1:18" ht="15" customHeight="1">
      <c r="A35" s="49">
        <v>30</v>
      </c>
      <c r="B35" s="159" t="s">
        <v>44</v>
      </c>
      <c r="C35" s="85">
        <v>3396</v>
      </c>
      <c r="D35" s="46">
        <v>30</v>
      </c>
      <c r="E35" s="160" t="s">
        <v>50</v>
      </c>
      <c r="F35" s="85">
        <v>29899</v>
      </c>
      <c r="G35" s="46">
        <v>30</v>
      </c>
      <c r="H35" s="161" t="s">
        <v>9</v>
      </c>
      <c r="I35" s="89">
        <v>1870352</v>
      </c>
      <c r="K35" s="113"/>
      <c r="L35" s="114"/>
      <c r="N35" s="113"/>
      <c r="O35" s="114"/>
      <c r="Q35" s="113"/>
      <c r="R35" s="114"/>
    </row>
    <row r="36" spans="1:18" ht="15" customHeight="1">
      <c r="A36" s="49">
        <v>31</v>
      </c>
      <c r="B36" s="159" t="s">
        <v>23</v>
      </c>
      <c r="C36" s="85">
        <v>3330</v>
      </c>
      <c r="D36" s="46">
        <v>31</v>
      </c>
      <c r="E36" s="160" t="s">
        <v>23</v>
      </c>
      <c r="F36" s="85">
        <v>28361</v>
      </c>
      <c r="G36" s="46">
        <v>31</v>
      </c>
      <c r="H36" s="161" t="s">
        <v>10</v>
      </c>
      <c r="I36" s="89">
        <v>1868268</v>
      </c>
      <c r="K36" s="113"/>
      <c r="L36" s="114"/>
      <c r="N36" s="113"/>
      <c r="O36" s="114"/>
      <c r="Q36" s="113"/>
      <c r="R36" s="114"/>
    </row>
    <row r="37" spans="1:18" ht="15" customHeight="1">
      <c r="A37" s="49">
        <v>32</v>
      </c>
      <c r="B37" s="159" t="s">
        <v>10</v>
      </c>
      <c r="C37" s="85">
        <v>3201</v>
      </c>
      <c r="D37" s="46">
        <v>32</v>
      </c>
      <c r="E37" s="160" t="s">
        <v>55</v>
      </c>
      <c r="F37" s="85">
        <v>27570</v>
      </c>
      <c r="G37" s="46">
        <v>32</v>
      </c>
      <c r="H37" s="161" t="s">
        <v>50</v>
      </c>
      <c r="I37" s="89">
        <v>1636930</v>
      </c>
      <c r="K37" s="113"/>
      <c r="L37" s="114"/>
      <c r="N37" s="113"/>
      <c r="O37" s="114"/>
      <c r="Q37" s="113"/>
      <c r="R37" s="114"/>
    </row>
    <row r="38" spans="1:18" ht="15" customHeight="1">
      <c r="A38" s="49">
        <v>33</v>
      </c>
      <c r="B38" s="159" t="s">
        <v>13</v>
      </c>
      <c r="C38" s="85">
        <v>3196</v>
      </c>
      <c r="D38" s="46">
        <v>33</v>
      </c>
      <c r="E38" s="160" t="s">
        <v>10</v>
      </c>
      <c r="F38" s="85">
        <v>27335</v>
      </c>
      <c r="G38" s="46">
        <v>33</v>
      </c>
      <c r="H38" s="161" t="s">
        <v>55</v>
      </c>
      <c r="I38" s="89">
        <v>1497409</v>
      </c>
      <c r="K38" s="113"/>
      <c r="L38" s="114"/>
      <c r="N38" s="113"/>
      <c r="O38" s="114"/>
      <c r="Q38" s="113"/>
      <c r="R38" s="114"/>
    </row>
    <row r="39" spans="1:18" ht="15" customHeight="1">
      <c r="A39" s="49">
        <v>34</v>
      </c>
      <c r="B39" s="159" t="s">
        <v>52</v>
      </c>
      <c r="C39" s="85">
        <v>3010</v>
      </c>
      <c r="D39" s="46">
        <v>34</v>
      </c>
      <c r="E39" s="160" t="s">
        <v>13</v>
      </c>
      <c r="F39" s="85">
        <v>24681</v>
      </c>
      <c r="G39" s="46">
        <v>34</v>
      </c>
      <c r="H39" s="161" t="s">
        <v>13</v>
      </c>
      <c r="I39" s="89">
        <v>1480549</v>
      </c>
      <c r="K39" s="113"/>
      <c r="L39" s="114"/>
      <c r="N39" s="113"/>
      <c r="O39" s="114"/>
      <c r="Q39" s="113"/>
      <c r="R39" s="114"/>
    </row>
    <row r="40" spans="1:18" ht="15" customHeight="1">
      <c r="A40" s="49">
        <v>35</v>
      </c>
      <c r="B40" s="159" t="s">
        <v>55</v>
      </c>
      <c r="C40" s="85">
        <v>2956</v>
      </c>
      <c r="D40" s="46">
        <v>35</v>
      </c>
      <c r="E40" s="160" t="s">
        <v>53</v>
      </c>
      <c r="F40" s="85">
        <v>23529</v>
      </c>
      <c r="G40" s="46">
        <v>35</v>
      </c>
      <c r="H40" s="161" t="s">
        <v>53</v>
      </c>
      <c r="I40" s="89">
        <v>1439112</v>
      </c>
      <c r="K40" s="113"/>
      <c r="L40" s="114"/>
      <c r="N40" s="113"/>
      <c r="O40" s="114"/>
      <c r="Q40" s="113"/>
      <c r="R40" s="114"/>
    </row>
    <row r="41" spans="1:18" ht="15" customHeight="1">
      <c r="A41" s="49">
        <v>36</v>
      </c>
      <c r="B41" s="159" t="s">
        <v>53</v>
      </c>
      <c r="C41" s="85">
        <v>2940</v>
      </c>
      <c r="D41" s="46">
        <v>36</v>
      </c>
      <c r="E41" s="160" t="s">
        <v>52</v>
      </c>
      <c r="F41" s="85">
        <v>23405</v>
      </c>
      <c r="G41" s="46">
        <v>36</v>
      </c>
      <c r="H41" s="161" t="s">
        <v>52</v>
      </c>
      <c r="I41" s="89">
        <v>1347606</v>
      </c>
      <c r="K41" s="113"/>
      <c r="L41" s="114"/>
      <c r="N41" s="113"/>
      <c r="O41" s="114"/>
      <c r="Q41" s="113"/>
      <c r="R41" s="114"/>
    </row>
    <row r="42" spans="1:18" ht="15" customHeight="1">
      <c r="A42" s="49">
        <v>37</v>
      </c>
      <c r="B42" s="159" t="s">
        <v>37</v>
      </c>
      <c r="C42" s="85">
        <v>2673</v>
      </c>
      <c r="D42" s="46">
        <v>37</v>
      </c>
      <c r="E42" s="160" t="s">
        <v>25</v>
      </c>
      <c r="F42" s="85">
        <v>21814</v>
      </c>
      <c r="G42" s="46">
        <v>37</v>
      </c>
      <c r="H42" s="161" t="s">
        <v>12</v>
      </c>
      <c r="I42" s="89">
        <v>1330364</v>
      </c>
      <c r="K42" s="113"/>
      <c r="L42" s="114"/>
      <c r="N42" s="113"/>
      <c r="O42" s="114"/>
      <c r="Q42" s="113"/>
      <c r="R42" s="114"/>
    </row>
    <row r="43" spans="1:18" ht="15" customHeight="1">
      <c r="A43" s="49">
        <v>38</v>
      </c>
      <c r="B43" s="159" t="s">
        <v>12</v>
      </c>
      <c r="C43" s="85">
        <v>2656</v>
      </c>
      <c r="D43" s="46">
        <v>38</v>
      </c>
      <c r="E43" s="160" t="s">
        <v>12</v>
      </c>
      <c r="F43" s="85">
        <v>20867</v>
      </c>
      <c r="G43" s="46">
        <v>38</v>
      </c>
      <c r="H43" s="161" t="s">
        <v>25</v>
      </c>
      <c r="I43" s="89">
        <v>1325605</v>
      </c>
      <c r="K43" s="113"/>
      <c r="L43" s="114"/>
      <c r="N43" s="113"/>
      <c r="O43" s="114"/>
      <c r="Q43" s="113"/>
      <c r="R43" s="114"/>
    </row>
    <row r="44" spans="1:18" ht="15" customHeight="1">
      <c r="A44" s="49">
        <v>39</v>
      </c>
      <c r="B44" s="159" t="s">
        <v>25</v>
      </c>
      <c r="C44" s="85">
        <v>2641</v>
      </c>
      <c r="D44" s="46">
        <v>39</v>
      </c>
      <c r="E44" s="160" t="s">
        <v>37</v>
      </c>
      <c r="F44" s="85">
        <v>19454</v>
      </c>
      <c r="G44" s="46">
        <v>39</v>
      </c>
      <c r="H44" s="161" t="s">
        <v>32</v>
      </c>
      <c r="I44" s="89">
        <v>1155801</v>
      </c>
      <c r="K44" s="113"/>
      <c r="L44" s="114"/>
      <c r="N44" s="113"/>
      <c r="O44" s="114"/>
      <c r="Q44" s="113"/>
      <c r="R44" s="114"/>
    </row>
    <row r="45" spans="1:18" ht="15" customHeight="1">
      <c r="A45" s="49">
        <v>40</v>
      </c>
      <c r="B45" s="159" t="s">
        <v>32</v>
      </c>
      <c r="C45" s="85">
        <v>2374</v>
      </c>
      <c r="D45" s="46">
        <v>40</v>
      </c>
      <c r="E45" s="160" t="s">
        <v>32</v>
      </c>
      <c r="F45" s="85">
        <v>18196</v>
      </c>
      <c r="G45" s="46">
        <v>40</v>
      </c>
      <c r="H45" s="161" t="s">
        <v>26</v>
      </c>
      <c r="I45" s="89">
        <v>1026267</v>
      </c>
      <c r="K45" s="113"/>
      <c r="L45" s="114"/>
      <c r="N45" s="113"/>
      <c r="O45" s="114"/>
      <c r="Q45" s="113"/>
      <c r="R45" s="114"/>
    </row>
    <row r="46" spans="1:18" ht="15" customHeight="1">
      <c r="A46" s="49">
        <v>41</v>
      </c>
      <c r="B46" s="159" t="s">
        <v>26</v>
      </c>
      <c r="C46" s="85">
        <v>2252</v>
      </c>
      <c r="D46" s="46">
        <v>41</v>
      </c>
      <c r="E46" s="160" t="s">
        <v>26</v>
      </c>
      <c r="F46" s="85">
        <v>17077</v>
      </c>
      <c r="G46" s="46">
        <v>41</v>
      </c>
      <c r="H46" s="161" t="s">
        <v>49</v>
      </c>
      <c r="I46" s="89">
        <v>1017817</v>
      </c>
      <c r="K46" s="113"/>
      <c r="L46" s="114"/>
      <c r="N46" s="113"/>
      <c r="O46" s="114"/>
      <c r="Q46" s="113"/>
      <c r="R46" s="114"/>
    </row>
    <row r="47" spans="1:18" ht="15" customHeight="1">
      <c r="A47" s="49">
        <v>42</v>
      </c>
      <c r="B47" s="159" t="s">
        <v>49</v>
      </c>
      <c r="C47" s="85">
        <v>2198</v>
      </c>
      <c r="D47" s="46">
        <v>42</v>
      </c>
      <c r="E47" s="160" t="s">
        <v>49</v>
      </c>
      <c r="F47" s="85">
        <v>17054</v>
      </c>
      <c r="G47" s="46">
        <v>42</v>
      </c>
      <c r="H47" s="161" t="s">
        <v>37</v>
      </c>
      <c r="I47" s="89">
        <v>931346</v>
      </c>
      <c r="K47" s="113"/>
      <c r="L47" s="114"/>
      <c r="N47" s="113"/>
      <c r="O47" s="114"/>
      <c r="Q47" s="113"/>
      <c r="R47" s="114"/>
    </row>
    <row r="48" spans="1:18" ht="15" customHeight="1">
      <c r="A48" s="53">
        <v>43</v>
      </c>
      <c r="B48" s="159" t="s">
        <v>43</v>
      </c>
      <c r="C48" s="85">
        <v>1981</v>
      </c>
      <c r="D48" s="54">
        <v>43</v>
      </c>
      <c r="E48" s="160" t="s">
        <v>43</v>
      </c>
      <c r="F48" s="85">
        <v>16291</v>
      </c>
      <c r="G48" s="54">
        <v>43</v>
      </c>
      <c r="H48" s="161" t="s">
        <v>43</v>
      </c>
      <c r="I48" s="89">
        <v>929526</v>
      </c>
      <c r="K48" s="113"/>
      <c r="L48" s="114"/>
      <c r="N48" s="113"/>
      <c r="O48" s="114"/>
      <c r="Q48" s="113"/>
      <c r="R48" s="114"/>
    </row>
    <row r="49" spans="1:18" ht="15" customHeight="1">
      <c r="A49" s="49">
        <v>44</v>
      </c>
      <c r="B49" s="159" t="s">
        <v>36</v>
      </c>
      <c r="C49" s="85">
        <v>1928</v>
      </c>
      <c r="D49" s="46">
        <v>44</v>
      </c>
      <c r="E49" s="160" t="s">
        <v>36</v>
      </c>
      <c r="F49" s="85">
        <v>15517</v>
      </c>
      <c r="G49" s="46">
        <v>44</v>
      </c>
      <c r="H49" s="161" t="s">
        <v>36</v>
      </c>
      <c r="I49" s="89">
        <v>875957</v>
      </c>
      <c r="K49" s="113"/>
      <c r="L49" s="114"/>
      <c r="N49" s="113"/>
      <c r="O49" s="114"/>
      <c r="Q49" s="113"/>
      <c r="R49" s="114"/>
    </row>
    <row r="50" spans="1:18" ht="15" customHeight="1">
      <c r="A50" s="50">
        <v>45</v>
      </c>
      <c r="B50" s="162" t="s">
        <v>46</v>
      </c>
      <c r="C50" s="86">
        <v>1924</v>
      </c>
      <c r="D50" s="47">
        <v>45</v>
      </c>
      <c r="E50" s="163" t="s">
        <v>46</v>
      </c>
      <c r="F50" s="86">
        <v>15213</v>
      </c>
      <c r="G50" s="47">
        <v>45</v>
      </c>
      <c r="H50" s="164" t="s">
        <v>46</v>
      </c>
      <c r="I50" s="90">
        <v>843794</v>
      </c>
      <c r="J50" s="118">
        <f>ROUND(C50/C5*100,1)</f>
        <v>0.6</v>
      </c>
      <c r="K50" s="119">
        <f>ROUND(F50/F5*100,1)</f>
        <v>0.4</v>
      </c>
      <c r="L50" s="120">
        <f>ROUND(I50/I5*100,1)</f>
        <v>0.2</v>
      </c>
      <c r="M50" t="s">
        <v>47</v>
      </c>
      <c r="N50" s="113"/>
      <c r="O50" s="114"/>
      <c r="Q50" s="113"/>
      <c r="R50" s="114"/>
    </row>
    <row r="51" spans="1:18" ht="15" customHeight="1">
      <c r="A51" s="49">
        <v>46</v>
      </c>
      <c r="B51" s="159" t="s">
        <v>39</v>
      </c>
      <c r="C51" s="85">
        <v>1830</v>
      </c>
      <c r="D51" s="46">
        <v>46</v>
      </c>
      <c r="E51" s="160" t="s">
        <v>39</v>
      </c>
      <c r="F51" s="85">
        <v>14165</v>
      </c>
      <c r="G51" s="46">
        <v>46</v>
      </c>
      <c r="H51" s="161" t="s">
        <v>38</v>
      </c>
      <c r="I51" s="89">
        <v>712542</v>
      </c>
      <c r="K51" s="113"/>
      <c r="L51" s="114"/>
      <c r="N51" s="113"/>
      <c r="O51" s="114"/>
      <c r="Q51" s="113"/>
      <c r="R51" s="114"/>
    </row>
    <row r="52" spans="1:18" ht="15" customHeight="1" thickBot="1">
      <c r="A52" s="51">
        <v>47</v>
      </c>
      <c r="B52" s="165" t="s">
        <v>38</v>
      </c>
      <c r="C52" s="87">
        <v>1520</v>
      </c>
      <c r="D52" s="52">
        <v>47</v>
      </c>
      <c r="E52" s="166" t="s">
        <v>38</v>
      </c>
      <c r="F52" s="87">
        <v>13189</v>
      </c>
      <c r="G52" s="52">
        <v>47</v>
      </c>
      <c r="H52" s="167" t="s">
        <v>39</v>
      </c>
      <c r="I52" s="91">
        <v>689624</v>
      </c>
      <c r="K52" s="113"/>
      <c r="L52" s="114"/>
      <c r="N52" s="113"/>
      <c r="O52" s="114"/>
      <c r="Q52" s="113"/>
      <c r="R52" s="114"/>
    </row>
  </sheetData>
  <mergeCells count="9">
    <mergeCell ref="E3:E4"/>
    <mergeCell ref="F3:F4"/>
    <mergeCell ref="G3:G4"/>
    <mergeCell ref="B3:B4"/>
    <mergeCell ref="C3:C4"/>
    <mergeCell ref="D3:D4"/>
    <mergeCell ref="H3:H4"/>
    <mergeCell ref="I3:I4"/>
    <mergeCell ref="A3:A4"/>
  </mergeCells>
  <printOptions/>
  <pageMargins left="0.7874015748031497" right="0.7874015748031497" top="0.984251968503937" bottom="0.984251968503937" header="0.5118110236220472" footer="0.5118110236220472"/>
  <pageSetup firstPageNumber="79" useFirstPageNumber="1" horizontalDpi="600" verticalDpi="600" orientation="portrait" paperSize="9" scale="92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1.625" style="10" customWidth="1"/>
    <col min="3" max="3" width="11.625" style="0" customWidth="1"/>
    <col min="4" max="4" width="5.625" style="0" customWidth="1"/>
    <col min="5" max="5" width="11.625" style="0" customWidth="1"/>
    <col min="6" max="6" width="12.625" style="0" customWidth="1"/>
    <col min="7" max="7" width="5.625" style="0" customWidth="1"/>
    <col min="8" max="8" width="11.625" style="0" customWidth="1"/>
    <col min="9" max="9" width="17.75390625" style="0" bestFit="1" customWidth="1"/>
    <col min="10" max="11" width="12.50390625" style="0" customWidth="1"/>
    <col min="12" max="12" width="9.75390625" style="0" bestFit="1" customWidth="1"/>
    <col min="15" max="15" width="11.125" style="0" bestFit="1" customWidth="1"/>
    <col min="18" max="18" width="13.625" style="0" bestFit="1" customWidth="1"/>
  </cols>
  <sheetData>
    <row r="1" spans="2:10" ht="15" customHeight="1">
      <c r="B1" s="1" t="s">
        <v>114</v>
      </c>
      <c r="C1" s="1"/>
      <c r="D1" s="1"/>
      <c r="E1" s="1"/>
      <c r="F1" s="1"/>
      <c r="G1" s="1"/>
      <c r="H1" s="1"/>
      <c r="I1" s="1"/>
      <c r="J1" s="1"/>
    </row>
    <row r="2" spans="2:10" ht="15" customHeight="1" thickBot="1">
      <c r="B2" s="1"/>
      <c r="C2" s="1"/>
      <c r="D2" s="1"/>
      <c r="E2" s="1"/>
      <c r="F2" s="1"/>
      <c r="G2" s="1"/>
      <c r="H2" s="1"/>
      <c r="I2" s="2" t="s">
        <v>1</v>
      </c>
      <c r="J2" s="1"/>
    </row>
    <row r="3" spans="1:9" ht="15" customHeight="1">
      <c r="A3" s="143" t="s">
        <v>111</v>
      </c>
      <c r="B3" s="139" t="s">
        <v>116</v>
      </c>
      <c r="C3" s="155" t="s">
        <v>4</v>
      </c>
      <c r="D3" s="139" t="s">
        <v>111</v>
      </c>
      <c r="E3" s="139" t="s">
        <v>116</v>
      </c>
      <c r="F3" s="155" t="s">
        <v>5</v>
      </c>
      <c r="G3" s="139" t="s">
        <v>111</v>
      </c>
      <c r="H3" s="139" t="s">
        <v>116</v>
      </c>
      <c r="I3" s="156" t="s">
        <v>6</v>
      </c>
    </row>
    <row r="4" spans="1:9" ht="15" customHeight="1">
      <c r="A4" s="144"/>
      <c r="B4" s="140"/>
      <c r="C4" s="157"/>
      <c r="D4" s="140"/>
      <c r="E4" s="140"/>
      <c r="F4" s="157"/>
      <c r="G4" s="140"/>
      <c r="H4" s="140"/>
      <c r="I4" s="158"/>
    </row>
    <row r="5" spans="1:9" ht="15" customHeight="1">
      <c r="A5" s="48"/>
      <c r="B5" s="46" t="s">
        <v>7</v>
      </c>
      <c r="C5" s="92">
        <v>1137859</v>
      </c>
      <c r="D5" s="9"/>
      <c r="E5" s="46" t="s">
        <v>7</v>
      </c>
      <c r="F5" s="84">
        <v>7579363</v>
      </c>
      <c r="G5" s="9"/>
      <c r="H5" s="46" t="s">
        <v>7</v>
      </c>
      <c r="I5" s="88">
        <v>134705448</v>
      </c>
    </row>
    <row r="6" spans="1:18" ht="15" customHeight="1">
      <c r="A6" s="49">
        <v>1</v>
      </c>
      <c r="B6" s="159" t="s">
        <v>20</v>
      </c>
      <c r="C6" s="92">
        <v>102695</v>
      </c>
      <c r="D6" s="46">
        <v>1</v>
      </c>
      <c r="E6" s="160" t="s">
        <v>20</v>
      </c>
      <c r="F6" s="92">
        <v>778118</v>
      </c>
      <c r="G6" s="46">
        <v>1</v>
      </c>
      <c r="H6" s="161" t="s">
        <v>20</v>
      </c>
      <c r="I6" s="89">
        <v>17278905</v>
      </c>
      <c r="K6" s="111"/>
      <c r="L6" s="114"/>
      <c r="N6" s="111"/>
      <c r="O6" s="114"/>
      <c r="Q6" s="111"/>
      <c r="R6" s="114"/>
    </row>
    <row r="7" spans="1:18" ht="15" customHeight="1">
      <c r="A7" s="49">
        <v>2</v>
      </c>
      <c r="B7" s="159" t="s">
        <v>34</v>
      </c>
      <c r="C7" s="92">
        <v>74665</v>
      </c>
      <c r="D7" s="46">
        <v>2</v>
      </c>
      <c r="E7" s="160" t="s">
        <v>34</v>
      </c>
      <c r="F7" s="92">
        <v>509947</v>
      </c>
      <c r="G7" s="46">
        <v>2</v>
      </c>
      <c r="H7" s="161" t="s">
        <v>34</v>
      </c>
      <c r="I7" s="89">
        <v>9650541</v>
      </c>
      <c r="K7" s="111"/>
      <c r="L7" s="114"/>
      <c r="N7" s="111"/>
      <c r="O7" s="114"/>
      <c r="Q7" s="111"/>
      <c r="R7" s="114"/>
    </row>
    <row r="8" spans="1:18" ht="15" customHeight="1">
      <c r="A8" s="49">
        <v>3</v>
      </c>
      <c r="B8" s="159" t="s">
        <v>30</v>
      </c>
      <c r="C8" s="92">
        <v>57153</v>
      </c>
      <c r="D8" s="46">
        <v>3</v>
      </c>
      <c r="E8" s="160" t="s">
        <v>21</v>
      </c>
      <c r="F8" s="92">
        <v>464156</v>
      </c>
      <c r="G8" s="46">
        <v>3</v>
      </c>
      <c r="H8" s="161" t="s">
        <v>21</v>
      </c>
      <c r="I8" s="89">
        <v>8548105</v>
      </c>
      <c r="K8" s="111"/>
      <c r="L8" s="114"/>
      <c r="N8" s="111"/>
      <c r="O8" s="114"/>
      <c r="Q8" s="111"/>
      <c r="R8" s="114"/>
    </row>
    <row r="9" spans="1:18" ht="15" customHeight="1">
      <c r="A9" s="49">
        <v>4</v>
      </c>
      <c r="B9" s="159" t="s">
        <v>21</v>
      </c>
      <c r="C9" s="92">
        <v>54892</v>
      </c>
      <c r="D9" s="46">
        <v>4</v>
      </c>
      <c r="E9" s="160" t="s">
        <v>30</v>
      </c>
      <c r="F9" s="92">
        <v>436194</v>
      </c>
      <c r="G9" s="46">
        <v>4</v>
      </c>
      <c r="H9" s="161" t="s">
        <v>30</v>
      </c>
      <c r="I9" s="89">
        <v>8291533</v>
      </c>
      <c r="K9" s="111"/>
      <c r="L9" s="114"/>
      <c r="N9" s="111"/>
      <c r="O9" s="114"/>
      <c r="Q9" s="111"/>
      <c r="R9" s="114"/>
    </row>
    <row r="10" spans="1:18" ht="15" customHeight="1">
      <c r="A10" s="49">
        <v>5</v>
      </c>
      <c r="B10" s="159" t="s">
        <v>35</v>
      </c>
      <c r="C10" s="92">
        <v>49503</v>
      </c>
      <c r="D10" s="46">
        <v>5</v>
      </c>
      <c r="E10" s="160" t="s">
        <v>18</v>
      </c>
      <c r="F10" s="92">
        <v>357223</v>
      </c>
      <c r="G10" s="46">
        <v>5</v>
      </c>
      <c r="H10" s="161" t="s">
        <v>18</v>
      </c>
      <c r="I10" s="89">
        <v>6337840</v>
      </c>
      <c r="K10" s="111"/>
      <c r="L10" s="114"/>
      <c r="N10" s="111"/>
      <c r="O10" s="114"/>
      <c r="Q10" s="111"/>
      <c r="R10" s="114"/>
    </row>
    <row r="11" spans="1:18" ht="15" customHeight="1">
      <c r="A11" s="49">
        <v>6</v>
      </c>
      <c r="B11" s="159" t="s">
        <v>48</v>
      </c>
      <c r="C11" s="92">
        <v>48658</v>
      </c>
      <c r="D11" s="46">
        <v>6</v>
      </c>
      <c r="E11" s="160" t="s">
        <v>8</v>
      </c>
      <c r="F11" s="92">
        <v>338157</v>
      </c>
      <c r="G11" s="46">
        <v>6</v>
      </c>
      <c r="H11" s="161" t="s">
        <v>8</v>
      </c>
      <c r="I11" s="89">
        <v>6156539</v>
      </c>
      <c r="K11" s="111"/>
      <c r="L11" s="114"/>
      <c r="N11" s="111"/>
      <c r="O11" s="114"/>
      <c r="Q11" s="111"/>
      <c r="R11" s="114"/>
    </row>
    <row r="12" spans="1:18" ht="15" customHeight="1">
      <c r="A12" s="49">
        <v>7</v>
      </c>
      <c r="B12" s="159" t="s">
        <v>18</v>
      </c>
      <c r="C12" s="92">
        <v>44573</v>
      </c>
      <c r="D12" s="46">
        <v>7</v>
      </c>
      <c r="E12" s="160" t="s">
        <v>19</v>
      </c>
      <c r="F12" s="92">
        <v>330640</v>
      </c>
      <c r="G12" s="46">
        <v>7</v>
      </c>
      <c r="H12" s="161" t="s">
        <v>19</v>
      </c>
      <c r="I12" s="89">
        <v>5754991</v>
      </c>
      <c r="K12" s="111"/>
      <c r="L12" s="114"/>
      <c r="N12" s="111"/>
      <c r="O12" s="114"/>
      <c r="Q12" s="111"/>
      <c r="R12" s="114"/>
    </row>
    <row r="13" spans="1:18" ht="15" customHeight="1">
      <c r="A13" s="49">
        <v>8</v>
      </c>
      <c r="B13" s="159" t="s">
        <v>8</v>
      </c>
      <c r="C13" s="92">
        <v>44549</v>
      </c>
      <c r="D13" s="46">
        <v>8</v>
      </c>
      <c r="E13" s="160" t="s">
        <v>35</v>
      </c>
      <c r="F13" s="92">
        <v>326731</v>
      </c>
      <c r="G13" s="46">
        <v>8</v>
      </c>
      <c r="H13" s="161" t="s">
        <v>35</v>
      </c>
      <c r="I13" s="89">
        <v>5487306</v>
      </c>
      <c r="K13" s="111"/>
      <c r="L13" s="114"/>
      <c r="N13" s="111"/>
      <c r="O13" s="114"/>
      <c r="Q13" s="111"/>
      <c r="R13" s="114"/>
    </row>
    <row r="14" spans="1:18" ht="15" customHeight="1">
      <c r="A14" s="49">
        <v>9</v>
      </c>
      <c r="B14" s="159" t="s">
        <v>19</v>
      </c>
      <c r="C14" s="92">
        <v>39603</v>
      </c>
      <c r="D14" s="46">
        <v>9</v>
      </c>
      <c r="E14" s="160" t="s">
        <v>48</v>
      </c>
      <c r="F14" s="92">
        <v>316586</v>
      </c>
      <c r="G14" s="46">
        <v>9</v>
      </c>
      <c r="H14" s="161" t="s">
        <v>48</v>
      </c>
      <c r="I14" s="89">
        <v>5356185</v>
      </c>
      <c r="K14" s="111"/>
      <c r="L14" s="114"/>
      <c r="N14" s="111"/>
      <c r="O14" s="114"/>
      <c r="Q14" s="111"/>
      <c r="R14" s="114"/>
    </row>
    <row r="15" spans="1:18" ht="15" customHeight="1">
      <c r="A15" s="49">
        <v>10</v>
      </c>
      <c r="B15" s="159" t="s">
        <v>29</v>
      </c>
      <c r="C15" s="92">
        <v>36786</v>
      </c>
      <c r="D15" s="46">
        <v>10</v>
      </c>
      <c r="E15" s="160" t="s">
        <v>29</v>
      </c>
      <c r="F15" s="92">
        <v>230445</v>
      </c>
      <c r="G15" s="46">
        <v>10</v>
      </c>
      <c r="H15" s="161" t="s">
        <v>29</v>
      </c>
      <c r="I15" s="89">
        <v>4078182</v>
      </c>
      <c r="K15" s="111"/>
      <c r="L15" s="114"/>
      <c r="N15" s="111"/>
      <c r="O15" s="114"/>
      <c r="Q15" s="111"/>
      <c r="R15" s="114"/>
    </row>
    <row r="16" spans="1:18" ht="15" customHeight="1">
      <c r="A16" s="49">
        <v>11</v>
      </c>
      <c r="B16" s="159" t="s">
        <v>41</v>
      </c>
      <c r="C16" s="92">
        <v>27035</v>
      </c>
      <c r="D16" s="46">
        <v>11</v>
      </c>
      <c r="E16" s="160" t="s">
        <v>33</v>
      </c>
      <c r="F16" s="92">
        <v>177376</v>
      </c>
      <c r="G16" s="46">
        <v>11</v>
      </c>
      <c r="H16" s="161" t="s">
        <v>41</v>
      </c>
      <c r="I16" s="89">
        <v>3115061</v>
      </c>
      <c r="K16" s="111"/>
      <c r="L16" s="114"/>
      <c r="N16" s="111"/>
      <c r="O16" s="114"/>
      <c r="Q16" s="111"/>
      <c r="R16" s="114"/>
    </row>
    <row r="17" spans="1:18" ht="15" customHeight="1">
      <c r="A17" s="49">
        <v>12</v>
      </c>
      <c r="B17" s="159" t="s">
        <v>33</v>
      </c>
      <c r="C17" s="92">
        <v>26964</v>
      </c>
      <c r="D17" s="46">
        <v>12</v>
      </c>
      <c r="E17" s="160" t="s">
        <v>41</v>
      </c>
      <c r="F17" s="92">
        <v>177092</v>
      </c>
      <c r="G17" s="46">
        <v>12</v>
      </c>
      <c r="H17" s="161" t="s">
        <v>33</v>
      </c>
      <c r="I17" s="89">
        <v>3022498</v>
      </c>
      <c r="K17" s="111"/>
      <c r="L17" s="114"/>
      <c r="N17" s="111"/>
      <c r="O17" s="114"/>
      <c r="Q17" s="111"/>
      <c r="R17" s="114"/>
    </row>
    <row r="18" spans="1:18" ht="15" customHeight="1">
      <c r="A18" s="49">
        <v>13</v>
      </c>
      <c r="B18" s="159" t="s">
        <v>22</v>
      </c>
      <c r="C18" s="92">
        <v>26783</v>
      </c>
      <c r="D18" s="46">
        <v>13</v>
      </c>
      <c r="E18" s="160" t="s">
        <v>15</v>
      </c>
      <c r="F18" s="92">
        <v>166200</v>
      </c>
      <c r="G18" s="46">
        <v>13</v>
      </c>
      <c r="H18" s="161" t="s">
        <v>15</v>
      </c>
      <c r="I18" s="89">
        <v>2958758</v>
      </c>
      <c r="K18" s="111"/>
      <c r="L18" s="114"/>
      <c r="N18" s="111"/>
      <c r="O18" s="114"/>
      <c r="Q18" s="111"/>
      <c r="R18" s="114"/>
    </row>
    <row r="19" spans="1:18" ht="15" customHeight="1">
      <c r="A19" s="49">
        <v>14</v>
      </c>
      <c r="B19" s="159" t="s">
        <v>15</v>
      </c>
      <c r="C19" s="92">
        <v>25414</v>
      </c>
      <c r="D19" s="46">
        <v>14</v>
      </c>
      <c r="E19" s="160" t="s">
        <v>11</v>
      </c>
      <c r="F19" s="92">
        <v>155875</v>
      </c>
      <c r="G19" s="46">
        <v>14</v>
      </c>
      <c r="H19" s="161" t="s">
        <v>22</v>
      </c>
      <c r="I19" s="89">
        <v>2576649</v>
      </c>
      <c r="K19" s="111"/>
      <c r="L19" s="114"/>
      <c r="N19" s="111"/>
      <c r="O19" s="114"/>
      <c r="Q19" s="111"/>
      <c r="R19" s="114"/>
    </row>
    <row r="20" spans="1:18" ht="15" customHeight="1">
      <c r="A20" s="49">
        <v>15</v>
      </c>
      <c r="B20" s="159" t="s">
        <v>11</v>
      </c>
      <c r="C20" s="92">
        <v>22056</v>
      </c>
      <c r="D20" s="46">
        <v>15</v>
      </c>
      <c r="E20" s="160" t="s">
        <v>22</v>
      </c>
      <c r="F20" s="92">
        <v>148673</v>
      </c>
      <c r="G20" s="46">
        <v>15</v>
      </c>
      <c r="H20" s="161" t="s">
        <v>11</v>
      </c>
      <c r="I20" s="89">
        <v>2531787</v>
      </c>
      <c r="K20" s="111"/>
      <c r="L20" s="114"/>
      <c r="N20" s="111"/>
      <c r="O20" s="114"/>
      <c r="Q20" s="111"/>
      <c r="R20" s="114"/>
    </row>
    <row r="21" spans="1:18" ht="15" customHeight="1">
      <c r="A21" s="49">
        <v>16</v>
      </c>
      <c r="B21" s="159" t="s">
        <v>27</v>
      </c>
      <c r="C21" s="92">
        <v>21711</v>
      </c>
      <c r="D21" s="46">
        <v>16</v>
      </c>
      <c r="E21" s="160" t="s">
        <v>27</v>
      </c>
      <c r="F21" s="92">
        <v>135704</v>
      </c>
      <c r="G21" s="46">
        <v>16</v>
      </c>
      <c r="H21" s="161" t="s">
        <v>27</v>
      </c>
      <c r="I21" s="89">
        <v>2373576</v>
      </c>
      <c r="K21" s="113"/>
      <c r="L21" s="114"/>
      <c r="N21" s="113"/>
      <c r="O21" s="114"/>
      <c r="Q21" s="113"/>
      <c r="R21" s="114"/>
    </row>
    <row r="22" spans="1:18" ht="15" customHeight="1">
      <c r="A22" s="49">
        <v>17</v>
      </c>
      <c r="B22" s="159" t="s">
        <v>14</v>
      </c>
      <c r="C22" s="92">
        <v>21255</v>
      </c>
      <c r="D22" s="46">
        <v>17</v>
      </c>
      <c r="E22" s="160" t="s">
        <v>28</v>
      </c>
      <c r="F22" s="92">
        <v>128392</v>
      </c>
      <c r="G22" s="46">
        <v>17</v>
      </c>
      <c r="H22" s="161" t="s">
        <v>16</v>
      </c>
      <c r="I22" s="89">
        <v>2136204</v>
      </c>
      <c r="K22" s="113"/>
      <c r="L22" s="114"/>
      <c r="N22" s="113"/>
      <c r="O22" s="114"/>
      <c r="Q22" s="113"/>
      <c r="R22" s="114"/>
    </row>
    <row r="23" spans="1:18" ht="15" customHeight="1">
      <c r="A23" s="49">
        <v>18</v>
      </c>
      <c r="B23" s="159" t="s">
        <v>28</v>
      </c>
      <c r="C23" s="92">
        <v>20835</v>
      </c>
      <c r="D23" s="46">
        <v>18</v>
      </c>
      <c r="E23" s="160" t="s">
        <v>14</v>
      </c>
      <c r="F23" s="92">
        <v>125606</v>
      </c>
      <c r="G23" s="46">
        <v>18</v>
      </c>
      <c r="H23" s="161" t="s">
        <v>17</v>
      </c>
      <c r="I23" s="89">
        <v>2125778</v>
      </c>
      <c r="K23" s="113"/>
      <c r="L23" s="114"/>
      <c r="N23" s="113"/>
      <c r="O23" s="114"/>
      <c r="Q23" s="113"/>
      <c r="R23" s="114"/>
    </row>
    <row r="24" spans="1:18" ht="15" customHeight="1">
      <c r="A24" s="49">
        <v>19</v>
      </c>
      <c r="B24" s="159" t="s">
        <v>54</v>
      </c>
      <c r="C24" s="92">
        <v>19748</v>
      </c>
      <c r="D24" s="46">
        <v>19</v>
      </c>
      <c r="E24" s="160" t="s">
        <v>17</v>
      </c>
      <c r="F24" s="92">
        <v>123501</v>
      </c>
      <c r="G24" s="46">
        <v>19</v>
      </c>
      <c r="H24" s="161" t="s">
        <v>28</v>
      </c>
      <c r="I24" s="89">
        <v>2112133</v>
      </c>
      <c r="K24" s="113"/>
      <c r="L24" s="114"/>
      <c r="N24" s="113"/>
      <c r="O24" s="114"/>
      <c r="Q24" s="113"/>
      <c r="R24" s="114"/>
    </row>
    <row r="25" spans="1:18" ht="15" customHeight="1">
      <c r="A25" s="49">
        <v>20</v>
      </c>
      <c r="B25" s="159" t="s">
        <v>17</v>
      </c>
      <c r="C25" s="92">
        <v>19653</v>
      </c>
      <c r="D25" s="46">
        <v>20</v>
      </c>
      <c r="E25" s="160" t="s">
        <v>16</v>
      </c>
      <c r="F25" s="92">
        <v>119457</v>
      </c>
      <c r="G25" s="46">
        <v>20</v>
      </c>
      <c r="H25" s="161" t="s">
        <v>40</v>
      </c>
      <c r="I25" s="89">
        <v>2043853</v>
      </c>
      <c r="K25" s="113"/>
      <c r="L25" s="114"/>
      <c r="N25" s="113"/>
      <c r="O25" s="114"/>
      <c r="Q25" s="113"/>
      <c r="R25" s="114"/>
    </row>
    <row r="26" spans="1:18" ht="15" customHeight="1">
      <c r="A26" s="49">
        <v>21</v>
      </c>
      <c r="B26" s="159" t="s">
        <v>16</v>
      </c>
      <c r="C26" s="92">
        <v>19016</v>
      </c>
      <c r="D26" s="46">
        <v>21</v>
      </c>
      <c r="E26" s="160" t="s">
        <v>40</v>
      </c>
      <c r="F26" s="92">
        <v>116070</v>
      </c>
      <c r="G26" s="46">
        <v>21</v>
      </c>
      <c r="H26" s="161" t="s">
        <v>14</v>
      </c>
      <c r="I26" s="89">
        <v>2038908</v>
      </c>
      <c r="K26" s="113"/>
      <c r="L26" s="114"/>
      <c r="N26" s="113"/>
      <c r="O26" s="114"/>
      <c r="Q26" s="113"/>
      <c r="R26" s="114"/>
    </row>
    <row r="27" spans="1:18" ht="15" customHeight="1">
      <c r="A27" s="49">
        <v>22</v>
      </c>
      <c r="B27" s="159" t="s">
        <v>51</v>
      </c>
      <c r="C27" s="92">
        <v>18806</v>
      </c>
      <c r="D27" s="46">
        <v>22</v>
      </c>
      <c r="E27" s="160" t="s">
        <v>51</v>
      </c>
      <c r="F27" s="92">
        <v>113657</v>
      </c>
      <c r="G27" s="46">
        <v>22</v>
      </c>
      <c r="H27" s="161" t="s">
        <v>31</v>
      </c>
      <c r="I27" s="89">
        <v>1932530</v>
      </c>
      <c r="K27" s="113"/>
      <c r="L27" s="114"/>
      <c r="N27" s="113"/>
      <c r="O27" s="114"/>
      <c r="Q27" s="113"/>
      <c r="R27" s="114"/>
    </row>
    <row r="28" spans="1:18" ht="15" customHeight="1">
      <c r="A28" s="49">
        <v>23</v>
      </c>
      <c r="B28" s="159" t="s">
        <v>40</v>
      </c>
      <c r="C28" s="92">
        <v>18390</v>
      </c>
      <c r="D28" s="46">
        <v>23</v>
      </c>
      <c r="E28" s="160" t="s">
        <v>31</v>
      </c>
      <c r="F28" s="92">
        <v>112723</v>
      </c>
      <c r="G28" s="46">
        <v>23</v>
      </c>
      <c r="H28" s="161" t="s">
        <v>51</v>
      </c>
      <c r="I28" s="89">
        <v>1752693</v>
      </c>
      <c r="K28" s="113"/>
      <c r="L28" s="114"/>
      <c r="N28" s="113"/>
      <c r="O28" s="114"/>
      <c r="Q28" s="113"/>
      <c r="R28" s="114"/>
    </row>
    <row r="29" spans="1:18" ht="15" customHeight="1">
      <c r="A29" s="49">
        <v>24</v>
      </c>
      <c r="B29" s="159" t="s">
        <v>31</v>
      </c>
      <c r="C29" s="92">
        <v>17466</v>
      </c>
      <c r="D29" s="46">
        <v>24</v>
      </c>
      <c r="E29" s="160" t="s">
        <v>54</v>
      </c>
      <c r="F29" s="92">
        <v>105477</v>
      </c>
      <c r="G29" s="46">
        <v>24</v>
      </c>
      <c r="H29" s="161" t="s">
        <v>54</v>
      </c>
      <c r="I29" s="89">
        <v>1606508</v>
      </c>
      <c r="K29" s="113"/>
      <c r="L29" s="114"/>
      <c r="N29" s="113"/>
      <c r="O29" s="114"/>
      <c r="Q29" s="113"/>
      <c r="R29" s="114"/>
    </row>
    <row r="30" spans="1:18" ht="15" customHeight="1">
      <c r="A30" s="49">
        <v>25</v>
      </c>
      <c r="B30" s="159" t="s">
        <v>50</v>
      </c>
      <c r="C30" s="92">
        <v>16706</v>
      </c>
      <c r="D30" s="46">
        <v>25</v>
      </c>
      <c r="E30" s="160" t="s">
        <v>42</v>
      </c>
      <c r="F30" s="92">
        <v>94093</v>
      </c>
      <c r="G30" s="46">
        <v>25</v>
      </c>
      <c r="H30" s="161" t="s">
        <v>42</v>
      </c>
      <c r="I30" s="89">
        <v>1485591</v>
      </c>
      <c r="K30" s="113"/>
      <c r="L30" s="114"/>
      <c r="N30" s="113"/>
      <c r="O30" s="114"/>
      <c r="Q30" s="113"/>
      <c r="R30" s="114"/>
    </row>
    <row r="31" spans="1:18" ht="15" customHeight="1">
      <c r="A31" s="49">
        <v>26</v>
      </c>
      <c r="B31" s="159" t="s">
        <v>42</v>
      </c>
      <c r="C31" s="92">
        <v>16146</v>
      </c>
      <c r="D31" s="46">
        <v>26</v>
      </c>
      <c r="E31" s="160" t="s">
        <v>50</v>
      </c>
      <c r="F31" s="92">
        <v>88973</v>
      </c>
      <c r="G31" s="46">
        <v>26</v>
      </c>
      <c r="H31" s="161" t="s">
        <v>9</v>
      </c>
      <c r="I31" s="89">
        <v>1439959</v>
      </c>
      <c r="K31" s="113"/>
      <c r="L31" s="114"/>
      <c r="N31" s="113"/>
      <c r="O31" s="114"/>
      <c r="Q31" s="113"/>
      <c r="R31" s="114"/>
    </row>
    <row r="32" spans="1:18" ht="15" customHeight="1">
      <c r="A32" s="49">
        <v>27</v>
      </c>
      <c r="B32" s="159" t="s">
        <v>45</v>
      </c>
      <c r="C32" s="92">
        <v>15469</v>
      </c>
      <c r="D32" s="46">
        <v>27</v>
      </c>
      <c r="E32" s="160" t="s">
        <v>9</v>
      </c>
      <c r="F32" s="92">
        <v>88330</v>
      </c>
      <c r="G32" s="46">
        <v>27</v>
      </c>
      <c r="H32" s="161" t="s">
        <v>50</v>
      </c>
      <c r="I32" s="89">
        <v>1387391</v>
      </c>
      <c r="K32" s="113"/>
      <c r="L32" s="114"/>
      <c r="N32" s="113"/>
      <c r="O32" s="114"/>
      <c r="Q32" s="113"/>
      <c r="R32" s="114"/>
    </row>
    <row r="33" spans="1:18" ht="15" customHeight="1">
      <c r="A33" s="49">
        <v>28</v>
      </c>
      <c r="B33" s="159" t="s">
        <v>9</v>
      </c>
      <c r="C33" s="92">
        <v>15155</v>
      </c>
      <c r="D33" s="46">
        <v>28</v>
      </c>
      <c r="E33" s="160" t="s">
        <v>45</v>
      </c>
      <c r="F33" s="92">
        <v>85939</v>
      </c>
      <c r="G33" s="46">
        <v>28</v>
      </c>
      <c r="H33" s="161" t="s">
        <v>45</v>
      </c>
      <c r="I33" s="89">
        <v>1365415</v>
      </c>
      <c r="K33" s="113"/>
      <c r="L33" s="114"/>
      <c r="N33" s="113"/>
      <c r="O33" s="114"/>
      <c r="Q33" s="113"/>
      <c r="R33" s="114"/>
    </row>
    <row r="34" spans="1:18" ht="15" customHeight="1">
      <c r="A34" s="49">
        <v>29</v>
      </c>
      <c r="B34" s="159" t="s">
        <v>55</v>
      </c>
      <c r="C34" s="92">
        <v>14970</v>
      </c>
      <c r="D34" s="46">
        <v>29</v>
      </c>
      <c r="E34" s="160" t="s">
        <v>32</v>
      </c>
      <c r="F34" s="92">
        <v>84942</v>
      </c>
      <c r="G34" s="46">
        <v>29</v>
      </c>
      <c r="H34" s="161" t="s">
        <v>32</v>
      </c>
      <c r="I34" s="89">
        <v>1360774</v>
      </c>
      <c r="K34" s="113"/>
      <c r="L34" s="114"/>
      <c r="N34" s="113"/>
      <c r="O34" s="114"/>
      <c r="Q34" s="113"/>
      <c r="R34" s="114"/>
    </row>
    <row r="35" spans="1:18" ht="15" customHeight="1">
      <c r="A35" s="49">
        <v>30</v>
      </c>
      <c r="B35" s="159" t="s">
        <v>10</v>
      </c>
      <c r="C35" s="92">
        <v>14721</v>
      </c>
      <c r="D35" s="46">
        <v>30</v>
      </c>
      <c r="E35" s="160" t="s">
        <v>10</v>
      </c>
      <c r="F35" s="92">
        <v>82746</v>
      </c>
      <c r="G35" s="46">
        <v>30</v>
      </c>
      <c r="H35" s="161" t="s">
        <v>24</v>
      </c>
      <c r="I35" s="89">
        <v>1339428</v>
      </c>
      <c r="K35" s="113"/>
      <c r="L35" s="114"/>
      <c r="N35" s="113"/>
      <c r="O35" s="114"/>
      <c r="Q35" s="113"/>
      <c r="R35" s="114"/>
    </row>
    <row r="36" spans="1:18" ht="15" customHeight="1">
      <c r="A36" s="49">
        <v>31</v>
      </c>
      <c r="B36" s="159" t="s">
        <v>13</v>
      </c>
      <c r="C36" s="92">
        <v>13710</v>
      </c>
      <c r="D36" s="46">
        <v>31</v>
      </c>
      <c r="E36" s="160" t="s">
        <v>55</v>
      </c>
      <c r="F36" s="92">
        <v>80053</v>
      </c>
      <c r="G36" s="46">
        <v>31</v>
      </c>
      <c r="H36" s="161" t="s">
        <v>10</v>
      </c>
      <c r="I36" s="89">
        <v>1319816</v>
      </c>
      <c r="K36" s="113"/>
      <c r="L36" s="114"/>
      <c r="N36" s="113"/>
      <c r="O36" s="114"/>
      <c r="Q36" s="113"/>
      <c r="R36" s="114"/>
    </row>
    <row r="37" spans="1:18" ht="15" customHeight="1">
      <c r="A37" s="49">
        <v>32</v>
      </c>
      <c r="B37" s="159" t="s">
        <v>52</v>
      </c>
      <c r="C37" s="92">
        <v>13208</v>
      </c>
      <c r="D37" s="46">
        <v>32</v>
      </c>
      <c r="E37" s="160" t="s">
        <v>36</v>
      </c>
      <c r="F37" s="92">
        <v>77843</v>
      </c>
      <c r="G37" s="46">
        <v>32</v>
      </c>
      <c r="H37" s="161" t="s">
        <v>36</v>
      </c>
      <c r="I37" s="89">
        <v>1250277</v>
      </c>
      <c r="K37" s="113"/>
      <c r="L37" s="114"/>
      <c r="N37" s="113"/>
      <c r="O37" s="114"/>
      <c r="Q37" s="113"/>
      <c r="R37" s="114"/>
    </row>
    <row r="38" spans="1:18" ht="15" customHeight="1">
      <c r="A38" s="49">
        <v>33</v>
      </c>
      <c r="B38" s="159" t="s">
        <v>23</v>
      </c>
      <c r="C38" s="92">
        <v>13079</v>
      </c>
      <c r="D38" s="46">
        <v>33</v>
      </c>
      <c r="E38" s="160" t="s">
        <v>52</v>
      </c>
      <c r="F38" s="92">
        <v>77246</v>
      </c>
      <c r="G38" s="46">
        <v>33</v>
      </c>
      <c r="H38" s="161" t="s">
        <v>13</v>
      </c>
      <c r="I38" s="89">
        <v>1222199</v>
      </c>
      <c r="K38" s="113"/>
      <c r="L38" s="114"/>
      <c r="N38" s="113"/>
      <c r="O38" s="114"/>
      <c r="Q38" s="113"/>
      <c r="R38" s="114"/>
    </row>
    <row r="39" spans="1:18" ht="15" customHeight="1">
      <c r="A39" s="49">
        <v>34</v>
      </c>
      <c r="B39" s="159" t="s">
        <v>12</v>
      </c>
      <c r="C39" s="92">
        <v>13009</v>
      </c>
      <c r="D39" s="46">
        <v>34</v>
      </c>
      <c r="E39" s="160" t="s">
        <v>13</v>
      </c>
      <c r="F39" s="92">
        <v>74401</v>
      </c>
      <c r="G39" s="46">
        <v>34</v>
      </c>
      <c r="H39" s="161" t="s">
        <v>52</v>
      </c>
      <c r="I39" s="89">
        <v>1209421</v>
      </c>
      <c r="K39" s="113"/>
      <c r="L39" s="114"/>
      <c r="N39" s="113"/>
      <c r="O39" s="114"/>
      <c r="Q39" s="113"/>
      <c r="R39" s="114"/>
    </row>
    <row r="40" spans="1:18" ht="15" customHeight="1">
      <c r="A40" s="49">
        <v>35</v>
      </c>
      <c r="B40" s="159" t="s">
        <v>53</v>
      </c>
      <c r="C40" s="92">
        <v>12734</v>
      </c>
      <c r="D40" s="46">
        <v>35</v>
      </c>
      <c r="E40" s="160" t="s">
        <v>24</v>
      </c>
      <c r="F40" s="92">
        <v>73503</v>
      </c>
      <c r="G40" s="46">
        <v>35</v>
      </c>
      <c r="H40" s="161" t="s">
        <v>23</v>
      </c>
      <c r="I40" s="89">
        <v>1175444</v>
      </c>
      <c r="K40" s="113"/>
      <c r="L40" s="114"/>
      <c r="N40" s="113"/>
      <c r="O40" s="114"/>
      <c r="Q40" s="113"/>
      <c r="R40" s="114"/>
    </row>
    <row r="41" spans="1:18" ht="15" customHeight="1">
      <c r="A41" s="49">
        <v>36</v>
      </c>
      <c r="B41" s="159" t="s">
        <v>24</v>
      </c>
      <c r="C41" s="92">
        <v>12632</v>
      </c>
      <c r="D41" s="46">
        <v>36</v>
      </c>
      <c r="E41" s="160" t="s">
        <v>53</v>
      </c>
      <c r="F41" s="92">
        <v>72410</v>
      </c>
      <c r="G41" s="46">
        <v>36</v>
      </c>
      <c r="H41" s="161" t="s">
        <v>53</v>
      </c>
      <c r="I41" s="89">
        <v>1147321</v>
      </c>
      <c r="K41" s="113"/>
      <c r="L41" s="114"/>
      <c r="N41" s="113"/>
      <c r="O41" s="114"/>
      <c r="Q41" s="113"/>
      <c r="R41" s="114"/>
    </row>
    <row r="42" spans="1:18" ht="15" customHeight="1">
      <c r="A42" s="49">
        <v>37</v>
      </c>
      <c r="B42" s="159" t="s">
        <v>37</v>
      </c>
      <c r="C42" s="92">
        <v>12198</v>
      </c>
      <c r="D42" s="46">
        <v>37</v>
      </c>
      <c r="E42" s="160" t="s">
        <v>12</v>
      </c>
      <c r="F42" s="92">
        <v>72091</v>
      </c>
      <c r="G42" s="46">
        <v>37</v>
      </c>
      <c r="H42" s="161" t="s">
        <v>12</v>
      </c>
      <c r="I42" s="89">
        <v>1140430</v>
      </c>
      <c r="K42" s="113"/>
      <c r="L42" s="114"/>
      <c r="N42" s="113"/>
      <c r="O42" s="114"/>
      <c r="Q42" s="113"/>
      <c r="R42" s="114"/>
    </row>
    <row r="43" spans="1:18" ht="15" customHeight="1">
      <c r="A43" s="49">
        <v>38</v>
      </c>
      <c r="B43" s="159" t="s">
        <v>32</v>
      </c>
      <c r="C43" s="92">
        <v>11634</v>
      </c>
      <c r="D43" s="46">
        <v>38</v>
      </c>
      <c r="E43" s="160" t="s">
        <v>23</v>
      </c>
      <c r="F43" s="92">
        <v>69253</v>
      </c>
      <c r="G43" s="46">
        <v>38</v>
      </c>
      <c r="H43" s="161" t="s">
        <v>55</v>
      </c>
      <c r="I43" s="89">
        <v>1107843</v>
      </c>
      <c r="K43" s="113"/>
      <c r="L43" s="114"/>
      <c r="N43" s="113"/>
      <c r="O43" s="114"/>
      <c r="Q43" s="113"/>
      <c r="R43" s="114"/>
    </row>
    <row r="44" spans="1:18" ht="15" customHeight="1">
      <c r="A44" s="49">
        <v>39</v>
      </c>
      <c r="B44" s="159" t="s">
        <v>36</v>
      </c>
      <c r="C44" s="92">
        <v>11532</v>
      </c>
      <c r="D44" s="46">
        <v>39</v>
      </c>
      <c r="E44" s="160" t="s">
        <v>37</v>
      </c>
      <c r="F44" s="92">
        <v>63100</v>
      </c>
      <c r="G44" s="46">
        <v>39</v>
      </c>
      <c r="H44" s="161" t="s">
        <v>44</v>
      </c>
      <c r="I44" s="89">
        <v>1107342</v>
      </c>
      <c r="K44" s="113"/>
      <c r="L44" s="114"/>
      <c r="N44" s="113"/>
      <c r="O44" s="114"/>
      <c r="Q44" s="113"/>
      <c r="R44" s="114"/>
    </row>
    <row r="45" spans="1:18" ht="15" customHeight="1">
      <c r="A45" s="49">
        <v>40</v>
      </c>
      <c r="B45" s="159" t="s">
        <v>44</v>
      </c>
      <c r="C45" s="92">
        <v>10587</v>
      </c>
      <c r="D45" s="46">
        <v>40</v>
      </c>
      <c r="E45" s="160" t="s">
        <v>44</v>
      </c>
      <c r="F45" s="92">
        <v>62981</v>
      </c>
      <c r="G45" s="46">
        <v>40</v>
      </c>
      <c r="H45" s="161" t="s">
        <v>37</v>
      </c>
      <c r="I45" s="89">
        <v>934755</v>
      </c>
      <c r="K45" s="113"/>
      <c r="L45" s="114"/>
      <c r="N45" s="113"/>
      <c r="O45" s="114"/>
      <c r="Q45" s="113"/>
      <c r="R45" s="114"/>
    </row>
    <row r="46" spans="1:18" ht="15" customHeight="1">
      <c r="A46" s="50">
        <v>41</v>
      </c>
      <c r="B46" s="162" t="s">
        <v>46</v>
      </c>
      <c r="C46" s="93">
        <v>9778</v>
      </c>
      <c r="D46" s="46">
        <v>41</v>
      </c>
      <c r="E46" s="160" t="s">
        <v>49</v>
      </c>
      <c r="F46" s="92">
        <v>54167</v>
      </c>
      <c r="G46" s="46">
        <v>41</v>
      </c>
      <c r="H46" s="161" t="s">
        <v>25</v>
      </c>
      <c r="I46" s="89">
        <v>904694</v>
      </c>
      <c r="J46" s="121">
        <f>ROUND(C46/C5*100,1)</f>
        <v>0.9</v>
      </c>
      <c r="K46" s="113"/>
      <c r="L46" s="114"/>
      <c r="M46" t="s">
        <v>47</v>
      </c>
      <c r="N46" s="113"/>
      <c r="O46" s="114"/>
      <c r="Q46" s="113"/>
      <c r="R46" s="114"/>
    </row>
    <row r="47" spans="1:18" ht="15" customHeight="1">
      <c r="A47" s="49">
        <v>42</v>
      </c>
      <c r="B47" s="159" t="s">
        <v>49</v>
      </c>
      <c r="C47" s="92">
        <v>9771</v>
      </c>
      <c r="D47" s="46">
        <v>42</v>
      </c>
      <c r="E47" s="160" t="s">
        <v>25</v>
      </c>
      <c r="F47" s="92">
        <v>51937</v>
      </c>
      <c r="G47" s="46">
        <v>42</v>
      </c>
      <c r="H47" s="161" t="s">
        <v>26</v>
      </c>
      <c r="I47" s="89">
        <v>873456</v>
      </c>
      <c r="K47" s="113"/>
      <c r="L47" s="114"/>
      <c r="N47" s="113"/>
      <c r="O47" s="114"/>
      <c r="Q47" s="113"/>
      <c r="R47" s="114"/>
    </row>
    <row r="48" spans="1:18" ht="15" customHeight="1">
      <c r="A48" s="53">
        <v>43</v>
      </c>
      <c r="B48" s="159" t="s">
        <v>25</v>
      </c>
      <c r="C48" s="92">
        <v>9380</v>
      </c>
      <c r="D48" s="54">
        <v>43</v>
      </c>
      <c r="E48" s="160" t="s">
        <v>26</v>
      </c>
      <c r="F48" s="92">
        <v>51503</v>
      </c>
      <c r="G48" s="54">
        <v>43</v>
      </c>
      <c r="H48" s="161" t="s">
        <v>49</v>
      </c>
      <c r="I48" s="89">
        <v>818094</v>
      </c>
      <c r="K48" s="113"/>
      <c r="L48" s="114"/>
      <c r="N48" s="113"/>
      <c r="O48" s="114"/>
      <c r="Q48" s="113"/>
      <c r="R48" s="114"/>
    </row>
    <row r="49" spans="1:18" ht="15" customHeight="1">
      <c r="A49" s="49">
        <v>44</v>
      </c>
      <c r="B49" s="159" t="s">
        <v>26</v>
      </c>
      <c r="C49" s="92">
        <v>9028</v>
      </c>
      <c r="D49" s="47">
        <v>44</v>
      </c>
      <c r="E49" s="163" t="s">
        <v>46</v>
      </c>
      <c r="F49" s="93">
        <v>50849</v>
      </c>
      <c r="G49" s="47">
        <v>44</v>
      </c>
      <c r="H49" s="164" t="s">
        <v>46</v>
      </c>
      <c r="I49" s="90">
        <v>749359</v>
      </c>
      <c r="K49" s="113"/>
      <c r="L49" s="114"/>
      <c r="N49" s="113"/>
      <c r="O49" s="114"/>
      <c r="Q49" s="113"/>
      <c r="R49" s="114"/>
    </row>
    <row r="50" spans="1:18" ht="15" customHeight="1">
      <c r="A50" s="53">
        <v>45</v>
      </c>
      <c r="B50" s="159" t="s">
        <v>43</v>
      </c>
      <c r="C50" s="92">
        <v>9001</v>
      </c>
      <c r="D50" s="54">
        <v>45</v>
      </c>
      <c r="E50" s="160" t="s">
        <v>43</v>
      </c>
      <c r="F50" s="92">
        <v>46534</v>
      </c>
      <c r="G50" s="54">
        <v>45</v>
      </c>
      <c r="H50" s="161" t="s">
        <v>43</v>
      </c>
      <c r="I50" s="89">
        <v>732009</v>
      </c>
      <c r="K50" s="119">
        <f>ROUND(F49/F5*100,1)</f>
        <v>0.7</v>
      </c>
      <c r="L50" s="120">
        <f>ROUND(I49/I5*100,1)</f>
        <v>0.6</v>
      </c>
      <c r="N50" s="113"/>
      <c r="O50" s="114"/>
      <c r="Q50" s="113"/>
      <c r="R50" s="114"/>
    </row>
    <row r="51" spans="1:18" ht="15" customHeight="1">
      <c r="A51" s="49">
        <v>46</v>
      </c>
      <c r="B51" s="159" t="s">
        <v>39</v>
      </c>
      <c r="C51" s="92">
        <v>8952</v>
      </c>
      <c r="D51" s="46">
        <v>46</v>
      </c>
      <c r="E51" s="160" t="s">
        <v>39</v>
      </c>
      <c r="F51" s="92">
        <v>45628</v>
      </c>
      <c r="G51" s="46">
        <v>46</v>
      </c>
      <c r="H51" s="161" t="s">
        <v>39</v>
      </c>
      <c r="I51" s="89">
        <v>731753</v>
      </c>
      <c r="K51" s="113"/>
      <c r="L51" s="114"/>
      <c r="N51" s="113"/>
      <c r="O51" s="114"/>
      <c r="Q51" s="113"/>
      <c r="R51" s="114"/>
    </row>
    <row r="52" spans="1:18" ht="15" customHeight="1" thickBot="1">
      <c r="A52" s="51">
        <v>47</v>
      </c>
      <c r="B52" s="165" t="s">
        <v>38</v>
      </c>
      <c r="C52" s="94">
        <v>6250</v>
      </c>
      <c r="D52" s="52">
        <v>47</v>
      </c>
      <c r="E52" s="166" t="s">
        <v>38</v>
      </c>
      <c r="F52" s="94">
        <v>36841</v>
      </c>
      <c r="G52" s="52">
        <v>47</v>
      </c>
      <c r="H52" s="167" t="s">
        <v>38</v>
      </c>
      <c r="I52" s="91">
        <v>635614</v>
      </c>
      <c r="K52" s="113"/>
      <c r="L52" s="114"/>
      <c r="N52" s="113"/>
      <c r="O52" s="114"/>
      <c r="Q52" s="113"/>
      <c r="R52" s="114"/>
    </row>
  </sheetData>
  <mergeCells count="9">
    <mergeCell ref="I3:I4"/>
    <mergeCell ref="A3:A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7" right="0.7874015748031497" top="0.984251968503937" bottom="0.984251968503937" header="0.5118110236220472" footer="0.5118110236220472"/>
  <pageSetup firstPageNumber="79" useFirstPageNumber="1" horizontalDpi="600" verticalDpi="600" orientation="portrait" paperSize="9" scale="92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7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1" customWidth="1"/>
    <col min="2" max="4" width="9.125" style="12" bestFit="1" customWidth="1"/>
    <col min="5" max="6" width="9.625" style="12" customWidth="1"/>
    <col min="7" max="7" width="9.125" style="12" bestFit="1" customWidth="1"/>
    <col min="8" max="9" width="11.50390625" style="12" customWidth="1"/>
    <col min="10" max="10" width="9.625" style="12" bestFit="1" customWidth="1"/>
    <col min="11" max="11" width="9.00390625" style="12" customWidth="1"/>
    <col min="12" max="12" width="9.875" style="12" bestFit="1" customWidth="1"/>
    <col min="13" max="16384" width="9.00390625" style="12" customWidth="1"/>
  </cols>
  <sheetData>
    <row r="1" spans="1:10" ht="20.25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</row>
    <row r="2" spans="2:10" ht="20.25" customHeight="1" thickBot="1">
      <c r="B2" s="11"/>
      <c r="C2" s="11"/>
      <c r="D2" s="11"/>
      <c r="E2" s="11"/>
      <c r="F2" s="11"/>
      <c r="G2" s="11"/>
      <c r="H2" s="11"/>
      <c r="I2" s="11"/>
      <c r="J2" s="13" t="s">
        <v>1</v>
      </c>
    </row>
    <row r="3" spans="1:10" ht="20.25" customHeight="1">
      <c r="A3" s="150" t="s">
        <v>57</v>
      </c>
      <c r="B3" s="151"/>
      <c r="C3" s="151"/>
      <c r="D3" s="152"/>
      <c r="E3" s="153" t="s">
        <v>58</v>
      </c>
      <c r="F3" s="151"/>
      <c r="G3" s="152"/>
      <c r="H3" s="153" t="s">
        <v>59</v>
      </c>
      <c r="I3" s="151"/>
      <c r="J3" s="154"/>
    </row>
    <row r="4" spans="1:10" ht="20.25" customHeight="1">
      <c r="A4" s="14"/>
      <c r="B4" s="122" t="s">
        <v>100</v>
      </c>
      <c r="C4" s="123" t="s">
        <v>60</v>
      </c>
      <c r="D4" s="124" t="s">
        <v>61</v>
      </c>
      <c r="E4" s="122" t="s">
        <v>100</v>
      </c>
      <c r="F4" s="123" t="s">
        <v>60</v>
      </c>
      <c r="G4" s="124" t="s">
        <v>61</v>
      </c>
      <c r="H4" s="122" t="s">
        <v>100</v>
      </c>
      <c r="I4" s="123" t="s">
        <v>60</v>
      </c>
      <c r="J4" s="125" t="s">
        <v>61</v>
      </c>
    </row>
    <row r="5" spans="1:10" s="17" customFormat="1" ht="20.25" customHeight="1">
      <c r="A5" s="126" t="s">
        <v>62</v>
      </c>
      <c r="B5" s="65">
        <f>SUM(B6,B18)</f>
        <v>11702</v>
      </c>
      <c r="C5" s="65">
        <f>SUM(C6,C18)</f>
        <v>12539</v>
      </c>
      <c r="D5" s="15">
        <f aca="true" t="shared" si="0" ref="D5:D28">(B5-C5)/C5*100</f>
        <v>-6.675173458808517</v>
      </c>
      <c r="E5" s="65">
        <f>SUM(E6,E18)</f>
        <v>66062</v>
      </c>
      <c r="F5" s="65">
        <f>SUM(F6,F18)</f>
        <v>70378</v>
      </c>
      <c r="G5" s="15">
        <f aca="true" t="shared" si="1" ref="G5:G28">(E5-F5)/F5*100</f>
        <v>-6.132598255136548</v>
      </c>
      <c r="H5" s="65">
        <v>1593153</v>
      </c>
      <c r="I5" s="65">
        <v>1664090</v>
      </c>
      <c r="J5" s="16">
        <v>-4.262770338124511</v>
      </c>
    </row>
    <row r="6" spans="1:12" s="17" customFormat="1" ht="20.25" customHeight="1">
      <c r="A6" s="126" t="s">
        <v>63</v>
      </c>
      <c r="B6" s="65">
        <f>SUM(B7:B17)</f>
        <v>9198</v>
      </c>
      <c r="C6" s="65">
        <f>SUM(C7:C17)</f>
        <v>9804</v>
      </c>
      <c r="D6" s="15">
        <f t="shared" si="0"/>
        <v>-6.181150550795594</v>
      </c>
      <c r="E6" s="65">
        <f>SUM(E7:E17)</f>
        <v>56512</v>
      </c>
      <c r="F6" s="65">
        <f>SUM(F7:F17)</f>
        <v>60438</v>
      </c>
      <c r="G6" s="15">
        <f t="shared" si="1"/>
        <v>-6.49591316721268</v>
      </c>
      <c r="H6" s="65">
        <v>1467458</v>
      </c>
      <c r="I6" s="65">
        <v>1529899</v>
      </c>
      <c r="J6" s="16">
        <v>-4.081374039173338</v>
      </c>
      <c r="L6" s="38"/>
    </row>
    <row r="7" spans="1:10" ht="20.25" customHeight="1">
      <c r="A7" s="127" t="s">
        <v>64</v>
      </c>
      <c r="B7" s="104">
        <v>4664</v>
      </c>
      <c r="C7" s="66">
        <v>4930</v>
      </c>
      <c r="D7" s="18">
        <f t="shared" si="0"/>
        <v>-5.395537525354969</v>
      </c>
      <c r="E7" s="66">
        <v>33844</v>
      </c>
      <c r="F7" s="66">
        <v>36971</v>
      </c>
      <c r="G7" s="18">
        <f t="shared" si="1"/>
        <v>-8.457980579373022</v>
      </c>
      <c r="H7" s="66">
        <v>1022283</v>
      </c>
      <c r="I7" s="66">
        <v>1054452</v>
      </c>
      <c r="J7" s="19">
        <v>-3.0507837246266307</v>
      </c>
    </row>
    <row r="8" spans="1:12" ht="20.25" customHeight="1">
      <c r="A8" s="127" t="s">
        <v>65</v>
      </c>
      <c r="B8" s="104">
        <v>347</v>
      </c>
      <c r="C8" s="66">
        <v>389</v>
      </c>
      <c r="D8" s="18">
        <f aca="true" t="shared" si="2" ref="D8:D17">(B8-C8)/C8*100</f>
        <v>-10.796915167095115</v>
      </c>
      <c r="E8" s="66">
        <v>1245</v>
      </c>
      <c r="F8" s="66">
        <v>1498</v>
      </c>
      <c r="G8" s="18">
        <f t="shared" si="1"/>
        <v>-16.889185580774367</v>
      </c>
      <c r="H8" s="66">
        <v>16628</v>
      </c>
      <c r="I8" s="66">
        <v>23427</v>
      </c>
      <c r="J8" s="19">
        <v>-29.021802603540596</v>
      </c>
      <c r="L8" s="37"/>
    </row>
    <row r="9" spans="1:10" ht="20.25" customHeight="1">
      <c r="A9" s="127" t="s">
        <v>66</v>
      </c>
      <c r="B9" s="104">
        <v>325</v>
      </c>
      <c r="C9" s="66">
        <v>330</v>
      </c>
      <c r="D9" s="18">
        <f t="shared" si="2"/>
        <v>-1.5151515151515151</v>
      </c>
      <c r="E9" s="66">
        <v>1567</v>
      </c>
      <c r="F9" s="66">
        <v>1527</v>
      </c>
      <c r="G9" s="18">
        <f t="shared" si="1"/>
        <v>2.619515389652914</v>
      </c>
      <c r="H9" s="66">
        <v>26701</v>
      </c>
      <c r="I9" s="66">
        <v>28877</v>
      </c>
      <c r="J9" s="19">
        <v>-7.5367358691613315</v>
      </c>
    </row>
    <row r="10" spans="1:12" ht="20.25" customHeight="1">
      <c r="A10" s="127" t="s">
        <v>67</v>
      </c>
      <c r="B10" s="104">
        <v>607</v>
      </c>
      <c r="C10" s="66">
        <v>587</v>
      </c>
      <c r="D10" s="18">
        <f t="shared" si="2"/>
        <v>3.4071550255536627</v>
      </c>
      <c r="E10" s="66">
        <v>3967</v>
      </c>
      <c r="F10" s="66">
        <v>3753</v>
      </c>
      <c r="G10" s="18">
        <f t="shared" si="1"/>
        <v>5.702104982680522</v>
      </c>
      <c r="H10" s="66">
        <v>104742</v>
      </c>
      <c r="I10" s="66">
        <v>114498</v>
      </c>
      <c r="J10" s="19">
        <v>-8.521166013293836</v>
      </c>
      <c r="L10" s="39"/>
    </row>
    <row r="11" spans="1:10" ht="20.25" customHeight="1">
      <c r="A11" s="127" t="s">
        <v>68</v>
      </c>
      <c r="B11" s="104">
        <v>419</v>
      </c>
      <c r="C11" s="66">
        <v>470</v>
      </c>
      <c r="D11" s="18">
        <f t="shared" si="2"/>
        <v>-10.851063829787234</v>
      </c>
      <c r="E11" s="66">
        <v>2195</v>
      </c>
      <c r="F11" s="66">
        <v>2290</v>
      </c>
      <c r="G11" s="18">
        <f t="shared" si="1"/>
        <v>-4.148471615720524</v>
      </c>
      <c r="H11" s="66">
        <v>37422</v>
      </c>
      <c r="I11" s="66">
        <v>36283</v>
      </c>
      <c r="J11" s="19">
        <v>3.1382653564630894</v>
      </c>
    </row>
    <row r="12" spans="1:12" ht="20.25" customHeight="1">
      <c r="A12" s="127" t="s">
        <v>69</v>
      </c>
      <c r="B12" s="104">
        <v>464</v>
      </c>
      <c r="C12" s="66">
        <v>519</v>
      </c>
      <c r="D12" s="18">
        <f t="shared" si="2"/>
        <v>-10.597302504816955</v>
      </c>
      <c r="E12" s="66">
        <v>2343</v>
      </c>
      <c r="F12" s="66">
        <v>2632</v>
      </c>
      <c r="G12" s="18">
        <f t="shared" si="1"/>
        <v>-10.980243161094224</v>
      </c>
      <c r="H12" s="66">
        <v>41189</v>
      </c>
      <c r="I12" s="66">
        <v>42818</v>
      </c>
      <c r="J12" s="19">
        <v>-3.803236695818135</v>
      </c>
      <c r="L12" s="39"/>
    </row>
    <row r="13" spans="1:10" ht="20.25" customHeight="1">
      <c r="A13" s="127" t="s">
        <v>70</v>
      </c>
      <c r="B13" s="104">
        <v>452</v>
      </c>
      <c r="C13" s="66">
        <v>515</v>
      </c>
      <c r="D13" s="18">
        <f t="shared" si="2"/>
        <v>-12.233009708737864</v>
      </c>
      <c r="E13" s="66">
        <v>1979</v>
      </c>
      <c r="F13" s="66">
        <v>2161</v>
      </c>
      <c r="G13" s="18">
        <f t="shared" si="1"/>
        <v>-8.422026839426191</v>
      </c>
      <c r="H13" s="66">
        <v>46533</v>
      </c>
      <c r="I13" s="66">
        <v>48524</v>
      </c>
      <c r="J13" s="19">
        <v>-4.10276088633418</v>
      </c>
    </row>
    <row r="14" spans="1:12" ht="20.25" customHeight="1">
      <c r="A14" s="128" t="s">
        <v>71</v>
      </c>
      <c r="B14" s="104">
        <v>325</v>
      </c>
      <c r="C14" s="66">
        <v>349</v>
      </c>
      <c r="D14" s="18">
        <f t="shared" si="2"/>
        <v>-6.876790830945559</v>
      </c>
      <c r="E14" s="66">
        <v>1131</v>
      </c>
      <c r="F14" s="66">
        <v>1175</v>
      </c>
      <c r="G14" s="18">
        <f>(E14-F14)/F14*100</f>
        <v>-3.74468085106383</v>
      </c>
      <c r="H14" s="66">
        <v>13473</v>
      </c>
      <c r="I14" s="66">
        <v>14623</v>
      </c>
      <c r="J14" s="19">
        <v>-7.863293687700371</v>
      </c>
      <c r="L14" s="37"/>
    </row>
    <row r="15" spans="1:12" ht="20.25" customHeight="1">
      <c r="A15" s="127" t="s">
        <v>97</v>
      </c>
      <c r="B15" s="104">
        <v>775</v>
      </c>
      <c r="C15" s="66">
        <v>828</v>
      </c>
      <c r="D15" s="18">
        <f t="shared" si="2"/>
        <v>-6.40096618357488</v>
      </c>
      <c r="E15" s="66">
        <v>3939</v>
      </c>
      <c r="F15" s="66">
        <v>4053</v>
      </c>
      <c r="G15" s="18">
        <f>(E15-F15)/F15*100</f>
        <v>-2.8127313101406366</v>
      </c>
      <c r="H15" s="66">
        <v>79809</v>
      </c>
      <c r="I15" s="66">
        <v>87578</v>
      </c>
      <c r="J15" s="19">
        <v>-8.870764145207286</v>
      </c>
      <c r="L15" s="37"/>
    </row>
    <row r="16" spans="1:12" ht="20.25" customHeight="1">
      <c r="A16" s="127" t="s">
        <v>98</v>
      </c>
      <c r="B16" s="66">
        <v>405</v>
      </c>
      <c r="C16" s="66">
        <v>448</v>
      </c>
      <c r="D16" s="18">
        <f t="shared" si="2"/>
        <v>-9.598214285714286</v>
      </c>
      <c r="E16" s="66">
        <v>2416</v>
      </c>
      <c r="F16" s="66">
        <v>2408</v>
      </c>
      <c r="G16" s="18">
        <f>(E16-F16)/F16*100</f>
        <v>0.33222591362126247</v>
      </c>
      <c r="H16" s="66">
        <v>52329</v>
      </c>
      <c r="I16" s="66">
        <v>52992</v>
      </c>
      <c r="J16" s="19">
        <v>-1.2511438153017342</v>
      </c>
      <c r="L16" s="37"/>
    </row>
    <row r="17" spans="1:10" ht="20.25" customHeight="1">
      <c r="A17" s="129" t="s">
        <v>99</v>
      </c>
      <c r="B17" s="66">
        <v>415</v>
      </c>
      <c r="C17" s="66">
        <v>439</v>
      </c>
      <c r="D17" s="18">
        <f t="shared" si="2"/>
        <v>-5.466970387243736</v>
      </c>
      <c r="E17" s="66">
        <v>1886</v>
      </c>
      <c r="F17" s="66">
        <v>1970</v>
      </c>
      <c r="G17" s="18">
        <f>(E17-F17)/F17*100</f>
        <v>-4.263959390862944</v>
      </c>
      <c r="H17" s="66">
        <v>26349</v>
      </c>
      <c r="I17" s="66">
        <v>25827</v>
      </c>
      <c r="J17" s="19">
        <v>2.0220929872382607</v>
      </c>
    </row>
    <row r="18" spans="1:12" s="17" customFormat="1" ht="20.25" customHeight="1">
      <c r="A18" s="126" t="s">
        <v>72</v>
      </c>
      <c r="B18" s="65">
        <f>SUM(B19:B42)</f>
        <v>2504</v>
      </c>
      <c r="C18" s="65">
        <f>SUM(C19:C42)</f>
        <v>2735</v>
      </c>
      <c r="D18" s="15">
        <f t="shared" si="0"/>
        <v>-8.446069469835466</v>
      </c>
      <c r="E18" s="65">
        <f>SUM(E19:E42)</f>
        <v>9550</v>
      </c>
      <c r="F18" s="65">
        <f>SUM(F19:F42)</f>
        <v>9940</v>
      </c>
      <c r="G18" s="15">
        <f t="shared" si="1"/>
        <v>-3.9235412474849096</v>
      </c>
      <c r="H18" s="65">
        <v>125695</v>
      </c>
      <c r="I18" s="65">
        <v>134191</v>
      </c>
      <c r="J18" s="16">
        <v>-6.330853557815503</v>
      </c>
      <c r="L18" s="40"/>
    </row>
    <row r="19" spans="1:10" ht="20.25" customHeight="1">
      <c r="A19" s="127" t="s">
        <v>73</v>
      </c>
      <c r="B19" s="66">
        <v>73</v>
      </c>
      <c r="C19" s="66">
        <v>76</v>
      </c>
      <c r="D19" s="18">
        <f t="shared" si="0"/>
        <v>-3.9473684210526314</v>
      </c>
      <c r="E19" s="66">
        <v>179</v>
      </c>
      <c r="F19" s="66">
        <v>188</v>
      </c>
      <c r="G19" s="18">
        <f t="shared" si="1"/>
        <v>-4.787234042553192</v>
      </c>
      <c r="H19" s="66">
        <v>2722</v>
      </c>
      <c r="I19" s="66">
        <v>3020</v>
      </c>
      <c r="J19" s="19">
        <v>-9.873301189498502</v>
      </c>
    </row>
    <row r="20" spans="1:12" ht="20.25" customHeight="1">
      <c r="A20" s="127" t="s">
        <v>74</v>
      </c>
      <c r="B20" s="66">
        <v>70</v>
      </c>
      <c r="C20" s="66">
        <v>79</v>
      </c>
      <c r="D20" s="18">
        <f t="shared" si="0"/>
        <v>-11.39240506329114</v>
      </c>
      <c r="E20" s="66">
        <v>301</v>
      </c>
      <c r="F20" s="66">
        <v>274</v>
      </c>
      <c r="G20" s="18">
        <f t="shared" si="1"/>
        <v>9.854014598540147</v>
      </c>
      <c r="H20" s="66">
        <v>3328</v>
      </c>
      <c r="I20" s="66">
        <v>3173</v>
      </c>
      <c r="J20" s="19">
        <v>4.900057362220359</v>
      </c>
      <c r="L20" s="37"/>
    </row>
    <row r="21" spans="1:10" ht="20.25" customHeight="1">
      <c r="A21" s="127" t="s">
        <v>75</v>
      </c>
      <c r="B21" s="66">
        <v>46</v>
      </c>
      <c r="C21" s="66">
        <v>67</v>
      </c>
      <c r="D21" s="18">
        <f t="shared" si="0"/>
        <v>-31.343283582089555</v>
      </c>
      <c r="E21" s="66">
        <v>224</v>
      </c>
      <c r="F21" s="66">
        <v>264</v>
      </c>
      <c r="G21" s="18">
        <f t="shared" si="1"/>
        <v>-15.151515151515152</v>
      </c>
      <c r="H21" s="66">
        <v>3879</v>
      </c>
      <c r="I21" s="66">
        <v>4489</v>
      </c>
      <c r="J21" s="19">
        <v>-13.594495196216672</v>
      </c>
    </row>
    <row r="22" spans="1:10" ht="20.25" customHeight="1">
      <c r="A22" s="127" t="s">
        <v>76</v>
      </c>
      <c r="B22" s="66">
        <v>57</v>
      </c>
      <c r="C22" s="66">
        <v>71</v>
      </c>
      <c r="D22" s="18">
        <f t="shared" si="0"/>
        <v>-19.718309859154928</v>
      </c>
      <c r="E22" s="66">
        <v>143</v>
      </c>
      <c r="F22" s="66">
        <v>178</v>
      </c>
      <c r="G22" s="18">
        <f t="shared" si="1"/>
        <v>-19.662921348314608</v>
      </c>
      <c r="H22" s="66">
        <v>1961</v>
      </c>
      <c r="I22" s="66">
        <v>2055</v>
      </c>
      <c r="J22" s="19">
        <v>-4.594418387404395</v>
      </c>
    </row>
    <row r="23" spans="1:10" ht="20.25" customHeight="1">
      <c r="A23" s="127" t="s">
        <v>77</v>
      </c>
      <c r="B23" s="66">
        <v>10</v>
      </c>
      <c r="C23" s="66">
        <v>11</v>
      </c>
      <c r="D23" s="18">
        <f t="shared" si="0"/>
        <v>-9.090909090909092</v>
      </c>
      <c r="E23" s="66">
        <v>30</v>
      </c>
      <c r="F23" s="66">
        <v>30</v>
      </c>
      <c r="G23" s="18">
        <f t="shared" si="1"/>
        <v>0</v>
      </c>
      <c r="H23" s="66">
        <v>206</v>
      </c>
      <c r="I23" s="66">
        <v>424</v>
      </c>
      <c r="J23" s="19">
        <v>-51.330690826727064</v>
      </c>
    </row>
    <row r="24" spans="1:10" ht="20.25" customHeight="1">
      <c r="A24" s="127" t="s">
        <v>78</v>
      </c>
      <c r="B24" s="66">
        <v>17</v>
      </c>
      <c r="C24" s="66">
        <v>16</v>
      </c>
      <c r="D24" s="18">
        <f t="shared" si="0"/>
        <v>6.25</v>
      </c>
      <c r="E24" s="66">
        <v>84</v>
      </c>
      <c r="F24" s="66">
        <v>108</v>
      </c>
      <c r="G24" s="18">
        <f t="shared" si="1"/>
        <v>-22.22222222222222</v>
      </c>
      <c r="H24" s="66">
        <v>712</v>
      </c>
      <c r="I24" s="66">
        <v>3491</v>
      </c>
      <c r="J24" s="19">
        <v>-79.6178581147858</v>
      </c>
    </row>
    <row r="25" spans="1:10" ht="20.25" customHeight="1">
      <c r="A25" s="127" t="s">
        <v>79</v>
      </c>
      <c r="B25" s="66">
        <v>63</v>
      </c>
      <c r="C25" s="66">
        <v>66</v>
      </c>
      <c r="D25" s="18">
        <f t="shared" si="0"/>
        <v>-4.545454545454546</v>
      </c>
      <c r="E25" s="66">
        <v>299</v>
      </c>
      <c r="F25" s="66">
        <v>251</v>
      </c>
      <c r="G25" s="18">
        <f t="shared" si="1"/>
        <v>19.12350597609562</v>
      </c>
      <c r="H25" s="66">
        <v>6414</v>
      </c>
      <c r="I25" s="66">
        <v>6282</v>
      </c>
      <c r="J25" s="19">
        <v>2.1082074108035482</v>
      </c>
    </row>
    <row r="26" spans="1:10" ht="20.25" customHeight="1">
      <c r="A26" s="127" t="s">
        <v>80</v>
      </c>
      <c r="B26" s="66">
        <v>75</v>
      </c>
      <c r="C26" s="66">
        <v>72</v>
      </c>
      <c r="D26" s="18">
        <f t="shared" si="0"/>
        <v>4.166666666666666</v>
      </c>
      <c r="E26" s="66">
        <v>243</v>
      </c>
      <c r="F26" s="66">
        <v>253</v>
      </c>
      <c r="G26" s="18">
        <f t="shared" si="1"/>
        <v>-3.9525691699604746</v>
      </c>
      <c r="H26" s="66">
        <v>2712</v>
      </c>
      <c r="I26" s="66">
        <v>3873</v>
      </c>
      <c r="J26" s="19">
        <v>-29.975004906061827</v>
      </c>
    </row>
    <row r="27" spans="1:10" ht="20.25" customHeight="1">
      <c r="A27" s="127" t="s">
        <v>81</v>
      </c>
      <c r="B27" s="66">
        <v>85</v>
      </c>
      <c r="C27" s="66">
        <v>101</v>
      </c>
      <c r="D27" s="18">
        <f t="shared" si="0"/>
        <v>-15.841584158415841</v>
      </c>
      <c r="E27" s="66">
        <v>239</v>
      </c>
      <c r="F27" s="66">
        <v>286</v>
      </c>
      <c r="G27" s="18">
        <f t="shared" si="1"/>
        <v>-16.433566433566433</v>
      </c>
      <c r="H27" s="66">
        <v>2244</v>
      </c>
      <c r="I27" s="66">
        <v>2926</v>
      </c>
      <c r="J27" s="19">
        <v>-23.31785075891957</v>
      </c>
    </row>
    <row r="28" spans="1:10" ht="20.25" customHeight="1">
      <c r="A28" s="127" t="s">
        <v>82</v>
      </c>
      <c r="B28" s="66">
        <v>74</v>
      </c>
      <c r="C28" s="66">
        <v>70</v>
      </c>
      <c r="D28" s="18">
        <f t="shared" si="0"/>
        <v>5.714285714285714</v>
      </c>
      <c r="E28" s="66">
        <v>356</v>
      </c>
      <c r="F28" s="66">
        <v>365</v>
      </c>
      <c r="G28" s="18">
        <f t="shared" si="1"/>
        <v>-2.4657534246575343</v>
      </c>
      <c r="H28" s="66">
        <v>4388</v>
      </c>
      <c r="I28" s="66">
        <v>4592</v>
      </c>
      <c r="J28" s="19">
        <v>-4.435680563056392</v>
      </c>
    </row>
    <row r="29" spans="1:10" ht="20.25" customHeight="1">
      <c r="A29" s="127" t="s">
        <v>83</v>
      </c>
      <c r="B29" s="66">
        <v>5</v>
      </c>
      <c r="C29" s="66">
        <v>5</v>
      </c>
      <c r="D29" s="18">
        <f aca="true" t="shared" si="3" ref="D29:D37">(B29-C29)/C29*100</f>
        <v>0</v>
      </c>
      <c r="E29" s="66">
        <v>8</v>
      </c>
      <c r="F29" s="66">
        <v>8</v>
      </c>
      <c r="G29" s="18">
        <f aca="true" t="shared" si="4" ref="G29:G37">(E29-F29)/F29*100</f>
        <v>0</v>
      </c>
      <c r="H29" s="66">
        <v>36</v>
      </c>
      <c r="I29" s="66">
        <v>52</v>
      </c>
      <c r="J29" s="19">
        <v>-29.709302325581394</v>
      </c>
    </row>
    <row r="30" spans="1:10" ht="20.25" customHeight="1">
      <c r="A30" s="127" t="s">
        <v>84</v>
      </c>
      <c r="B30" s="66">
        <v>106</v>
      </c>
      <c r="C30" s="66">
        <v>139</v>
      </c>
      <c r="D30" s="18">
        <f t="shared" si="3"/>
        <v>-23.741007194244602</v>
      </c>
      <c r="E30" s="66">
        <v>473</v>
      </c>
      <c r="F30" s="66">
        <v>659</v>
      </c>
      <c r="G30" s="18">
        <f t="shared" si="4"/>
        <v>-28.224582701062218</v>
      </c>
      <c r="H30" s="66">
        <v>6934</v>
      </c>
      <c r="I30" s="66">
        <v>8765</v>
      </c>
      <c r="J30" s="19">
        <v>-20.88366839330945</v>
      </c>
    </row>
    <row r="31" spans="1:12" ht="20.25" customHeight="1">
      <c r="A31" s="127" t="s">
        <v>101</v>
      </c>
      <c r="B31" s="66">
        <v>325</v>
      </c>
      <c r="C31" s="66">
        <v>332</v>
      </c>
      <c r="D31" s="18">
        <f t="shared" si="3"/>
        <v>-2.108433734939759</v>
      </c>
      <c r="E31" s="66">
        <v>1472</v>
      </c>
      <c r="F31" s="66">
        <v>1394</v>
      </c>
      <c r="G31" s="18">
        <f t="shared" si="4"/>
        <v>5.5954088952654235</v>
      </c>
      <c r="H31" s="66">
        <v>19202</v>
      </c>
      <c r="I31" s="66">
        <v>21576</v>
      </c>
      <c r="J31" s="19">
        <v>-11.00112025058017</v>
      </c>
      <c r="L31" s="37"/>
    </row>
    <row r="32" spans="1:10" ht="20.25" customHeight="1">
      <c r="A32" s="127" t="s">
        <v>102</v>
      </c>
      <c r="B32" s="66">
        <v>120</v>
      </c>
      <c r="C32" s="66">
        <v>128</v>
      </c>
      <c r="D32" s="18">
        <f t="shared" si="3"/>
        <v>-6.25</v>
      </c>
      <c r="E32" s="66">
        <v>292</v>
      </c>
      <c r="F32" s="66">
        <v>294</v>
      </c>
      <c r="G32" s="18">
        <f t="shared" si="4"/>
        <v>-0.6802721088435374</v>
      </c>
      <c r="H32" s="66">
        <v>2034</v>
      </c>
      <c r="I32" s="66">
        <v>2034</v>
      </c>
      <c r="J32" s="19">
        <v>-0.01720493535860001</v>
      </c>
    </row>
    <row r="33" spans="1:10" ht="20.25" customHeight="1">
      <c r="A33" s="127" t="s">
        <v>85</v>
      </c>
      <c r="B33" s="66">
        <v>172</v>
      </c>
      <c r="C33" s="66">
        <v>210</v>
      </c>
      <c r="D33" s="18">
        <f t="shared" si="3"/>
        <v>-18.095238095238095</v>
      </c>
      <c r="E33" s="66">
        <v>561</v>
      </c>
      <c r="F33" s="66">
        <v>632</v>
      </c>
      <c r="G33" s="18">
        <f t="shared" si="4"/>
        <v>-11.234177215189874</v>
      </c>
      <c r="H33" s="66">
        <v>9378</v>
      </c>
      <c r="I33" s="66">
        <v>6019</v>
      </c>
      <c r="J33" s="19">
        <v>55.81649589704312</v>
      </c>
    </row>
    <row r="34" spans="1:10" ht="20.25" customHeight="1">
      <c r="A34" s="127" t="s">
        <v>86</v>
      </c>
      <c r="B34" s="66">
        <v>171</v>
      </c>
      <c r="C34" s="66">
        <v>181</v>
      </c>
      <c r="D34" s="18">
        <f t="shared" si="3"/>
        <v>-5.524861878453039</v>
      </c>
      <c r="E34" s="66">
        <v>988</v>
      </c>
      <c r="F34" s="66">
        <v>1008</v>
      </c>
      <c r="G34" s="18">
        <f t="shared" si="4"/>
        <v>-1.984126984126984</v>
      </c>
      <c r="H34" s="66">
        <v>13781</v>
      </c>
      <c r="I34" s="66">
        <v>14528</v>
      </c>
      <c r="J34" s="19">
        <v>-5.141367649498259</v>
      </c>
    </row>
    <row r="35" spans="1:10" ht="20.25" customHeight="1">
      <c r="A35" s="127" t="s">
        <v>87</v>
      </c>
      <c r="B35" s="66">
        <v>113</v>
      </c>
      <c r="C35" s="66">
        <v>112</v>
      </c>
      <c r="D35" s="18">
        <f t="shared" si="3"/>
        <v>0.8928571428571428</v>
      </c>
      <c r="E35" s="66">
        <v>473</v>
      </c>
      <c r="F35" s="66">
        <v>506</v>
      </c>
      <c r="G35" s="18">
        <f t="shared" si="4"/>
        <v>-6.521739130434782</v>
      </c>
      <c r="H35" s="66">
        <v>5155</v>
      </c>
      <c r="I35" s="66">
        <v>5778</v>
      </c>
      <c r="J35" s="19">
        <v>-10.796587290599474</v>
      </c>
    </row>
    <row r="36" spans="1:10" ht="20.25" customHeight="1">
      <c r="A36" s="127" t="s">
        <v>106</v>
      </c>
      <c r="B36" s="66">
        <v>87</v>
      </c>
      <c r="C36" s="66">
        <v>91</v>
      </c>
      <c r="D36" s="18">
        <f t="shared" si="3"/>
        <v>-4.395604395604396</v>
      </c>
      <c r="E36" s="66">
        <v>224</v>
      </c>
      <c r="F36" s="66">
        <v>214</v>
      </c>
      <c r="G36" s="18">
        <f t="shared" si="4"/>
        <v>4.672897196261682</v>
      </c>
      <c r="H36" s="66">
        <v>2164</v>
      </c>
      <c r="I36" s="66">
        <v>2296</v>
      </c>
      <c r="J36" s="19">
        <v>-5.745814970299789</v>
      </c>
    </row>
    <row r="37" spans="1:10" ht="20.25" customHeight="1">
      <c r="A37" s="127" t="s">
        <v>89</v>
      </c>
      <c r="B37" s="66">
        <v>58</v>
      </c>
      <c r="C37" s="66">
        <v>53</v>
      </c>
      <c r="D37" s="18">
        <f t="shared" si="3"/>
        <v>9.433962264150944</v>
      </c>
      <c r="E37" s="66">
        <v>232</v>
      </c>
      <c r="F37" s="66">
        <v>257</v>
      </c>
      <c r="G37" s="18">
        <f t="shared" si="4"/>
        <v>-9.72762645914397</v>
      </c>
      <c r="H37" s="66">
        <v>3222</v>
      </c>
      <c r="I37" s="66">
        <v>3058</v>
      </c>
      <c r="J37" s="19">
        <v>5.353353366445736</v>
      </c>
    </row>
    <row r="38" spans="1:10" ht="20.25" customHeight="1">
      <c r="A38" s="127" t="s">
        <v>103</v>
      </c>
      <c r="B38" s="66">
        <v>89</v>
      </c>
      <c r="C38" s="66">
        <v>104</v>
      </c>
      <c r="D38" s="18">
        <f>(B38-C38)/C38*100</f>
        <v>-14.423076923076922</v>
      </c>
      <c r="E38" s="66">
        <v>318</v>
      </c>
      <c r="F38" s="66">
        <v>326</v>
      </c>
      <c r="G38" s="18">
        <f>(E38-F38)/F38*100</f>
        <v>-2.4539877300613497</v>
      </c>
      <c r="H38" s="66">
        <v>3245</v>
      </c>
      <c r="I38" s="66">
        <v>3988</v>
      </c>
      <c r="J38" s="19">
        <v>-18.636736351941984</v>
      </c>
    </row>
    <row r="39" spans="1:10" ht="20.25" customHeight="1">
      <c r="A39" s="127" t="s">
        <v>104</v>
      </c>
      <c r="B39" s="66">
        <v>392</v>
      </c>
      <c r="C39" s="66">
        <v>420</v>
      </c>
      <c r="D39" s="18">
        <f>(B39-C39)/C39*100</f>
        <v>-6.666666666666667</v>
      </c>
      <c r="E39" s="66">
        <v>1470</v>
      </c>
      <c r="F39" s="66">
        <v>1515</v>
      </c>
      <c r="G39" s="18">
        <f>(E39-F39)/F39*100</f>
        <v>-2.9702970297029703</v>
      </c>
      <c r="H39" s="66">
        <v>22114</v>
      </c>
      <c r="I39" s="66">
        <v>23092</v>
      </c>
      <c r="J39" s="19">
        <v>-4.235257537038312</v>
      </c>
    </row>
    <row r="40" spans="1:10" ht="20.25" customHeight="1">
      <c r="A40" s="127" t="s">
        <v>90</v>
      </c>
      <c r="B40" s="66">
        <v>91</v>
      </c>
      <c r="C40" s="66">
        <v>104</v>
      </c>
      <c r="D40" s="18">
        <f>(B40-C40)/C40*100</f>
        <v>-12.5</v>
      </c>
      <c r="E40" s="66">
        <v>237</v>
      </c>
      <c r="F40" s="66">
        <v>253</v>
      </c>
      <c r="G40" s="18">
        <f>(E40-F40)/F40*100</f>
        <v>-6.324110671936759</v>
      </c>
      <c r="H40" s="66">
        <v>2021</v>
      </c>
      <c r="I40" s="66">
        <v>2100</v>
      </c>
      <c r="J40" s="19">
        <v>-3.7603329396975353</v>
      </c>
    </row>
    <row r="41" spans="1:10" ht="20.25" customHeight="1">
      <c r="A41" s="130" t="s">
        <v>91</v>
      </c>
      <c r="B41" s="67">
        <v>26</v>
      </c>
      <c r="C41" s="67">
        <v>26</v>
      </c>
      <c r="D41" s="18">
        <f>(B41-C41)/C41*100</f>
        <v>0</v>
      </c>
      <c r="E41" s="67">
        <v>79</v>
      </c>
      <c r="F41" s="67">
        <v>71</v>
      </c>
      <c r="G41" s="18">
        <f>(E41-F41)/F41*100</f>
        <v>11.267605633802818</v>
      </c>
      <c r="H41" s="67">
        <v>316</v>
      </c>
      <c r="I41" s="67">
        <v>404</v>
      </c>
      <c r="J41" s="19">
        <v>-21.68194203616547</v>
      </c>
    </row>
    <row r="42" spans="1:10" ht="20.25" customHeight="1" thickBot="1">
      <c r="A42" s="131" t="s">
        <v>105</v>
      </c>
      <c r="B42" s="68">
        <v>179</v>
      </c>
      <c r="C42" s="68">
        <v>201</v>
      </c>
      <c r="D42" s="20">
        <f>(B42-C42)/C42*100</f>
        <v>-10.945273631840797</v>
      </c>
      <c r="E42" s="68">
        <v>625</v>
      </c>
      <c r="F42" s="68">
        <v>606</v>
      </c>
      <c r="G42" s="20">
        <f>(E42-F42)/F42*100</f>
        <v>3.1353135313531353</v>
      </c>
      <c r="H42" s="68">
        <v>7527</v>
      </c>
      <c r="I42" s="68">
        <v>6177</v>
      </c>
      <c r="J42" s="21">
        <v>21.85594814495841</v>
      </c>
    </row>
    <row r="43" spans="2:8" ht="14.25">
      <c r="B43" s="37"/>
      <c r="H43" s="37"/>
    </row>
    <row r="44" spans="2:8" ht="14.25">
      <c r="B44" s="37"/>
      <c r="H44" s="37"/>
    </row>
    <row r="45" spans="2:8" ht="14.25">
      <c r="B45" s="37"/>
      <c r="H45" s="37"/>
    </row>
    <row r="46" spans="2:8" ht="14.25">
      <c r="B46" s="37"/>
      <c r="H46" s="37"/>
    </row>
    <row r="47" spans="2:8" ht="14.25">
      <c r="B47" s="37"/>
      <c r="H47" s="37"/>
    </row>
    <row r="48" spans="2:8" ht="14.25">
      <c r="B48" s="37"/>
      <c r="H48" s="37"/>
    </row>
    <row r="49" spans="2:8" ht="14.25">
      <c r="B49" s="37"/>
      <c r="H49" s="37"/>
    </row>
    <row r="50" spans="2:8" ht="14.25">
      <c r="B50" s="37"/>
      <c r="H50" s="37"/>
    </row>
    <row r="51" spans="2:8" ht="14.25">
      <c r="B51" s="37"/>
      <c r="H51" s="37"/>
    </row>
    <row r="52" spans="2:8" ht="14.25">
      <c r="B52" s="37"/>
      <c r="H52" s="37"/>
    </row>
    <row r="53" spans="2:8" ht="14.25">
      <c r="B53" s="37"/>
      <c r="H53" s="37"/>
    </row>
    <row r="54" spans="2:8" ht="14.25">
      <c r="B54" s="37"/>
      <c r="H54" s="37"/>
    </row>
    <row r="55" spans="2:8" ht="14.25">
      <c r="B55" s="37"/>
      <c r="H55" s="37"/>
    </row>
    <row r="56" spans="2:8" ht="14.25">
      <c r="B56" s="37"/>
      <c r="H56" s="37"/>
    </row>
    <row r="57" spans="2:8" ht="14.25">
      <c r="B57" s="37"/>
      <c r="H57" s="37"/>
    </row>
    <row r="58" spans="2:8" ht="14.25">
      <c r="B58" s="37"/>
      <c r="H58" s="37"/>
    </row>
    <row r="59" spans="2:8" ht="14.25">
      <c r="B59" s="37"/>
      <c r="H59" s="37"/>
    </row>
    <row r="60" spans="2:8" ht="14.25">
      <c r="B60" s="37"/>
      <c r="H60" s="37"/>
    </row>
    <row r="61" spans="2:8" ht="14.25">
      <c r="B61" s="37"/>
      <c r="H61" s="37"/>
    </row>
    <row r="62" spans="2:8" ht="14.25">
      <c r="B62" s="37"/>
      <c r="H62" s="37"/>
    </row>
    <row r="63" spans="2:8" ht="14.25">
      <c r="B63" s="37"/>
      <c r="H63" s="37"/>
    </row>
    <row r="64" spans="2:8" ht="14.25">
      <c r="B64" s="37"/>
      <c r="H64" s="37"/>
    </row>
    <row r="65" spans="2:8" ht="14.25">
      <c r="B65" s="37"/>
      <c r="H65" s="37"/>
    </row>
    <row r="66" spans="2:8" ht="14.25">
      <c r="B66" s="37"/>
      <c r="H66" s="37"/>
    </row>
    <row r="67" spans="2:8" ht="14.25">
      <c r="B67" s="37"/>
      <c r="H67" s="37"/>
    </row>
    <row r="68" spans="2:8" ht="14.25">
      <c r="B68" s="37"/>
      <c r="H68" s="37"/>
    </row>
    <row r="69" spans="2:8" ht="14.25">
      <c r="B69" s="37"/>
      <c r="H69" s="37"/>
    </row>
    <row r="70" spans="2:8" ht="14.25">
      <c r="B70" s="37"/>
      <c r="H70" s="37"/>
    </row>
    <row r="71" spans="2:8" ht="14.25">
      <c r="B71" s="37"/>
      <c r="H71" s="37"/>
    </row>
    <row r="72" spans="2:8" ht="14.25">
      <c r="B72" s="37"/>
      <c r="H72" s="37"/>
    </row>
    <row r="73" spans="2:8" ht="14.25">
      <c r="B73" s="37"/>
      <c r="H73" s="37"/>
    </row>
    <row r="74" spans="2:8" ht="14.25">
      <c r="B74" s="37"/>
      <c r="H74" s="37"/>
    </row>
    <row r="75" spans="2:8" ht="14.25">
      <c r="B75" s="37"/>
      <c r="H75" s="37"/>
    </row>
    <row r="76" spans="2:8" ht="14.25">
      <c r="B76" s="37"/>
      <c r="H76" s="37"/>
    </row>
    <row r="77" spans="2:8" ht="14.25">
      <c r="B77" s="37"/>
      <c r="H77" s="37"/>
    </row>
    <row r="78" spans="2:8" ht="14.25">
      <c r="B78" s="37"/>
      <c r="H78" s="37"/>
    </row>
    <row r="79" spans="2:8" ht="14.25">
      <c r="B79" s="37"/>
      <c r="H79" s="37"/>
    </row>
    <row r="80" spans="2:8" ht="14.25">
      <c r="B80" s="37"/>
      <c r="H80" s="37"/>
    </row>
    <row r="81" spans="2:8" ht="14.25">
      <c r="B81" s="37"/>
      <c r="H81" s="37"/>
    </row>
    <row r="82" spans="2:8" ht="14.25">
      <c r="B82" s="37"/>
      <c r="H82" s="37"/>
    </row>
    <row r="83" spans="2:8" ht="14.25">
      <c r="B83" s="37"/>
      <c r="H83" s="37"/>
    </row>
    <row r="84" spans="2:8" ht="14.25">
      <c r="B84" s="37"/>
      <c r="H84" s="37"/>
    </row>
    <row r="85" spans="2:8" ht="14.25">
      <c r="B85" s="37"/>
      <c r="H85" s="37"/>
    </row>
    <row r="86" spans="2:8" ht="14.25">
      <c r="B86" s="37"/>
      <c r="H86" s="37"/>
    </row>
    <row r="87" spans="2:8" ht="14.25">
      <c r="B87" s="37"/>
      <c r="H87" s="37"/>
    </row>
    <row r="88" spans="2:8" ht="14.25">
      <c r="B88" s="37"/>
      <c r="H88" s="37"/>
    </row>
    <row r="89" spans="2:8" ht="14.25">
      <c r="B89" s="37"/>
      <c r="H89" s="37"/>
    </row>
    <row r="90" spans="2:8" ht="14.25">
      <c r="B90" s="37"/>
      <c r="H90" s="37"/>
    </row>
    <row r="91" spans="2:8" ht="14.25">
      <c r="B91" s="37"/>
      <c r="H91" s="37"/>
    </row>
    <row r="92" spans="2:8" ht="14.25">
      <c r="B92" s="37"/>
      <c r="H92" s="37"/>
    </row>
    <row r="93" spans="2:8" ht="14.25">
      <c r="B93" s="37"/>
      <c r="H93" s="37"/>
    </row>
    <row r="94" spans="2:8" ht="14.25">
      <c r="B94" s="37"/>
      <c r="H94" s="37"/>
    </row>
    <row r="95" spans="2:8" ht="14.25">
      <c r="B95" s="37"/>
      <c r="H95" s="37"/>
    </row>
    <row r="96" spans="2:8" ht="14.25">
      <c r="B96" s="37"/>
      <c r="H96" s="37"/>
    </row>
    <row r="97" spans="2:8" ht="14.25">
      <c r="B97" s="37"/>
      <c r="H97" s="37"/>
    </row>
    <row r="98" spans="2:8" ht="14.25">
      <c r="B98" s="37"/>
      <c r="H98" s="37"/>
    </row>
    <row r="99" spans="2:8" ht="14.25">
      <c r="B99" s="37"/>
      <c r="H99" s="37"/>
    </row>
    <row r="100" spans="2:8" ht="14.25">
      <c r="B100" s="37"/>
      <c r="H100" s="37"/>
    </row>
    <row r="101" spans="2:8" ht="14.25">
      <c r="B101" s="37"/>
      <c r="H101" s="37"/>
    </row>
    <row r="102" spans="2:8" ht="14.25">
      <c r="B102" s="37"/>
      <c r="H102" s="37"/>
    </row>
    <row r="103" spans="2:8" ht="14.25">
      <c r="B103" s="37"/>
      <c r="H103" s="37"/>
    </row>
    <row r="104" spans="2:8" ht="14.25">
      <c r="B104" s="37"/>
      <c r="H104" s="37"/>
    </row>
    <row r="105" spans="2:8" ht="14.25">
      <c r="B105" s="37"/>
      <c r="H105" s="37"/>
    </row>
    <row r="106" spans="2:8" ht="14.25">
      <c r="B106" s="37"/>
      <c r="H106" s="37"/>
    </row>
    <row r="107" spans="2:8" ht="14.25">
      <c r="B107" s="37"/>
      <c r="H107" s="37"/>
    </row>
    <row r="108" spans="2:8" ht="14.25">
      <c r="B108" s="37"/>
      <c r="H108" s="37"/>
    </row>
    <row r="109" spans="2:8" ht="14.25">
      <c r="B109" s="37"/>
      <c r="H109" s="37"/>
    </row>
    <row r="110" spans="2:8" ht="14.25">
      <c r="B110" s="37"/>
      <c r="H110" s="37"/>
    </row>
    <row r="111" spans="2:8" ht="14.25">
      <c r="B111" s="37"/>
      <c r="H111" s="37"/>
    </row>
    <row r="112" spans="2:8" ht="14.25">
      <c r="B112" s="37"/>
      <c r="H112" s="37"/>
    </row>
    <row r="113" spans="2:8" ht="14.25">
      <c r="B113" s="37"/>
      <c r="H113" s="37"/>
    </row>
    <row r="114" spans="2:8" ht="14.25">
      <c r="B114" s="37"/>
      <c r="H114" s="37"/>
    </row>
    <row r="115" spans="2:8" ht="14.25">
      <c r="B115" s="37"/>
      <c r="H115" s="37"/>
    </row>
    <row r="116" spans="2:8" ht="14.25">
      <c r="B116" s="37"/>
      <c r="H116" s="37"/>
    </row>
    <row r="117" spans="2:8" ht="14.25">
      <c r="B117" s="37"/>
      <c r="H117" s="37"/>
    </row>
    <row r="118" spans="2:8" ht="14.25">
      <c r="B118" s="37"/>
      <c r="H118" s="37"/>
    </row>
    <row r="119" spans="2:8" ht="14.25">
      <c r="B119" s="37"/>
      <c r="H119" s="37"/>
    </row>
    <row r="120" spans="2:8" ht="14.25">
      <c r="B120" s="37"/>
      <c r="H120" s="37"/>
    </row>
    <row r="121" spans="2:8" ht="14.25">
      <c r="B121" s="37"/>
      <c r="H121" s="37"/>
    </row>
    <row r="122" spans="2:8" ht="14.25">
      <c r="B122" s="37"/>
      <c r="H122" s="37"/>
    </row>
    <row r="123" spans="2:8" ht="14.25">
      <c r="B123" s="37"/>
      <c r="H123" s="37"/>
    </row>
    <row r="124" spans="2:8" ht="14.25">
      <c r="B124" s="37"/>
      <c r="H124" s="37"/>
    </row>
    <row r="125" spans="2:8" ht="14.25">
      <c r="B125" s="37"/>
      <c r="H125" s="37"/>
    </row>
    <row r="126" spans="2:8" ht="14.25">
      <c r="B126" s="37"/>
      <c r="H126" s="37"/>
    </row>
    <row r="127" spans="2:8" ht="14.25">
      <c r="B127" s="37"/>
      <c r="H127" s="37"/>
    </row>
    <row r="128" spans="2:8" ht="14.25">
      <c r="B128" s="37"/>
      <c r="H128" s="37"/>
    </row>
    <row r="129" spans="2:8" ht="14.25">
      <c r="B129" s="37"/>
      <c r="H129" s="37"/>
    </row>
    <row r="130" spans="2:8" ht="14.25">
      <c r="B130" s="37"/>
      <c r="H130" s="37"/>
    </row>
    <row r="131" spans="2:8" ht="14.25">
      <c r="B131" s="37"/>
      <c r="H131" s="37"/>
    </row>
    <row r="132" spans="2:8" ht="14.25">
      <c r="B132" s="37"/>
      <c r="H132" s="37"/>
    </row>
    <row r="133" spans="2:8" ht="14.25">
      <c r="B133" s="37"/>
      <c r="H133" s="37"/>
    </row>
    <row r="134" spans="2:8" ht="14.25">
      <c r="B134" s="37"/>
      <c r="H134" s="37"/>
    </row>
    <row r="135" spans="2:8" ht="14.25">
      <c r="B135" s="37"/>
      <c r="H135" s="37"/>
    </row>
    <row r="136" spans="2:8" ht="14.25">
      <c r="B136" s="37"/>
      <c r="H136" s="37"/>
    </row>
    <row r="137" spans="2:8" ht="14.25">
      <c r="B137" s="37"/>
      <c r="H137" s="37"/>
    </row>
    <row r="138" spans="2:8" ht="14.25">
      <c r="B138" s="37"/>
      <c r="H138" s="37"/>
    </row>
    <row r="139" spans="2:8" ht="14.25">
      <c r="B139" s="37"/>
      <c r="H139" s="37"/>
    </row>
    <row r="140" spans="2:8" ht="14.25">
      <c r="B140" s="37"/>
      <c r="H140" s="37"/>
    </row>
    <row r="141" spans="2:8" ht="14.25">
      <c r="B141" s="37"/>
      <c r="H141" s="37"/>
    </row>
    <row r="142" spans="2:8" ht="14.25">
      <c r="B142" s="37"/>
      <c r="H142" s="37"/>
    </row>
    <row r="143" spans="2:8" ht="14.25">
      <c r="B143" s="37"/>
      <c r="H143" s="37"/>
    </row>
    <row r="144" spans="2:8" ht="14.25">
      <c r="B144" s="37"/>
      <c r="H144" s="37"/>
    </row>
    <row r="145" spans="2:8" ht="14.25">
      <c r="B145" s="37"/>
      <c r="H145" s="37"/>
    </row>
    <row r="146" spans="2:8" ht="14.25">
      <c r="B146" s="37"/>
      <c r="H146" s="37"/>
    </row>
    <row r="147" spans="2:8" ht="14.25">
      <c r="B147" s="37"/>
      <c r="H147" s="37"/>
    </row>
    <row r="148" spans="2:8" ht="14.25">
      <c r="B148" s="37"/>
      <c r="H148" s="37"/>
    </row>
    <row r="149" spans="2:8" ht="14.25">
      <c r="B149" s="37"/>
      <c r="H149" s="37"/>
    </row>
    <row r="150" spans="2:8" ht="14.25">
      <c r="B150" s="37"/>
      <c r="H150" s="37"/>
    </row>
    <row r="151" spans="2:8" ht="14.25">
      <c r="B151" s="37"/>
      <c r="H151" s="37"/>
    </row>
    <row r="152" spans="2:8" ht="14.25">
      <c r="B152" s="37"/>
      <c r="H152" s="37"/>
    </row>
    <row r="153" spans="2:8" ht="14.25">
      <c r="B153" s="37"/>
      <c r="H153" s="37"/>
    </row>
    <row r="154" spans="2:8" ht="14.25">
      <c r="B154" s="37"/>
      <c r="H154" s="37"/>
    </row>
    <row r="155" spans="2:8" ht="14.25">
      <c r="B155" s="37"/>
      <c r="H155" s="37"/>
    </row>
    <row r="156" spans="2:8" ht="14.25">
      <c r="B156" s="37"/>
      <c r="H156" s="37"/>
    </row>
    <row r="157" spans="2:8" ht="14.25">
      <c r="B157" s="37"/>
      <c r="H157" s="37"/>
    </row>
    <row r="158" spans="2:8" ht="14.25">
      <c r="B158" s="37"/>
      <c r="H158" s="37"/>
    </row>
    <row r="159" spans="2:8" ht="14.25">
      <c r="B159" s="37"/>
      <c r="H159" s="37"/>
    </row>
    <row r="160" spans="2:8" ht="14.25">
      <c r="B160" s="37"/>
      <c r="H160" s="37"/>
    </row>
    <row r="161" ht="14.25">
      <c r="B161" s="37"/>
    </row>
    <row r="162" ht="14.25">
      <c r="B162" s="37"/>
    </row>
    <row r="163" ht="14.25">
      <c r="B163" s="37"/>
    </row>
    <row r="164" ht="14.25">
      <c r="B164" s="37"/>
    </row>
    <row r="165" ht="14.25">
      <c r="B165" s="37"/>
    </row>
    <row r="166" ht="14.25">
      <c r="B166" s="37"/>
    </row>
    <row r="167" ht="14.25">
      <c r="B167" s="37"/>
    </row>
    <row r="168" ht="14.25">
      <c r="B168" s="37"/>
    </row>
    <row r="169" ht="14.25">
      <c r="B169" s="37"/>
    </row>
    <row r="170" ht="14.25">
      <c r="B170" s="37"/>
    </row>
    <row r="171" ht="14.25">
      <c r="B171" s="37"/>
    </row>
    <row r="172" ht="14.25">
      <c r="B172" s="37"/>
    </row>
    <row r="173" ht="14.25">
      <c r="B173" s="37"/>
    </row>
    <row r="174" ht="14.25">
      <c r="B174" s="37"/>
    </row>
    <row r="175" ht="14.25">
      <c r="B175" s="37"/>
    </row>
    <row r="176" ht="14.25">
      <c r="B176" s="37"/>
    </row>
    <row r="177" ht="14.25">
      <c r="B177" s="37"/>
    </row>
    <row r="178" ht="14.25">
      <c r="B178" s="37"/>
    </row>
    <row r="179" ht="14.25">
      <c r="B179" s="37"/>
    </row>
    <row r="180" ht="14.25">
      <c r="B180" s="37"/>
    </row>
    <row r="181" ht="14.25">
      <c r="B181" s="37"/>
    </row>
    <row r="182" ht="14.25">
      <c r="B182" s="37"/>
    </row>
    <row r="183" ht="14.25">
      <c r="B183" s="37"/>
    </row>
    <row r="184" ht="14.25">
      <c r="B184" s="37"/>
    </row>
    <row r="185" ht="14.25">
      <c r="B185" s="37"/>
    </row>
    <row r="186" ht="14.25">
      <c r="B186" s="37"/>
    </row>
    <row r="187" ht="14.25">
      <c r="B187" s="37"/>
    </row>
    <row r="188" ht="14.25">
      <c r="B188" s="37"/>
    </row>
    <row r="189" ht="14.25">
      <c r="B189" s="37"/>
    </row>
    <row r="190" ht="14.25">
      <c r="B190" s="37"/>
    </row>
    <row r="191" ht="14.25">
      <c r="B191" s="37"/>
    </row>
    <row r="192" ht="14.25">
      <c r="B192" s="37"/>
    </row>
    <row r="193" ht="14.25">
      <c r="B193" s="37"/>
    </row>
    <row r="194" ht="14.25">
      <c r="B194" s="37"/>
    </row>
    <row r="195" ht="14.25">
      <c r="B195" s="37"/>
    </row>
    <row r="196" ht="14.25">
      <c r="B196" s="37"/>
    </row>
    <row r="197" ht="14.25">
      <c r="B197" s="37"/>
    </row>
    <row r="198" ht="14.25">
      <c r="B198" s="37"/>
    </row>
    <row r="199" ht="14.25">
      <c r="B199" s="37"/>
    </row>
    <row r="200" ht="14.25">
      <c r="B200" s="37"/>
    </row>
    <row r="201" ht="14.25">
      <c r="B201" s="37"/>
    </row>
    <row r="202" ht="14.25">
      <c r="B202" s="37"/>
    </row>
    <row r="203" ht="14.25">
      <c r="B203" s="37"/>
    </row>
    <row r="204" ht="14.25">
      <c r="B204" s="37"/>
    </row>
    <row r="205" ht="14.25">
      <c r="B205" s="37"/>
    </row>
    <row r="206" ht="14.25">
      <c r="B206" s="37"/>
    </row>
    <row r="207" ht="14.25">
      <c r="B207" s="37"/>
    </row>
    <row r="208" ht="14.25">
      <c r="B208" s="37"/>
    </row>
    <row r="209" ht="14.25">
      <c r="B209" s="37"/>
    </row>
    <row r="210" ht="14.25">
      <c r="B210" s="37"/>
    </row>
    <row r="211" ht="14.25">
      <c r="B211" s="37"/>
    </row>
    <row r="212" ht="14.25">
      <c r="B212" s="37"/>
    </row>
    <row r="213" ht="14.25">
      <c r="B213" s="37"/>
    </row>
    <row r="214" ht="14.25">
      <c r="B214" s="37"/>
    </row>
    <row r="215" ht="14.25">
      <c r="B215" s="37"/>
    </row>
    <row r="216" ht="14.25">
      <c r="B216" s="37"/>
    </row>
    <row r="217" ht="14.25">
      <c r="B217" s="37"/>
    </row>
    <row r="218" ht="14.25">
      <c r="B218" s="37"/>
    </row>
    <row r="219" ht="14.25">
      <c r="B219" s="37"/>
    </row>
    <row r="220" ht="14.25">
      <c r="B220" s="37"/>
    </row>
    <row r="221" ht="14.25">
      <c r="B221" s="37"/>
    </row>
    <row r="222" ht="14.25">
      <c r="B222" s="37"/>
    </row>
    <row r="223" ht="14.25">
      <c r="B223" s="37"/>
    </row>
    <row r="224" ht="14.25">
      <c r="B224" s="37"/>
    </row>
    <row r="225" ht="14.25">
      <c r="B225" s="37"/>
    </row>
    <row r="226" ht="14.25">
      <c r="B226" s="37"/>
    </row>
    <row r="227" ht="14.25">
      <c r="B227" s="37"/>
    </row>
    <row r="228" ht="14.25">
      <c r="B228" s="37"/>
    </row>
    <row r="229" ht="14.25">
      <c r="B229" s="37"/>
    </row>
    <row r="230" ht="14.25">
      <c r="B230" s="37"/>
    </row>
    <row r="231" ht="14.25">
      <c r="B231" s="37"/>
    </row>
    <row r="232" ht="14.25">
      <c r="B232" s="37"/>
    </row>
    <row r="233" ht="14.25">
      <c r="B233" s="37"/>
    </row>
    <row r="234" ht="14.25">
      <c r="B234" s="37"/>
    </row>
    <row r="235" ht="14.25">
      <c r="B235" s="37"/>
    </row>
    <row r="236" ht="14.25">
      <c r="B236" s="37"/>
    </row>
    <row r="237" ht="14.25">
      <c r="B237" s="37"/>
    </row>
    <row r="238" ht="14.25">
      <c r="B238" s="37"/>
    </row>
    <row r="239" ht="14.25">
      <c r="B239" s="37"/>
    </row>
    <row r="240" ht="14.25">
      <c r="B240" s="37"/>
    </row>
    <row r="241" ht="14.25">
      <c r="B241" s="37"/>
    </row>
    <row r="242" ht="14.25">
      <c r="B242" s="37"/>
    </row>
    <row r="243" ht="14.25">
      <c r="B243" s="37"/>
    </row>
    <row r="244" ht="14.25">
      <c r="B244" s="37"/>
    </row>
    <row r="245" ht="14.25">
      <c r="B245" s="37"/>
    </row>
    <row r="246" ht="14.25">
      <c r="B246" s="37"/>
    </row>
    <row r="247" ht="14.25">
      <c r="B247" s="37"/>
    </row>
    <row r="248" ht="14.25">
      <c r="B248" s="37"/>
    </row>
    <row r="249" ht="14.25">
      <c r="B249" s="37"/>
    </row>
    <row r="250" ht="14.25">
      <c r="B250" s="37"/>
    </row>
    <row r="251" ht="14.25">
      <c r="B251" s="37"/>
    </row>
    <row r="252" ht="14.25">
      <c r="B252" s="37"/>
    </row>
    <row r="253" ht="14.25">
      <c r="B253" s="37"/>
    </row>
    <row r="254" ht="14.25">
      <c r="B254" s="37"/>
    </row>
    <row r="255" ht="14.25">
      <c r="B255" s="37"/>
    </row>
    <row r="256" ht="14.25">
      <c r="B256" s="37"/>
    </row>
    <row r="257" ht="14.25">
      <c r="B257" s="37"/>
    </row>
    <row r="258" ht="14.25">
      <c r="B258" s="37"/>
    </row>
    <row r="259" ht="14.25">
      <c r="B259" s="37"/>
    </row>
    <row r="260" ht="14.25">
      <c r="B260" s="37"/>
    </row>
    <row r="261" ht="14.25">
      <c r="B261" s="37"/>
    </row>
    <row r="262" ht="14.25">
      <c r="B262" s="37"/>
    </row>
    <row r="263" ht="14.25">
      <c r="B263" s="37"/>
    </row>
    <row r="264" ht="14.25">
      <c r="B264" s="37"/>
    </row>
    <row r="265" ht="14.25">
      <c r="B265" s="37"/>
    </row>
    <row r="266" ht="14.25">
      <c r="B266" s="37"/>
    </row>
    <row r="267" ht="14.25">
      <c r="B267" s="37"/>
    </row>
    <row r="268" ht="14.25">
      <c r="B268" s="37"/>
    </row>
    <row r="269" ht="14.25">
      <c r="B269" s="37"/>
    </row>
    <row r="270" ht="14.25">
      <c r="B270" s="37"/>
    </row>
    <row r="271" ht="14.25">
      <c r="B271" s="37"/>
    </row>
    <row r="272" ht="14.25">
      <c r="B272" s="37"/>
    </row>
    <row r="273" ht="14.25">
      <c r="B273" s="37"/>
    </row>
    <row r="274" ht="14.25">
      <c r="B274" s="37"/>
    </row>
    <row r="275" ht="14.25">
      <c r="B275" s="37"/>
    </row>
    <row r="276" ht="14.25">
      <c r="B276" s="37"/>
    </row>
    <row r="277" ht="14.25">
      <c r="B277" s="37"/>
    </row>
    <row r="278" ht="14.25">
      <c r="B278" s="37"/>
    </row>
    <row r="279" ht="14.25">
      <c r="B279" s="37"/>
    </row>
    <row r="280" ht="14.25">
      <c r="B280" s="37"/>
    </row>
    <row r="281" ht="14.25">
      <c r="B281" s="37"/>
    </row>
    <row r="282" ht="14.25">
      <c r="B282" s="37"/>
    </row>
    <row r="283" ht="14.25">
      <c r="B283" s="37"/>
    </row>
    <row r="284" ht="14.25">
      <c r="B284" s="37"/>
    </row>
    <row r="285" ht="14.25">
      <c r="B285" s="37"/>
    </row>
    <row r="286" ht="14.25">
      <c r="B286" s="37"/>
    </row>
    <row r="287" ht="14.25">
      <c r="B287" s="37"/>
    </row>
    <row r="288" ht="14.25">
      <c r="B288" s="37"/>
    </row>
    <row r="289" ht="14.25">
      <c r="B289" s="37"/>
    </row>
    <row r="290" ht="14.25">
      <c r="B290" s="37"/>
    </row>
    <row r="291" ht="14.25">
      <c r="B291" s="37"/>
    </row>
    <row r="292" ht="14.25">
      <c r="B292" s="37"/>
    </row>
    <row r="293" ht="14.25">
      <c r="B293" s="37"/>
    </row>
    <row r="294" ht="14.25">
      <c r="B294" s="37"/>
    </row>
    <row r="295" ht="14.25">
      <c r="B295" s="37"/>
    </row>
    <row r="296" ht="14.25">
      <c r="B296" s="37"/>
    </row>
    <row r="297" ht="14.25">
      <c r="B297" s="37"/>
    </row>
    <row r="298" ht="14.25">
      <c r="B298" s="37"/>
    </row>
    <row r="299" ht="14.25">
      <c r="B299" s="37"/>
    </row>
    <row r="300" ht="14.25">
      <c r="B300" s="37"/>
    </row>
    <row r="301" ht="14.25">
      <c r="B301" s="37"/>
    </row>
    <row r="302" ht="14.25">
      <c r="B302" s="37"/>
    </row>
    <row r="303" ht="14.25">
      <c r="B303" s="37"/>
    </row>
    <row r="304" ht="14.25">
      <c r="B304" s="37"/>
    </row>
    <row r="305" ht="14.25">
      <c r="B305" s="37"/>
    </row>
    <row r="306" ht="14.25">
      <c r="B306" s="37"/>
    </row>
    <row r="307" ht="14.25">
      <c r="B307" s="37"/>
    </row>
    <row r="308" ht="14.25">
      <c r="B308" s="37"/>
    </row>
    <row r="309" ht="14.25">
      <c r="B309" s="37"/>
    </row>
    <row r="310" ht="14.25">
      <c r="B310" s="37"/>
    </row>
    <row r="311" ht="14.25">
      <c r="B311" s="37"/>
    </row>
    <row r="312" ht="14.25">
      <c r="B312" s="37"/>
    </row>
    <row r="313" ht="14.25">
      <c r="B313" s="37"/>
    </row>
    <row r="314" ht="14.25">
      <c r="B314" s="37"/>
    </row>
    <row r="315" ht="14.25">
      <c r="B315" s="37"/>
    </row>
    <row r="316" ht="14.25">
      <c r="B316" s="37"/>
    </row>
    <row r="317" ht="14.25">
      <c r="B317" s="37"/>
    </row>
    <row r="318" ht="14.25">
      <c r="B318" s="37"/>
    </row>
    <row r="319" ht="14.25">
      <c r="B319" s="37"/>
    </row>
    <row r="320" ht="14.25">
      <c r="B320" s="37"/>
    </row>
    <row r="321" ht="14.25">
      <c r="B321" s="37"/>
    </row>
    <row r="322" ht="14.25">
      <c r="B322" s="37"/>
    </row>
    <row r="323" ht="14.25">
      <c r="B323" s="37"/>
    </row>
    <row r="324" ht="14.25">
      <c r="B324" s="37"/>
    </row>
    <row r="325" ht="14.25">
      <c r="B325" s="37"/>
    </row>
    <row r="326" ht="14.25">
      <c r="B326" s="37"/>
    </row>
    <row r="327" ht="14.25">
      <c r="B327" s="37"/>
    </row>
    <row r="328" ht="14.25">
      <c r="B328" s="37"/>
    </row>
    <row r="329" ht="14.25">
      <c r="B329" s="37"/>
    </row>
    <row r="330" ht="14.25">
      <c r="B330" s="37"/>
    </row>
    <row r="331" ht="14.25">
      <c r="B331" s="37"/>
    </row>
    <row r="332" ht="14.25">
      <c r="B332" s="37"/>
    </row>
    <row r="333" ht="14.25">
      <c r="B333" s="37"/>
    </row>
    <row r="334" ht="14.25">
      <c r="B334" s="37"/>
    </row>
    <row r="335" ht="14.25">
      <c r="B335" s="37"/>
    </row>
    <row r="336" ht="14.25">
      <c r="B336" s="37"/>
    </row>
    <row r="337" ht="14.25">
      <c r="B337" s="37"/>
    </row>
    <row r="338" ht="14.25">
      <c r="B338" s="37"/>
    </row>
    <row r="339" ht="14.25">
      <c r="B339" s="37"/>
    </row>
    <row r="340" ht="14.25">
      <c r="B340" s="37"/>
    </row>
    <row r="341" ht="14.25">
      <c r="B341" s="37"/>
    </row>
    <row r="342" ht="14.25">
      <c r="B342" s="37"/>
    </row>
    <row r="343" ht="14.25">
      <c r="B343" s="37"/>
    </row>
    <row r="344" ht="14.25">
      <c r="B344" s="37"/>
    </row>
    <row r="345" ht="14.25">
      <c r="B345" s="37"/>
    </row>
    <row r="346" ht="14.25">
      <c r="B346" s="37"/>
    </row>
    <row r="347" ht="14.25">
      <c r="B347" s="37"/>
    </row>
    <row r="348" ht="14.25">
      <c r="B348" s="37"/>
    </row>
    <row r="349" ht="14.25">
      <c r="B349" s="37"/>
    </row>
    <row r="350" ht="14.25">
      <c r="B350" s="37"/>
    </row>
    <row r="351" ht="14.25">
      <c r="B351" s="37"/>
    </row>
    <row r="352" ht="14.25">
      <c r="B352" s="37"/>
    </row>
    <row r="353" ht="14.25">
      <c r="B353" s="37"/>
    </row>
    <row r="354" ht="14.25">
      <c r="B354" s="37"/>
    </row>
    <row r="355" ht="14.25">
      <c r="B355" s="37"/>
    </row>
    <row r="356" ht="14.25">
      <c r="B356" s="37"/>
    </row>
    <row r="357" ht="14.25">
      <c r="B357" s="37"/>
    </row>
    <row r="358" ht="14.25">
      <c r="B358" s="37"/>
    </row>
    <row r="359" ht="14.25">
      <c r="B359" s="37"/>
    </row>
    <row r="360" ht="14.25">
      <c r="B360" s="37"/>
    </row>
    <row r="361" ht="14.25">
      <c r="B361" s="37"/>
    </row>
    <row r="362" ht="14.25">
      <c r="B362" s="37"/>
    </row>
    <row r="363" ht="14.25">
      <c r="B363" s="37"/>
    </row>
    <row r="364" ht="14.25">
      <c r="B364" s="37"/>
    </row>
    <row r="365" ht="14.25">
      <c r="B365" s="37"/>
    </row>
    <row r="366" ht="14.25">
      <c r="B366" s="37"/>
    </row>
    <row r="367" ht="14.25">
      <c r="B367" s="37"/>
    </row>
    <row r="368" ht="14.25">
      <c r="B368" s="37"/>
    </row>
    <row r="369" ht="14.25">
      <c r="B369" s="37"/>
    </row>
    <row r="370" ht="14.25">
      <c r="B370" s="37"/>
    </row>
    <row r="371" ht="14.25">
      <c r="B371" s="37"/>
    </row>
    <row r="372" ht="14.25">
      <c r="B372" s="37"/>
    </row>
    <row r="373" ht="14.25">
      <c r="B373" s="37"/>
    </row>
    <row r="374" ht="14.25">
      <c r="B374" s="37"/>
    </row>
    <row r="375" ht="14.25">
      <c r="B375" s="37"/>
    </row>
    <row r="376" ht="14.25">
      <c r="B376" s="37"/>
    </row>
    <row r="377" ht="14.25">
      <c r="B377" s="37"/>
    </row>
    <row r="378" ht="14.25">
      <c r="B378" s="37"/>
    </row>
    <row r="379" ht="14.25">
      <c r="B379" s="37"/>
    </row>
    <row r="380" ht="14.25">
      <c r="B380" s="37"/>
    </row>
    <row r="381" ht="14.25">
      <c r="B381" s="37"/>
    </row>
    <row r="382" ht="14.25">
      <c r="B382" s="37"/>
    </row>
    <row r="383" ht="14.25">
      <c r="B383" s="37"/>
    </row>
    <row r="384" ht="14.25">
      <c r="B384" s="37"/>
    </row>
    <row r="385" ht="14.25">
      <c r="B385" s="37"/>
    </row>
    <row r="386" ht="14.25">
      <c r="B386" s="37"/>
    </row>
    <row r="387" ht="14.25">
      <c r="B387" s="37"/>
    </row>
    <row r="388" ht="14.25">
      <c r="B388" s="37"/>
    </row>
    <row r="389" ht="14.25">
      <c r="B389" s="37"/>
    </row>
    <row r="390" ht="14.25">
      <c r="B390" s="37"/>
    </row>
    <row r="391" ht="14.25">
      <c r="B391" s="37"/>
    </row>
    <row r="392" ht="14.25">
      <c r="B392" s="37"/>
    </row>
    <row r="393" ht="14.25">
      <c r="B393" s="37"/>
    </row>
    <row r="394" ht="14.25">
      <c r="B394" s="37"/>
    </row>
    <row r="395" ht="14.25">
      <c r="B395" s="37"/>
    </row>
    <row r="396" ht="14.25">
      <c r="B396" s="37"/>
    </row>
    <row r="397" ht="14.25">
      <c r="B397" s="37"/>
    </row>
    <row r="398" ht="14.25">
      <c r="B398" s="37"/>
    </row>
    <row r="399" ht="14.25">
      <c r="B399" s="37"/>
    </row>
    <row r="400" ht="14.25">
      <c r="B400" s="37"/>
    </row>
    <row r="401" ht="14.25">
      <c r="B401" s="37"/>
    </row>
    <row r="402" ht="14.25">
      <c r="B402" s="37"/>
    </row>
    <row r="403" ht="14.25">
      <c r="B403" s="37"/>
    </row>
    <row r="404" ht="14.25">
      <c r="B404" s="37"/>
    </row>
    <row r="405" ht="14.25">
      <c r="B405" s="37"/>
    </row>
    <row r="406" ht="14.25">
      <c r="B406" s="37"/>
    </row>
    <row r="407" ht="14.25">
      <c r="B407" s="37"/>
    </row>
    <row r="408" ht="14.25">
      <c r="B408" s="37"/>
    </row>
    <row r="409" ht="14.25">
      <c r="B409" s="37"/>
    </row>
    <row r="410" ht="14.25">
      <c r="B410" s="37"/>
    </row>
    <row r="411" ht="14.25">
      <c r="B411" s="37"/>
    </row>
    <row r="412" ht="14.25">
      <c r="B412" s="37"/>
    </row>
    <row r="413" ht="14.25">
      <c r="B413" s="37"/>
    </row>
    <row r="414" ht="14.25">
      <c r="B414" s="37"/>
    </row>
    <row r="415" ht="14.25">
      <c r="B415" s="37"/>
    </row>
    <row r="416" ht="14.25">
      <c r="B416" s="37"/>
    </row>
    <row r="417" ht="14.25">
      <c r="B417" s="37"/>
    </row>
    <row r="418" ht="14.25">
      <c r="B418" s="37"/>
    </row>
    <row r="419" ht="14.25">
      <c r="B419" s="37"/>
    </row>
    <row r="420" ht="14.25">
      <c r="B420" s="37"/>
    </row>
    <row r="421" ht="14.25">
      <c r="B421" s="37"/>
    </row>
    <row r="422" ht="14.25">
      <c r="B422" s="37"/>
    </row>
    <row r="423" ht="14.25">
      <c r="B423" s="37"/>
    </row>
    <row r="424" ht="14.25">
      <c r="B424" s="37"/>
    </row>
    <row r="425" ht="14.25">
      <c r="B425" s="37"/>
    </row>
    <row r="426" ht="14.25">
      <c r="B426" s="37"/>
    </row>
    <row r="427" ht="14.25">
      <c r="B427" s="37"/>
    </row>
    <row r="428" ht="14.25">
      <c r="B428" s="37"/>
    </row>
    <row r="429" ht="14.25">
      <c r="B429" s="37"/>
    </row>
    <row r="430" ht="14.25">
      <c r="B430" s="37"/>
    </row>
    <row r="431" ht="14.25">
      <c r="B431" s="37"/>
    </row>
    <row r="432" ht="14.25">
      <c r="B432" s="37"/>
    </row>
    <row r="433" ht="14.25">
      <c r="B433" s="37"/>
    </row>
    <row r="434" ht="14.25">
      <c r="B434" s="37"/>
    </row>
    <row r="435" ht="14.25">
      <c r="B435" s="37"/>
    </row>
    <row r="436" ht="14.25">
      <c r="B436" s="37"/>
    </row>
    <row r="437" ht="14.25">
      <c r="B437" s="37"/>
    </row>
    <row r="438" ht="14.25">
      <c r="B438" s="37"/>
    </row>
    <row r="439" ht="14.25">
      <c r="B439" s="37"/>
    </row>
    <row r="440" ht="14.25">
      <c r="B440" s="37"/>
    </row>
    <row r="441" ht="14.25">
      <c r="B441" s="37"/>
    </row>
    <row r="442" ht="14.25">
      <c r="B442" s="37"/>
    </row>
    <row r="443" ht="14.25">
      <c r="B443" s="37"/>
    </row>
    <row r="444" ht="14.25">
      <c r="B444" s="37"/>
    </row>
    <row r="445" ht="14.25">
      <c r="B445" s="37"/>
    </row>
    <row r="446" ht="14.25">
      <c r="B446" s="37"/>
    </row>
    <row r="447" ht="14.25">
      <c r="B447" s="37"/>
    </row>
    <row r="448" ht="14.25">
      <c r="B448" s="37"/>
    </row>
    <row r="449" ht="14.25">
      <c r="B449" s="37"/>
    </row>
    <row r="450" ht="14.25">
      <c r="B450" s="37"/>
    </row>
    <row r="451" ht="14.25">
      <c r="B451" s="37"/>
    </row>
    <row r="452" ht="14.25">
      <c r="B452" s="37"/>
    </row>
    <row r="453" ht="14.25">
      <c r="B453" s="37"/>
    </row>
    <row r="454" ht="14.25">
      <c r="B454" s="37"/>
    </row>
    <row r="455" ht="14.25">
      <c r="B455" s="37"/>
    </row>
    <row r="456" ht="14.25">
      <c r="B456" s="37"/>
    </row>
    <row r="457" ht="14.25">
      <c r="B457" s="37"/>
    </row>
    <row r="458" ht="14.25">
      <c r="B458" s="37"/>
    </row>
    <row r="459" ht="14.25">
      <c r="B459" s="37"/>
    </row>
    <row r="460" ht="14.25">
      <c r="B460" s="37"/>
    </row>
    <row r="461" ht="14.25">
      <c r="B461" s="37"/>
    </row>
    <row r="462" ht="14.25">
      <c r="B462" s="37"/>
    </row>
    <row r="463" ht="14.25">
      <c r="B463" s="37"/>
    </row>
    <row r="464" ht="14.25">
      <c r="B464" s="37"/>
    </row>
    <row r="465" ht="14.25">
      <c r="B465" s="37"/>
    </row>
    <row r="466" ht="14.25">
      <c r="B466" s="37"/>
    </row>
    <row r="467" ht="14.25">
      <c r="B467" s="37"/>
    </row>
    <row r="468" ht="14.25">
      <c r="B468" s="37"/>
    </row>
    <row r="469" ht="14.25">
      <c r="B469" s="37"/>
    </row>
    <row r="470" ht="14.25">
      <c r="B470" s="37"/>
    </row>
    <row r="471" ht="14.25">
      <c r="B471" s="37"/>
    </row>
    <row r="472" ht="14.25">
      <c r="B472" s="37"/>
    </row>
    <row r="473" ht="14.25">
      <c r="B473" s="37"/>
    </row>
    <row r="474" ht="14.25">
      <c r="B474" s="37"/>
    </row>
    <row r="475" ht="14.25">
      <c r="B475" s="37"/>
    </row>
    <row r="476" ht="14.25">
      <c r="B476" s="37"/>
    </row>
    <row r="477" ht="14.25">
      <c r="B477" s="37"/>
    </row>
    <row r="478" ht="14.25">
      <c r="B478" s="37"/>
    </row>
    <row r="479" ht="14.25">
      <c r="B479" s="37"/>
    </row>
    <row r="480" ht="14.25">
      <c r="B480" s="37"/>
    </row>
    <row r="481" ht="14.25">
      <c r="B481" s="37"/>
    </row>
    <row r="482" ht="14.25">
      <c r="B482" s="37"/>
    </row>
    <row r="483" ht="14.25">
      <c r="B483" s="37"/>
    </row>
    <row r="484" ht="14.25">
      <c r="B484" s="37"/>
    </row>
    <row r="485" ht="14.25">
      <c r="B485" s="37"/>
    </row>
    <row r="486" ht="14.25">
      <c r="B486" s="37"/>
    </row>
    <row r="487" ht="14.25">
      <c r="B487" s="37"/>
    </row>
    <row r="488" ht="14.25">
      <c r="B488" s="37"/>
    </row>
    <row r="489" ht="14.25">
      <c r="B489" s="37"/>
    </row>
    <row r="490" ht="14.25">
      <c r="B490" s="37"/>
    </row>
    <row r="491" ht="14.25">
      <c r="B491" s="37"/>
    </row>
    <row r="492" ht="14.25">
      <c r="B492" s="37"/>
    </row>
    <row r="493" ht="14.25">
      <c r="B493" s="37"/>
    </row>
    <row r="494" ht="14.25">
      <c r="B494" s="37"/>
    </row>
    <row r="495" ht="14.25">
      <c r="B495" s="37"/>
    </row>
    <row r="496" ht="14.25">
      <c r="B496" s="37"/>
    </row>
    <row r="497" ht="14.25">
      <c r="B497" s="37"/>
    </row>
    <row r="498" ht="14.25">
      <c r="B498" s="37"/>
    </row>
    <row r="499" ht="14.25">
      <c r="B499" s="37"/>
    </row>
    <row r="500" ht="14.25">
      <c r="B500" s="37"/>
    </row>
    <row r="501" ht="14.25">
      <c r="B501" s="37"/>
    </row>
    <row r="502" ht="14.25">
      <c r="B502" s="37"/>
    </row>
    <row r="503" ht="14.25">
      <c r="B503" s="37"/>
    </row>
    <row r="504" ht="14.25">
      <c r="B504" s="37"/>
    </row>
    <row r="505" ht="14.25">
      <c r="B505" s="37"/>
    </row>
    <row r="506" ht="14.25">
      <c r="B506" s="37"/>
    </row>
    <row r="507" ht="14.25">
      <c r="B507" s="37"/>
    </row>
    <row r="508" ht="14.25">
      <c r="B508" s="37"/>
    </row>
    <row r="509" ht="14.25">
      <c r="B509" s="37"/>
    </row>
    <row r="510" ht="14.25">
      <c r="B510" s="37"/>
    </row>
    <row r="511" ht="14.25">
      <c r="B511" s="37"/>
    </row>
    <row r="512" ht="14.25">
      <c r="B512" s="37"/>
    </row>
    <row r="513" ht="14.25">
      <c r="B513" s="37"/>
    </row>
    <row r="514" ht="14.25">
      <c r="B514" s="37"/>
    </row>
    <row r="515" ht="14.25">
      <c r="B515" s="37"/>
    </row>
    <row r="516" ht="14.25">
      <c r="B516" s="37"/>
    </row>
    <row r="517" ht="14.25">
      <c r="B517" s="37"/>
    </row>
    <row r="518" ht="14.25">
      <c r="B518" s="37"/>
    </row>
    <row r="519" ht="14.25">
      <c r="B519" s="37"/>
    </row>
    <row r="520" ht="14.25">
      <c r="B520" s="37"/>
    </row>
    <row r="521" ht="14.25">
      <c r="B521" s="37"/>
    </row>
    <row r="522" ht="14.25">
      <c r="B522" s="37"/>
    </row>
    <row r="523" ht="14.25">
      <c r="B523" s="37"/>
    </row>
    <row r="524" ht="14.25">
      <c r="B524" s="37"/>
    </row>
    <row r="525" ht="14.25">
      <c r="B525" s="37"/>
    </row>
    <row r="526" ht="14.25">
      <c r="B526" s="37"/>
    </row>
    <row r="527" ht="14.25">
      <c r="B527" s="37"/>
    </row>
    <row r="528" ht="14.25">
      <c r="B528" s="37"/>
    </row>
    <row r="529" ht="14.25">
      <c r="B529" s="37"/>
    </row>
    <row r="530" ht="14.25">
      <c r="B530" s="37"/>
    </row>
    <row r="531" ht="14.25">
      <c r="B531" s="37"/>
    </row>
    <row r="532" ht="14.25">
      <c r="B532" s="37"/>
    </row>
    <row r="533" ht="14.25">
      <c r="B533" s="37"/>
    </row>
    <row r="534" ht="14.25">
      <c r="B534" s="37"/>
    </row>
    <row r="535" ht="14.25">
      <c r="B535" s="37"/>
    </row>
    <row r="536" ht="14.25">
      <c r="B536" s="37"/>
    </row>
    <row r="537" ht="14.25">
      <c r="B537" s="37"/>
    </row>
  </sheetData>
  <mergeCells count="3">
    <mergeCell ref="H3:J3"/>
    <mergeCell ref="A3:D3"/>
    <mergeCell ref="E3:G3"/>
  </mergeCells>
  <printOptions/>
  <pageMargins left="0.7874015748031497" right="0.7874015748031497" top="0.984251968503937" bottom="0.984251968503937" header="0.5118110236220472" footer="0.5118110236220472"/>
  <pageSetup firstPageNumber="82" useFirstPageNumber="1" horizontalDpi="600" verticalDpi="600" orientation="portrait" paperSize="9" scale="84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7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1" customWidth="1"/>
    <col min="2" max="4" width="9.125" style="12" bestFit="1" customWidth="1"/>
    <col min="5" max="6" width="9.625" style="12" customWidth="1"/>
    <col min="7" max="7" width="9.125" style="12" bestFit="1" customWidth="1"/>
    <col min="8" max="9" width="11.50390625" style="12" customWidth="1"/>
    <col min="10" max="10" width="9.625" style="12" bestFit="1" customWidth="1"/>
    <col min="11" max="11" width="9.00390625" style="12" customWidth="1"/>
    <col min="12" max="12" width="9.875" style="12" bestFit="1" customWidth="1"/>
    <col min="13" max="16384" width="9.00390625" style="12" customWidth="1"/>
  </cols>
  <sheetData>
    <row r="1" spans="1:10" ht="20.25" customHeight="1">
      <c r="A1" s="22" t="s">
        <v>92</v>
      </c>
      <c r="B1" s="22"/>
      <c r="C1" s="22"/>
      <c r="D1" s="22"/>
      <c r="E1" s="22"/>
      <c r="F1" s="22"/>
      <c r="G1" s="22"/>
      <c r="H1" s="23"/>
      <c r="I1" s="23"/>
      <c r="J1" s="23"/>
    </row>
    <row r="2" spans="1:10" ht="20.25" customHeight="1" thickBot="1">
      <c r="A2" s="24"/>
      <c r="B2" s="25"/>
      <c r="C2" s="25"/>
      <c r="D2" s="25"/>
      <c r="E2" s="23"/>
      <c r="F2" s="23"/>
      <c r="G2" s="23"/>
      <c r="H2" s="23"/>
      <c r="I2" s="23"/>
      <c r="J2" s="13" t="s">
        <v>1</v>
      </c>
    </row>
    <row r="3" spans="1:10" ht="20.25" customHeight="1">
      <c r="A3" s="148"/>
      <c r="B3" s="145" t="s">
        <v>4</v>
      </c>
      <c r="C3" s="146"/>
      <c r="D3" s="147"/>
      <c r="E3" s="153" t="s">
        <v>58</v>
      </c>
      <c r="F3" s="151"/>
      <c r="G3" s="152"/>
      <c r="H3" s="153" t="s">
        <v>59</v>
      </c>
      <c r="I3" s="151"/>
      <c r="J3" s="154"/>
    </row>
    <row r="4" spans="1:10" ht="20.25" customHeight="1">
      <c r="A4" s="149"/>
      <c r="B4" s="27" t="s">
        <v>117</v>
      </c>
      <c r="C4" s="27" t="s">
        <v>118</v>
      </c>
      <c r="D4" s="27" t="s">
        <v>61</v>
      </c>
      <c r="E4" s="27" t="s">
        <v>117</v>
      </c>
      <c r="F4" s="27" t="s">
        <v>118</v>
      </c>
      <c r="G4" s="27" t="s">
        <v>61</v>
      </c>
      <c r="H4" s="27" t="s">
        <v>117</v>
      </c>
      <c r="I4" s="27" t="s">
        <v>118</v>
      </c>
      <c r="J4" s="28" t="s">
        <v>61</v>
      </c>
    </row>
    <row r="5" spans="1:10" ht="20.25" customHeight="1">
      <c r="A5" s="29" t="s">
        <v>62</v>
      </c>
      <c r="B5" s="65">
        <f>SUM(B6,B18)</f>
        <v>1924</v>
      </c>
      <c r="C5" s="65">
        <v>2194</v>
      </c>
      <c r="D5" s="15">
        <f aca="true" t="shared" si="0" ref="D5:D22">(B5-C5)/C5*100</f>
        <v>-12.306289881494987</v>
      </c>
      <c r="E5" s="65">
        <f>SUM(E6,E18)</f>
        <v>15213</v>
      </c>
      <c r="F5" s="65">
        <f>SUM(F6,F18)</f>
        <v>17957</v>
      </c>
      <c r="G5" s="15">
        <f aca="true" t="shared" si="1" ref="G5:G22">(E5-F5)/F5*100</f>
        <v>-15.280948933563513</v>
      </c>
      <c r="H5" s="65">
        <v>843794</v>
      </c>
      <c r="I5" s="65">
        <v>892347</v>
      </c>
      <c r="J5" s="16">
        <v>-5.440945865759545</v>
      </c>
    </row>
    <row r="6" spans="1:10" ht="20.25" customHeight="1">
      <c r="A6" s="29" t="s">
        <v>63</v>
      </c>
      <c r="B6" s="65">
        <f>SUM(B7:B17)</f>
        <v>1704</v>
      </c>
      <c r="C6" s="65">
        <v>1958</v>
      </c>
      <c r="D6" s="15">
        <f t="shared" si="0"/>
        <v>-12.972420837589377</v>
      </c>
      <c r="E6" s="65">
        <f>SUM(E7:E17)</f>
        <v>14171</v>
      </c>
      <c r="F6" s="65">
        <f>SUM(F7:F17)</f>
        <v>16892</v>
      </c>
      <c r="G6" s="15">
        <f t="shared" si="1"/>
        <v>-16.108216907411794</v>
      </c>
      <c r="H6" s="65">
        <v>813640</v>
      </c>
      <c r="I6" s="65">
        <v>862141</v>
      </c>
      <c r="J6" s="16">
        <v>-5.625621135556863</v>
      </c>
    </row>
    <row r="7" spans="1:10" ht="20.25" customHeight="1">
      <c r="A7" s="30" t="s">
        <v>64</v>
      </c>
      <c r="B7" s="66">
        <v>1107</v>
      </c>
      <c r="C7" s="66">
        <v>1313</v>
      </c>
      <c r="D7" s="31">
        <f t="shared" si="0"/>
        <v>-15.68926123381569</v>
      </c>
      <c r="E7" s="66">
        <v>10253</v>
      </c>
      <c r="F7" s="66">
        <v>12531</v>
      </c>
      <c r="G7" s="31">
        <f t="shared" si="1"/>
        <v>-18.178916287606736</v>
      </c>
      <c r="H7" s="66">
        <v>630048</v>
      </c>
      <c r="I7" s="66">
        <v>652173</v>
      </c>
      <c r="J7" s="32">
        <v>-3.3925561818857712</v>
      </c>
    </row>
    <row r="8" spans="1:12" ht="20.25" customHeight="1">
      <c r="A8" s="30" t="s">
        <v>65</v>
      </c>
      <c r="B8" s="66">
        <v>32</v>
      </c>
      <c r="C8" s="66">
        <v>47</v>
      </c>
      <c r="D8" s="31">
        <f t="shared" si="0"/>
        <v>-31.914893617021278</v>
      </c>
      <c r="E8" s="66">
        <v>196</v>
      </c>
      <c r="F8" s="66">
        <v>259</v>
      </c>
      <c r="G8" s="31">
        <f t="shared" si="1"/>
        <v>-24.324324324324326</v>
      </c>
      <c r="H8" s="66">
        <v>6595</v>
      </c>
      <c r="I8" s="66">
        <v>8281</v>
      </c>
      <c r="J8" s="32">
        <v>-20.362865733640852</v>
      </c>
      <c r="L8" s="37"/>
    </row>
    <row r="9" spans="1:12" ht="20.25" customHeight="1">
      <c r="A9" s="30" t="s">
        <v>66</v>
      </c>
      <c r="B9" s="66">
        <v>41</v>
      </c>
      <c r="C9" s="66">
        <v>42</v>
      </c>
      <c r="D9" s="31">
        <f t="shared" si="0"/>
        <v>-2.380952380952381</v>
      </c>
      <c r="E9" s="66">
        <v>212</v>
      </c>
      <c r="F9" s="66">
        <v>206</v>
      </c>
      <c r="G9" s="31">
        <f t="shared" si="1"/>
        <v>2.912621359223301</v>
      </c>
      <c r="H9" s="66">
        <v>5427</v>
      </c>
      <c r="I9" s="66">
        <v>8085</v>
      </c>
      <c r="J9" s="32">
        <v>-32.88148674019893</v>
      </c>
      <c r="L9" s="39"/>
    </row>
    <row r="10" spans="1:10" ht="20.25" customHeight="1">
      <c r="A10" s="30" t="s">
        <v>67</v>
      </c>
      <c r="B10" s="66">
        <v>104</v>
      </c>
      <c r="C10" s="66">
        <v>99</v>
      </c>
      <c r="D10" s="31">
        <f t="shared" si="0"/>
        <v>5.05050505050505</v>
      </c>
      <c r="E10" s="66">
        <v>932</v>
      </c>
      <c r="F10" s="66">
        <v>970</v>
      </c>
      <c r="G10" s="31">
        <f t="shared" si="1"/>
        <v>-3.917525773195876</v>
      </c>
      <c r="H10" s="66">
        <v>57035</v>
      </c>
      <c r="I10" s="66">
        <v>69368</v>
      </c>
      <c r="J10" s="32">
        <v>-17.779812966684105</v>
      </c>
    </row>
    <row r="11" spans="1:10" ht="20.25" customHeight="1">
      <c r="A11" s="30" t="s">
        <v>68</v>
      </c>
      <c r="B11" s="66">
        <v>47</v>
      </c>
      <c r="C11" s="66">
        <v>55</v>
      </c>
      <c r="D11" s="31">
        <f t="shared" si="0"/>
        <v>-14.545454545454545</v>
      </c>
      <c r="E11" s="66">
        <v>386</v>
      </c>
      <c r="F11" s="66">
        <v>409</v>
      </c>
      <c r="G11" s="31">
        <f t="shared" si="1"/>
        <v>-5.623471882640587</v>
      </c>
      <c r="H11" s="66">
        <v>11805</v>
      </c>
      <c r="I11" s="66">
        <v>11584</v>
      </c>
      <c r="J11" s="32">
        <v>1.9042332696545896</v>
      </c>
    </row>
    <row r="12" spans="1:10" ht="20.25" customHeight="1">
      <c r="A12" s="30" t="s">
        <v>69</v>
      </c>
      <c r="B12" s="66">
        <v>68</v>
      </c>
      <c r="C12" s="66">
        <v>72</v>
      </c>
      <c r="D12" s="31">
        <f t="shared" si="0"/>
        <v>-5.555555555555555</v>
      </c>
      <c r="E12" s="66">
        <v>359</v>
      </c>
      <c r="F12" s="66">
        <v>441</v>
      </c>
      <c r="G12" s="31">
        <f t="shared" si="1"/>
        <v>-18.594104308390023</v>
      </c>
      <c r="H12" s="66">
        <v>12769</v>
      </c>
      <c r="I12" s="66">
        <v>14542</v>
      </c>
      <c r="J12" s="32">
        <v>-12.194555044388974</v>
      </c>
    </row>
    <row r="13" spans="1:11" ht="20.25" customHeight="1">
      <c r="A13" s="30" t="s">
        <v>70</v>
      </c>
      <c r="B13" s="66">
        <v>67</v>
      </c>
      <c r="C13" s="66">
        <v>78</v>
      </c>
      <c r="D13" s="31">
        <f t="shared" si="0"/>
        <v>-14.102564102564102</v>
      </c>
      <c r="E13" s="66">
        <v>379</v>
      </c>
      <c r="F13" s="66">
        <v>417</v>
      </c>
      <c r="G13" s="31">
        <f t="shared" si="1"/>
        <v>-9.112709832134293</v>
      </c>
      <c r="H13" s="66">
        <v>25899</v>
      </c>
      <c r="I13" s="66">
        <v>25569</v>
      </c>
      <c r="J13" s="32">
        <v>1.2912039347401323</v>
      </c>
      <c r="K13" s="63"/>
    </row>
    <row r="14" spans="1:10" ht="20.25" customHeight="1">
      <c r="A14" s="30" t="s">
        <v>71</v>
      </c>
      <c r="B14" s="66">
        <v>27</v>
      </c>
      <c r="C14" s="66">
        <v>30</v>
      </c>
      <c r="D14" s="31">
        <f t="shared" si="0"/>
        <v>-10</v>
      </c>
      <c r="E14" s="66">
        <v>101</v>
      </c>
      <c r="F14" s="66">
        <v>120</v>
      </c>
      <c r="G14" s="31">
        <f t="shared" si="1"/>
        <v>-15.833333333333332</v>
      </c>
      <c r="H14" s="66">
        <v>2287</v>
      </c>
      <c r="I14" s="66">
        <v>3124</v>
      </c>
      <c r="J14" s="32">
        <v>-26.81231316771538</v>
      </c>
    </row>
    <row r="15" spans="1:10" ht="20.25" customHeight="1">
      <c r="A15" s="30" t="s">
        <v>97</v>
      </c>
      <c r="B15" s="66">
        <v>120</v>
      </c>
      <c r="C15" s="66">
        <v>116</v>
      </c>
      <c r="D15" s="31">
        <f t="shared" si="0"/>
        <v>3.4482758620689653</v>
      </c>
      <c r="E15" s="66">
        <v>721</v>
      </c>
      <c r="F15" s="66">
        <v>751</v>
      </c>
      <c r="G15" s="31">
        <f t="shared" si="1"/>
        <v>-3.9946737683089215</v>
      </c>
      <c r="H15" s="66">
        <v>32174</v>
      </c>
      <c r="I15" s="66">
        <v>36297</v>
      </c>
      <c r="J15" s="32">
        <v>-11.360327826217281</v>
      </c>
    </row>
    <row r="16" spans="1:10" ht="20.25" customHeight="1">
      <c r="A16" s="30" t="s">
        <v>98</v>
      </c>
      <c r="B16" s="66">
        <v>41</v>
      </c>
      <c r="C16" s="66">
        <v>57</v>
      </c>
      <c r="D16" s="31">
        <f t="shared" si="0"/>
        <v>-28.07017543859649</v>
      </c>
      <c r="E16" s="66">
        <v>353</v>
      </c>
      <c r="F16" s="66">
        <v>498</v>
      </c>
      <c r="G16" s="31">
        <f t="shared" si="1"/>
        <v>-29.116465863453815</v>
      </c>
      <c r="H16" s="66">
        <v>22065</v>
      </c>
      <c r="I16" s="66">
        <v>26174</v>
      </c>
      <c r="J16" s="32">
        <v>-15.697382094935355</v>
      </c>
    </row>
    <row r="17" spans="1:10" ht="20.25" customHeight="1">
      <c r="A17" s="30" t="s">
        <v>99</v>
      </c>
      <c r="B17" s="66">
        <v>50</v>
      </c>
      <c r="C17" s="66">
        <v>49</v>
      </c>
      <c r="D17" s="31">
        <f t="shared" si="0"/>
        <v>2.0408163265306123</v>
      </c>
      <c r="E17" s="66">
        <v>279</v>
      </c>
      <c r="F17" s="66">
        <v>290</v>
      </c>
      <c r="G17" s="31">
        <f t="shared" si="1"/>
        <v>-3.793103448275862</v>
      </c>
      <c r="H17" s="66">
        <v>7538</v>
      </c>
      <c r="I17" s="66">
        <v>6942</v>
      </c>
      <c r="J17" s="32">
        <v>8.576470164572005</v>
      </c>
    </row>
    <row r="18" spans="1:10" ht="20.25" customHeight="1">
      <c r="A18" s="29" t="s">
        <v>72</v>
      </c>
      <c r="B18" s="65">
        <f>SUM(B19:B42)</f>
        <v>220</v>
      </c>
      <c r="C18" s="65">
        <v>236</v>
      </c>
      <c r="D18" s="15">
        <f t="shared" si="0"/>
        <v>-6.779661016949152</v>
      </c>
      <c r="E18" s="65">
        <f>SUM(E19:E42)</f>
        <v>1042</v>
      </c>
      <c r="F18" s="65">
        <f>SUM(F19:F42)</f>
        <v>1065</v>
      </c>
      <c r="G18" s="15">
        <f t="shared" si="1"/>
        <v>-2.15962441314554</v>
      </c>
      <c r="H18" s="65">
        <v>30154</v>
      </c>
      <c r="I18" s="65">
        <v>30206</v>
      </c>
      <c r="J18" s="16">
        <v>-0.16990120106112105</v>
      </c>
    </row>
    <row r="19" spans="1:10" ht="20.25" customHeight="1">
      <c r="A19" s="30" t="s">
        <v>73</v>
      </c>
      <c r="B19" s="66">
        <v>11</v>
      </c>
      <c r="C19" s="66">
        <v>12</v>
      </c>
      <c r="D19" s="31">
        <f t="shared" si="0"/>
        <v>-8.333333333333332</v>
      </c>
      <c r="E19" s="66">
        <v>41</v>
      </c>
      <c r="F19" s="66">
        <v>45</v>
      </c>
      <c r="G19" s="31">
        <f t="shared" si="1"/>
        <v>-8.88888888888889</v>
      </c>
      <c r="H19" s="66">
        <v>1275</v>
      </c>
      <c r="I19" s="66">
        <v>1817</v>
      </c>
      <c r="J19" s="32">
        <v>-29.808290355072902</v>
      </c>
    </row>
    <row r="20" spans="1:10" ht="20.25" customHeight="1">
      <c r="A20" s="30" t="s">
        <v>74</v>
      </c>
      <c r="B20" s="66">
        <v>14</v>
      </c>
      <c r="C20" s="66">
        <v>13</v>
      </c>
      <c r="D20" s="31">
        <f t="shared" si="0"/>
        <v>7.6923076923076925</v>
      </c>
      <c r="E20" s="66">
        <v>43</v>
      </c>
      <c r="F20" s="66">
        <v>43</v>
      </c>
      <c r="G20" s="31">
        <f t="shared" si="1"/>
        <v>0</v>
      </c>
      <c r="H20" s="66">
        <v>565</v>
      </c>
      <c r="I20" s="66">
        <v>789</v>
      </c>
      <c r="J20" s="32">
        <v>-28.370943204868155</v>
      </c>
    </row>
    <row r="21" spans="1:10" ht="20.25" customHeight="1">
      <c r="A21" s="30" t="s">
        <v>75</v>
      </c>
      <c r="B21" s="66">
        <v>10</v>
      </c>
      <c r="C21" s="66">
        <v>15</v>
      </c>
      <c r="D21" s="31">
        <f t="shared" si="0"/>
        <v>-33.33333333333333</v>
      </c>
      <c r="E21" s="66">
        <v>35</v>
      </c>
      <c r="F21" s="66">
        <v>60</v>
      </c>
      <c r="G21" s="31">
        <f t="shared" si="1"/>
        <v>-41.66666666666667</v>
      </c>
      <c r="H21" s="66">
        <v>1080</v>
      </c>
      <c r="I21" s="66">
        <v>1819</v>
      </c>
      <c r="J21" s="32">
        <v>-40.63776562113423</v>
      </c>
    </row>
    <row r="22" spans="1:10" ht="20.25" customHeight="1">
      <c r="A22" s="30" t="s">
        <v>76</v>
      </c>
      <c r="B22" s="66">
        <v>2</v>
      </c>
      <c r="C22" s="66">
        <v>3</v>
      </c>
      <c r="D22" s="31">
        <f t="shared" si="0"/>
        <v>-33.33333333333333</v>
      </c>
      <c r="E22" s="66">
        <v>5</v>
      </c>
      <c r="F22" s="66">
        <v>8</v>
      </c>
      <c r="G22" s="31">
        <f t="shared" si="1"/>
        <v>-37.5</v>
      </c>
      <c r="H22" s="67" t="s">
        <v>119</v>
      </c>
      <c r="I22" s="66">
        <v>294</v>
      </c>
      <c r="J22" s="110" t="s">
        <v>119</v>
      </c>
    </row>
    <row r="23" spans="1:10" ht="20.25" customHeight="1">
      <c r="A23" s="30" t="s">
        <v>77</v>
      </c>
      <c r="B23" s="105" t="s">
        <v>120</v>
      </c>
      <c r="C23" s="105" t="s">
        <v>120</v>
      </c>
      <c r="D23" s="106" t="s">
        <v>120</v>
      </c>
      <c r="E23" s="105" t="s">
        <v>120</v>
      </c>
      <c r="F23" s="105" t="s">
        <v>120</v>
      </c>
      <c r="G23" s="106" t="s">
        <v>120</v>
      </c>
      <c r="H23" s="105" t="s">
        <v>120</v>
      </c>
      <c r="I23" s="105" t="s">
        <v>120</v>
      </c>
      <c r="J23" s="107" t="s">
        <v>109</v>
      </c>
    </row>
    <row r="24" spans="1:10" ht="20.25" customHeight="1">
      <c r="A24" s="30" t="s">
        <v>78</v>
      </c>
      <c r="B24" s="66">
        <v>1</v>
      </c>
      <c r="C24" s="66">
        <v>2</v>
      </c>
      <c r="D24" s="31">
        <f>(B24-C24)/C24*100</f>
        <v>-50</v>
      </c>
      <c r="E24" s="66">
        <v>11</v>
      </c>
      <c r="F24" s="66">
        <v>11</v>
      </c>
      <c r="G24" s="31">
        <f>(E24-F24)/F24*100</f>
        <v>0</v>
      </c>
      <c r="H24" s="67" t="s">
        <v>119</v>
      </c>
      <c r="I24" s="67" t="s">
        <v>119</v>
      </c>
      <c r="J24" s="33">
        <v>-25.564251911175827</v>
      </c>
    </row>
    <row r="25" spans="1:10" ht="20.25" customHeight="1">
      <c r="A25" s="30" t="s">
        <v>79</v>
      </c>
      <c r="B25" s="66">
        <v>6</v>
      </c>
      <c r="C25" s="66">
        <v>8</v>
      </c>
      <c r="D25" s="31">
        <f>(B25-C25)/C25*100</f>
        <v>-25</v>
      </c>
      <c r="E25" s="66">
        <v>41</v>
      </c>
      <c r="F25" s="66">
        <v>41</v>
      </c>
      <c r="G25" s="31">
        <f>(E25-F25)/F25*100</f>
        <v>0</v>
      </c>
      <c r="H25" s="66">
        <v>2871</v>
      </c>
      <c r="I25" s="66">
        <v>2874</v>
      </c>
      <c r="J25" s="32">
        <v>-0.1280280548433222</v>
      </c>
    </row>
    <row r="26" spans="1:10" ht="20.25" customHeight="1">
      <c r="A26" s="30" t="s">
        <v>80</v>
      </c>
      <c r="B26" s="66">
        <v>5</v>
      </c>
      <c r="C26" s="66">
        <v>6</v>
      </c>
      <c r="D26" s="31">
        <f>(B26-C26)/C26*100</f>
        <v>-16.666666666666664</v>
      </c>
      <c r="E26" s="66">
        <v>33</v>
      </c>
      <c r="F26" s="66">
        <v>45</v>
      </c>
      <c r="G26" s="31">
        <f>(E26-F26)/F26*100</f>
        <v>-26.666666666666668</v>
      </c>
      <c r="H26" s="66">
        <v>244</v>
      </c>
      <c r="I26" s="66">
        <v>1699</v>
      </c>
      <c r="J26" s="32">
        <v>-85.66200050604012</v>
      </c>
    </row>
    <row r="27" spans="1:10" ht="20.25" customHeight="1">
      <c r="A27" s="30" t="s">
        <v>81</v>
      </c>
      <c r="B27" s="66">
        <v>4</v>
      </c>
      <c r="C27" s="66">
        <v>3</v>
      </c>
      <c r="D27" s="31">
        <f>(B27-C27)/C27*100</f>
        <v>33.33333333333333</v>
      </c>
      <c r="E27" s="66">
        <v>17</v>
      </c>
      <c r="F27" s="66">
        <v>10</v>
      </c>
      <c r="G27" s="31">
        <f>(E27-F27)/F27*100</f>
        <v>70</v>
      </c>
      <c r="H27" s="66">
        <v>142</v>
      </c>
      <c r="I27" s="66">
        <v>117</v>
      </c>
      <c r="J27" s="32">
        <v>21.63317657118427</v>
      </c>
    </row>
    <row r="28" spans="1:10" ht="20.25" customHeight="1">
      <c r="A28" s="30" t="s">
        <v>82</v>
      </c>
      <c r="B28" s="66">
        <v>5</v>
      </c>
      <c r="C28" s="66">
        <v>4</v>
      </c>
      <c r="D28" s="31">
        <f>(B28-C28)/C28*100</f>
        <v>25</v>
      </c>
      <c r="E28" s="66">
        <v>22</v>
      </c>
      <c r="F28" s="66">
        <v>17</v>
      </c>
      <c r="G28" s="31">
        <f>(E28-F28)/F28*100</f>
        <v>29.411764705882355</v>
      </c>
      <c r="H28" s="66">
        <v>165</v>
      </c>
      <c r="I28" s="66">
        <v>312</v>
      </c>
      <c r="J28" s="32">
        <v>-47.2049290802901</v>
      </c>
    </row>
    <row r="29" spans="1:10" ht="20.25" customHeight="1">
      <c r="A29" s="30" t="s">
        <v>83</v>
      </c>
      <c r="B29" s="105" t="s">
        <v>120</v>
      </c>
      <c r="C29" s="105" t="s">
        <v>120</v>
      </c>
      <c r="D29" s="108" t="s">
        <v>120</v>
      </c>
      <c r="E29" s="105" t="s">
        <v>120</v>
      </c>
      <c r="F29" s="105" t="s">
        <v>120</v>
      </c>
      <c r="G29" s="106" t="s">
        <v>120</v>
      </c>
      <c r="H29" s="105" t="s">
        <v>120</v>
      </c>
      <c r="I29" s="105" t="s">
        <v>120</v>
      </c>
      <c r="J29" s="109" t="s">
        <v>109</v>
      </c>
    </row>
    <row r="30" spans="1:10" ht="20.25" customHeight="1">
      <c r="A30" s="30" t="s">
        <v>84</v>
      </c>
      <c r="B30" s="66">
        <v>12</v>
      </c>
      <c r="C30" s="66">
        <v>12</v>
      </c>
      <c r="D30" s="31">
        <f aca="true" t="shared" si="2" ref="D30:D36">(B30-C30)/C30*100</f>
        <v>0</v>
      </c>
      <c r="E30" s="66">
        <v>59</v>
      </c>
      <c r="F30" s="66">
        <v>90</v>
      </c>
      <c r="G30" s="31">
        <f aca="true" t="shared" si="3" ref="G30:G36">(E30-F30)/F30*100</f>
        <v>-34.44444444444444</v>
      </c>
      <c r="H30" s="66">
        <v>1225</v>
      </c>
      <c r="I30" s="66">
        <v>1811</v>
      </c>
      <c r="J30" s="32">
        <v>-32.344883959836075</v>
      </c>
    </row>
    <row r="31" spans="1:10" ht="20.25" customHeight="1">
      <c r="A31" s="30" t="s">
        <v>107</v>
      </c>
      <c r="B31" s="66">
        <v>27</v>
      </c>
      <c r="C31" s="66">
        <v>30</v>
      </c>
      <c r="D31" s="31">
        <f t="shared" si="2"/>
        <v>-10</v>
      </c>
      <c r="E31" s="66">
        <v>150</v>
      </c>
      <c r="F31" s="66">
        <v>164</v>
      </c>
      <c r="G31" s="31">
        <f t="shared" si="3"/>
        <v>-8.536585365853659</v>
      </c>
      <c r="H31" s="66">
        <v>7083</v>
      </c>
      <c r="I31" s="66">
        <v>6631</v>
      </c>
      <c r="J31" s="32">
        <v>6.807779716456872</v>
      </c>
    </row>
    <row r="32" spans="1:10" ht="20.25" customHeight="1">
      <c r="A32" s="30" t="s">
        <v>102</v>
      </c>
      <c r="B32" s="66">
        <v>5</v>
      </c>
      <c r="C32" s="66">
        <v>6</v>
      </c>
      <c r="D32" s="31">
        <f t="shared" si="2"/>
        <v>-16.666666666666664</v>
      </c>
      <c r="E32" s="66">
        <v>11</v>
      </c>
      <c r="F32" s="66">
        <v>13</v>
      </c>
      <c r="G32" s="31">
        <f t="shared" si="3"/>
        <v>-15.384615384615385</v>
      </c>
      <c r="H32" s="66">
        <v>70</v>
      </c>
      <c r="I32" s="66">
        <v>54</v>
      </c>
      <c r="J32" s="32">
        <v>28.597650513950075</v>
      </c>
    </row>
    <row r="33" spans="1:10" ht="20.25" customHeight="1">
      <c r="A33" s="30" t="s">
        <v>85</v>
      </c>
      <c r="B33" s="66">
        <v>14</v>
      </c>
      <c r="C33" s="66">
        <v>14</v>
      </c>
      <c r="D33" s="31">
        <f t="shared" si="2"/>
        <v>0</v>
      </c>
      <c r="E33" s="66">
        <v>63</v>
      </c>
      <c r="F33" s="66">
        <v>42</v>
      </c>
      <c r="G33" s="31">
        <f t="shared" si="3"/>
        <v>50</v>
      </c>
      <c r="H33" s="66">
        <v>4771</v>
      </c>
      <c r="I33" s="66">
        <v>285</v>
      </c>
      <c r="J33" s="32">
        <v>1573.3129910213243</v>
      </c>
    </row>
    <row r="34" spans="1:10" ht="20.25" customHeight="1">
      <c r="A34" s="30" t="s">
        <v>108</v>
      </c>
      <c r="B34" s="66">
        <v>18</v>
      </c>
      <c r="C34" s="66">
        <v>18</v>
      </c>
      <c r="D34" s="31">
        <f t="shared" si="2"/>
        <v>0</v>
      </c>
      <c r="E34" s="66">
        <v>89</v>
      </c>
      <c r="F34" s="66">
        <v>99</v>
      </c>
      <c r="G34" s="31">
        <f t="shared" si="3"/>
        <v>-10.1010101010101</v>
      </c>
      <c r="H34" s="66">
        <v>1695</v>
      </c>
      <c r="I34" s="66">
        <v>2698</v>
      </c>
      <c r="J34" s="32">
        <v>-37.18275193582944</v>
      </c>
    </row>
    <row r="35" spans="1:10" ht="20.25" customHeight="1">
      <c r="A35" s="30" t="s">
        <v>87</v>
      </c>
      <c r="B35" s="66">
        <v>10</v>
      </c>
      <c r="C35" s="66">
        <v>10</v>
      </c>
      <c r="D35" s="31">
        <f t="shared" si="2"/>
        <v>0</v>
      </c>
      <c r="E35" s="66">
        <v>110</v>
      </c>
      <c r="F35" s="66">
        <v>87</v>
      </c>
      <c r="G35" s="31">
        <f t="shared" si="3"/>
        <v>26.436781609195403</v>
      </c>
      <c r="H35" s="66">
        <v>923</v>
      </c>
      <c r="I35" s="66">
        <v>1008</v>
      </c>
      <c r="J35" s="32">
        <v>-8.411882602742445</v>
      </c>
    </row>
    <row r="36" spans="1:10" ht="20.25" customHeight="1">
      <c r="A36" s="30" t="s">
        <v>88</v>
      </c>
      <c r="B36" s="66">
        <v>3</v>
      </c>
      <c r="C36" s="66">
        <v>2</v>
      </c>
      <c r="D36" s="31">
        <f t="shared" si="2"/>
        <v>50</v>
      </c>
      <c r="E36" s="66">
        <v>5</v>
      </c>
      <c r="F36" s="66">
        <v>3</v>
      </c>
      <c r="G36" s="31">
        <f t="shared" si="3"/>
        <v>66.66666666666666</v>
      </c>
      <c r="H36" s="66">
        <v>9</v>
      </c>
      <c r="I36" s="67" t="s">
        <v>119</v>
      </c>
      <c r="J36" s="43" t="s">
        <v>119</v>
      </c>
    </row>
    <row r="37" spans="1:10" ht="20.25" customHeight="1">
      <c r="A37" s="30" t="s">
        <v>89</v>
      </c>
      <c r="B37" s="66" t="s">
        <v>120</v>
      </c>
      <c r="C37" s="66">
        <v>2</v>
      </c>
      <c r="D37" s="44" t="s">
        <v>120</v>
      </c>
      <c r="E37" s="66" t="s">
        <v>120</v>
      </c>
      <c r="F37" s="66">
        <v>24</v>
      </c>
      <c r="G37" s="44" t="s">
        <v>120</v>
      </c>
      <c r="H37" s="66" t="s">
        <v>120</v>
      </c>
      <c r="I37" s="66" t="s">
        <v>119</v>
      </c>
      <c r="J37" s="43" t="s">
        <v>120</v>
      </c>
    </row>
    <row r="38" spans="1:10" ht="20.25" customHeight="1">
      <c r="A38" s="30" t="s">
        <v>103</v>
      </c>
      <c r="B38" s="66">
        <v>8</v>
      </c>
      <c r="C38" s="66">
        <v>12</v>
      </c>
      <c r="D38" s="31">
        <f>(B38-C38)/C38*100</f>
        <v>-33.33333333333333</v>
      </c>
      <c r="E38" s="66">
        <v>42</v>
      </c>
      <c r="F38" s="66">
        <v>30</v>
      </c>
      <c r="G38" s="31">
        <f>(E38-F38)/F38*100</f>
        <v>40</v>
      </c>
      <c r="H38" s="66">
        <v>311</v>
      </c>
      <c r="I38" s="66">
        <v>965</v>
      </c>
      <c r="J38" s="32">
        <v>-67.72722089177785</v>
      </c>
    </row>
    <row r="39" spans="1:10" ht="20.25" customHeight="1">
      <c r="A39" s="30" t="s">
        <v>104</v>
      </c>
      <c r="B39" s="66">
        <v>37</v>
      </c>
      <c r="C39" s="66">
        <v>35</v>
      </c>
      <c r="D39" s="31">
        <f>(B39-C39)/C39*100</f>
        <v>5.714285714285714</v>
      </c>
      <c r="E39" s="66">
        <v>163</v>
      </c>
      <c r="F39" s="66">
        <v>140</v>
      </c>
      <c r="G39" s="31">
        <f>(E39-F39)/F39*100</f>
        <v>16.428571428571427</v>
      </c>
      <c r="H39" s="66">
        <v>4165</v>
      </c>
      <c r="I39" s="66">
        <v>4681</v>
      </c>
      <c r="J39" s="32">
        <v>-11.032782612782356</v>
      </c>
    </row>
    <row r="40" spans="1:10" ht="20.25" customHeight="1">
      <c r="A40" s="30" t="s">
        <v>90</v>
      </c>
      <c r="B40" s="66">
        <v>9</v>
      </c>
      <c r="C40" s="66">
        <v>7</v>
      </c>
      <c r="D40" s="31">
        <f>(B40-C40)/C40*100</f>
        <v>28.57142857142857</v>
      </c>
      <c r="E40" s="66">
        <v>22</v>
      </c>
      <c r="F40" s="66">
        <v>16</v>
      </c>
      <c r="G40" s="31">
        <f>(E40-F40)/F40*100</f>
        <v>37.5</v>
      </c>
      <c r="H40" s="66">
        <v>306</v>
      </c>
      <c r="I40" s="66">
        <v>183</v>
      </c>
      <c r="J40" s="32">
        <v>67.07796462109631</v>
      </c>
    </row>
    <row r="41" spans="1:10" ht="20.25" customHeight="1">
      <c r="A41" s="41" t="s">
        <v>91</v>
      </c>
      <c r="B41" s="67">
        <v>1</v>
      </c>
      <c r="C41" s="67">
        <v>2</v>
      </c>
      <c r="D41" s="42">
        <f>(B41-C41)/C41*100</f>
        <v>-50</v>
      </c>
      <c r="E41" s="67">
        <v>3</v>
      </c>
      <c r="F41" s="67">
        <v>4</v>
      </c>
      <c r="G41" s="42">
        <f>(E41-F41)/F41*100</f>
        <v>-25</v>
      </c>
      <c r="H41" s="67" t="s">
        <v>96</v>
      </c>
      <c r="I41" s="67" t="s">
        <v>96</v>
      </c>
      <c r="J41" s="43">
        <v>-39.80370774263904</v>
      </c>
    </row>
    <row r="42" spans="1:10" ht="20.25" customHeight="1" thickBot="1">
      <c r="A42" s="34" t="s">
        <v>105</v>
      </c>
      <c r="B42" s="68">
        <v>18</v>
      </c>
      <c r="C42" s="68">
        <v>20</v>
      </c>
      <c r="D42" s="35">
        <f>(B42-C42)/C42*100</f>
        <v>-10</v>
      </c>
      <c r="E42" s="68">
        <v>77</v>
      </c>
      <c r="F42" s="68">
        <v>73</v>
      </c>
      <c r="G42" s="35">
        <f>(E42-F42)/F42*100</f>
        <v>5.47945205479452</v>
      </c>
      <c r="H42" s="68">
        <v>2704</v>
      </c>
      <c r="I42" s="68">
        <v>1423</v>
      </c>
      <c r="J42" s="45">
        <v>89.99901634276239</v>
      </c>
    </row>
    <row r="43" spans="2:8" ht="14.25">
      <c r="B43" s="37"/>
      <c r="H43" s="37"/>
    </row>
    <row r="44" spans="2:8" ht="14.25">
      <c r="B44" s="37"/>
      <c r="H44" s="37"/>
    </row>
    <row r="45" spans="2:8" ht="14.25">
      <c r="B45" s="37"/>
      <c r="H45" s="37"/>
    </row>
    <row r="46" spans="2:8" ht="14.25">
      <c r="B46" s="37"/>
      <c r="H46" s="37"/>
    </row>
    <row r="47" spans="2:8" ht="14.25">
      <c r="B47" s="37"/>
      <c r="H47" s="37"/>
    </row>
    <row r="48" spans="2:8" ht="14.25">
      <c r="B48" s="37"/>
      <c r="H48" s="37"/>
    </row>
    <row r="49" spans="2:8" ht="14.25">
      <c r="B49" s="37"/>
      <c r="H49" s="37"/>
    </row>
    <row r="50" spans="2:8" ht="14.25">
      <c r="B50" s="37"/>
      <c r="H50" s="37"/>
    </row>
    <row r="51" spans="2:8" ht="14.25">
      <c r="B51" s="37"/>
      <c r="H51" s="37"/>
    </row>
    <row r="52" spans="2:8" ht="14.25">
      <c r="B52" s="37"/>
      <c r="H52" s="37"/>
    </row>
    <row r="53" spans="2:8" ht="14.25">
      <c r="B53" s="37"/>
      <c r="H53" s="37"/>
    </row>
    <row r="54" spans="2:8" ht="14.25">
      <c r="B54" s="37"/>
      <c r="H54" s="37"/>
    </row>
    <row r="55" spans="2:8" ht="14.25">
      <c r="B55" s="37"/>
      <c r="H55" s="37"/>
    </row>
    <row r="56" spans="2:8" ht="14.25">
      <c r="B56" s="37"/>
      <c r="H56" s="37"/>
    </row>
    <row r="57" spans="2:8" ht="14.25">
      <c r="B57" s="37"/>
      <c r="H57" s="37"/>
    </row>
    <row r="58" spans="2:8" ht="14.25">
      <c r="B58" s="37"/>
      <c r="H58" s="37"/>
    </row>
    <row r="59" spans="2:8" ht="14.25">
      <c r="B59" s="37"/>
      <c r="H59" s="37"/>
    </row>
    <row r="60" spans="2:8" ht="14.25">
      <c r="B60" s="37"/>
      <c r="H60" s="37"/>
    </row>
    <row r="61" spans="2:8" ht="14.25">
      <c r="B61" s="37"/>
      <c r="H61" s="37"/>
    </row>
    <row r="62" spans="2:8" ht="14.25">
      <c r="B62" s="37"/>
      <c r="H62" s="37"/>
    </row>
    <row r="63" spans="2:8" ht="14.25">
      <c r="B63" s="37"/>
      <c r="H63" s="37"/>
    </row>
    <row r="64" spans="2:8" ht="14.25">
      <c r="B64" s="37"/>
      <c r="H64" s="37"/>
    </row>
    <row r="65" spans="2:8" ht="14.25">
      <c r="B65" s="37"/>
      <c r="H65" s="37"/>
    </row>
    <row r="66" spans="2:8" ht="14.25">
      <c r="B66" s="37"/>
      <c r="H66" s="37"/>
    </row>
    <row r="67" spans="2:8" ht="14.25">
      <c r="B67" s="37"/>
      <c r="H67" s="37"/>
    </row>
    <row r="68" spans="2:8" ht="14.25">
      <c r="B68" s="37"/>
      <c r="H68" s="37"/>
    </row>
    <row r="69" spans="2:8" ht="14.25">
      <c r="B69" s="37"/>
      <c r="H69" s="37"/>
    </row>
    <row r="70" spans="2:8" ht="14.25">
      <c r="B70" s="37"/>
      <c r="H70" s="37"/>
    </row>
    <row r="71" spans="2:8" ht="14.25">
      <c r="B71" s="37"/>
      <c r="H71" s="37"/>
    </row>
    <row r="72" spans="2:8" ht="14.25">
      <c r="B72" s="37"/>
      <c r="H72" s="37"/>
    </row>
    <row r="73" spans="2:8" ht="14.25">
      <c r="B73" s="37"/>
      <c r="H73" s="37"/>
    </row>
    <row r="74" spans="2:8" ht="14.25">
      <c r="B74" s="37"/>
      <c r="H74" s="37"/>
    </row>
    <row r="75" spans="2:8" ht="14.25">
      <c r="B75" s="37"/>
      <c r="H75" s="37"/>
    </row>
    <row r="76" spans="2:8" ht="14.25">
      <c r="B76" s="37"/>
      <c r="H76" s="37"/>
    </row>
    <row r="77" spans="2:8" ht="14.25">
      <c r="B77" s="37"/>
      <c r="H77" s="37"/>
    </row>
    <row r="78" spans="2:8" ht="14.25">
      <c r="B78" s="37"/>
      <c r="H78" s="37"/>
    </row>
    <row r="79" spans="2:8" ht="14.25">
      <c r="B79" s="37"/>
      <c r="H79" s="37"/>
    </row>
    <row r="80" spans="2:8" ht="14.25">
      <c r="B80" s="37"/>
      <c r="H80" s="37"/>
    </row>
    <row r="81" spans="2:8" ht="14.25">
      <c r="B81" s="37"/>
      <c r="H81" s="37"/>
    </row>
    <row r="82" spans="2:8" ht="14.25">
      <c r="B82" s="37"/>
      <c r="H82" s="37"/>
    </row>
    <row r="83" spans="2:8" ht="14.25">
      <c r="B83" s="37"/>
      <c r="H83" s="37"/>
    </row>
    <row r="84" spans="2:8" ht="14.25">
      <c r="B84" s="37"/>
      <c r="H84" s="37"/>
    </row>
    <row r="85" spans="2:8" ht="14.25">
      <c r="B85" s="37"/>
      <c r="H85" s="37"/>
    </row>
    <row r="86" spans="2:8" ht="14.25">
      <c r="B86" s="37"/>
      <c r="H86" s="37"/>
    </row>
    <row r="87" spans="2:8" ht="14.25">
      <c r="B87" s="37"/>
      <c r="H87" s="37"/>
    </row>
    <row r="88" spans="2:8" ht="14.25">
      <c r="B88" s="37"/>
      <c r="H88" s="37"/>
    </row>
    <row r="89" spans="2:8" ht="14.25">
      <c r="B89" s="37"/>
      <c r="H89" s="37"/>
    </row>
    <row r="90" spans="2:8" ht="14.25">
      <c r="B90" s="37"/>
      <c r="H90" s="37"/>
    </row>
    <row r="91" spans="2:8" ht="14.25">
      <c r="B91" s="37"/>
      <c r="H91" s="37"/>
    </row>
    <row r="92" spans="2:8" ht="14.25">
      <c r="B92" s="37"/>
      <c r="H92" s="37"/>
    </row>
    <row r="93" spans="2:8" ht="14.25">
      <c r="B93" s="37"/>
      <c r="H93" s="37"/>
    </row>
    <row r="94" spans="2:8" ht="14.25">
      <c r="B94" s="37"/>
      <c r="H94" s="37"/>
    </row>
    <row r="95" spans="2:8" ht="14.25">
      <c r="B95" s="37"/>
      <c r="H95" s="37"/>
    </row>
    <row r="96" spans="2:8" ht="14.25">
      <c r="B96" s="37"/>
      <c r="H96" s="37"/>
    </row>
    <row r="97" ht="14.25">
      <c r="B97" s="37"/>
    </row>
    <row r="98" ht="14.25">
      <c r="B98" s="37"/>
    </row>
    <row r="99" ht="14.25">
      <c r="B99" s="37"/>
    </row>
    <row r="100" ht="14.25">
      <c r="B100" s="37"/>
    </row>
    <row r="101" ht="14.25">
      <c r="B101" s="37"/>
    </row>
    <row r="102" ht="14.25">
      <c r="B102" s="37"/>
    </row>
    <row r="103" ht="14.25">
      <c r="B103" s="37"/>
    </row>
    <row r="104" ht="14.25">
      <c r="B104" s="37"/>
    </row>
    <row r="105" ht="14.25">
      <c r="B105" s="37"/>
    </row>
    <row r="106" ht="14.25">
      <c r="B106" s="37"/>
    </row>
    <row r="107" ht="14.25">
      <c r="B107" s="37"/>
    </row>
    <row r="108" ht="14.25">
      <c r="B108" s="37"/>
    </row>
    <row r="109" ht="14.25">
      <c r="B109" s="37"/>
    </row>
    <row r="110" ht="14.25">
      <c r="B110" s="37"/>
    </row>
    <row r="111" ht="14.25">
      <c r="B111" s="37"/>
    </row>
    <row r="112" ht="14.25">
      <c r="B112" s="37"/>
    </row>
    <row r="113" ht="14.25">
      <c r="B113" s="37"/>
    </row>
    <row r="114" ht="14.25">
      <c r="B114" s="37"/>
    </row>
    <row r="115" ht="14.25">
      <c r="B115" s="37"/>
    </row>
    <row r="116" ht="14.25">
      <c r="B116" s="37"/>
    </row>
    <row r="117" ht="14.25">
      <c r="B117" s="37"/>
    </row>
    <row r="118" ht="14.25">
      <c r="B118" s="37"/>
    </row>
    <row r="119" ht="14.25">
      <c r="B119" s="37"/>
    </row>
    <row r="120" ht="14.25">
      <c r="B120" s="37"/>
    </row>
    <row r="121" ht="14.25">
      <c r="B121" s="37"/>
    </row>
    <row r="122" ht="14.25">
      <c r="B122" s="37"/>
    </row>
    <row r="123" ht="14.25">
      <c r="B123" s="37"/>
    </row>
    <row r="124" ht="14.25">
      <c r="B124" s="37"/>
    </row>
    <row r="125" ht="14.25">
      <c r="B125" s="37"/>
    </row>
    <row r="126" ht="14.25">
      <c r="B126" s="37"/>
    </row>
    <row r="127" ht="14.25">
      <c r="B127" s="37"/>
    </row>
    <row r="128" ht="14.25">
      <c r="B128" s="37"/>
    </row>
    <row r="129" ht="14.25">
      <c r="B129" s="37"/>
    </row>
    <row r="130" ht="14.25">
      <c r="B130" s="37"/>
    </row>
    <row r="131" ht="14.25">
      <c r="B131" s="37"/>
    </row>
    <row r="132" ht="14.25">
      <c r="B132" s="37"/>
    </row>
    <row r="133" ht="14.25">
      <c r="B133" s="37"/>
    </row>
    <row r="134" ht="14.25">
      <c r="B134" s="37"/>
    </row>
    <row r="135" ht="14.25">
      <c r="B135" s="37"/>
    </row>
    <row r="136" ht="14.25">
      <c r="B136" s="37"/>
    </row>
    <row r="137" ht="14.25">
      <c r="B137" s="37"/>
    </row>
    <row r="138" ht="14.25">
      <c r="B138" s="37"/>
    </row>
    <row r="139" ht="14.25">
      <c r="B139" s="37"/>
    </row>
    <row r="140" ht="14.25">
      <c r="B140" s="37"/>
    </row>
    <row r="141" ht="14.25">
      <c r="B141" s="37"/>
    </row>
    <row r="142" ht="14.25">
      <c r="B142" s="37"/>
    </row>
    <row r="143" ht="14.25">
      <c r="B143" s="37"/>
    </row>
    <row r="144" ht="14.25">
      <c r="B144" s="37"/>
    </row>
    <row r="145" ht="14.25">
      <c r="B145" s="37"/>
    </row>
    <row r="146" ht="14.25">
      <c r="B146" s="37"/>
    </row>
    <row r="147" ht="14.25">
      <c r="B147" s="37"/>
    </row>
    <row r="148" ht="14.25">
      <c r="B148" s="37"/>
    </row>
    <row r="149" ht="14.25">
      <c r="B149" s="37"/>
    </row>
    <row r="150" ht="14.25">
      <c r="B150" s="37"/>
    </row>
    <row r="151" ht="14.25">
      <c r="B151" s="37"/>
    </row>
    <row r="152" ht="14.25">
      <c r="B152" s="37"/>
    </row>
    <row r="153" ht="14.25">
      <c r="B153" s="37"/>
    </row>
    <row r="154" ht="14.25">
      <c r="B154" s="37"/>
    </row>
    <row r="155" ht="14.25">
      <c r="B155" s="37"/>
    </row>
    <row r="156" ht="14.25">
      <c r="B156" s="37"/>
    </row>
    <row r="157" ht="14.25">
      <c r="B157" s="37"/>
    </row>
    <row r="158" ht="14.25">
      <c r="B158" s="37"/>
    </row>
    <row r="159" ht="14.25">
      <c r="B159" s="37"/>
    </row>
    <row r="160" ht="14.25">
      <c r="B160" s="37"/>
    </row>
    <row r="161" ht="14.25">
      <c r="B161" s="37"/>
    </row>
    <row r="162" ht="14.25">
      <c r="B162" s="37"/>
    </row>
    <row r="163" ht="14.25">
      <c r="B163" s="37"/>
    </row>
    <row r="164" ht="14.25">
      <c r="B164" s="37"/>
    </row>
    <row r="165" ht="14.25">
      <c r="B165" s="37"/>
    </row>
    <row r="166" ht="14.25">
      <c r="B166" s="37"/>
    </row>
    <row r="167" ht="14.25">
      <c r="B167" s="37"/>
    </row>
    <row r="168" ht="14.25">
      <c r="B168" s="37"/>
    </row>
    <row r="169" ht="14.25">
      <c r="B169" s="37"/>
    </row>
    <row r="170" ht="14.25">
      <c r="B170" s="37"/>
    </row>
    <row r="171" ht="14.25">
      <c r="B171" s="37"/>
    </row>
    <row r="172" ht="14.25">
      <c r="B172" s="37"/>
    </row>
    <row r="173" ht="14.25">
      <c r="B173" s="37"/>
    </row>
    <row r="174" ht="14.25">
      <c r="B174" s="37"/>
    </row>
    <row r="175" ht="14.25">
      <c r="B175" s="37"/>
    </row>
    <row r="176" ht="14.25">
      <c r="B176" s="37"/>
    </row>
    <row r="177" ht="14.25">
      <c r="B177" s="37"/>
    </row>
    <row r="178" ht="14.25">
      <c r="B178" s="37"/>
    </row>
    <row r="179" ht="14.25">
      <c r="B179" s="37"/>
    </row>
    <row r="180" ht="14.25">
      <c r="B180" s="37"/>
    </row>
    <row r="181" ht="14.25">
      <c r="B181" s="37"/>
    </row>
    <row r="182" ht="14.25">
      <c r="B182" s="37"/>
    </row>
    <row r="183" ht="14.25">
      <c r="B183" s="37"/>
    </row>
    <row r="184" ht="14.25">
      <c r="B184" s="37"/>
    </row>
    <row r="185" ht="14.25">
      <c r="B185" s="37"/>
    </row>
    <row r="186" ht="14.25">
      <c r="B186" s="37"/>
    </row>
    <row r="187" ht="14.25">
      <c r="B187" s="37"/>
    </row>
    <row r="188" ht="14.25">
      <c r="B188" s="37"/>
    </row>
    <row r="189" ht="14.25">
      <c r="B189" s="37"/>
    </row>
    <row r="190" ht="14.25">
      <c r="B190" s="37"/>
    </row>
    <row r="191" ht="14.25">
      <c r="B191" s="37"/>
    </row>
    <row r="192" ht="14.25">
      <c r="B192" s="37"/>
    </row>
    <row r="193" ht="14.25">
      <c r="B193" s="37"/>
    </row>
    <row r="194" ht="14.25">
      <c r="B194" s="37"/>
    </row>
    <row r="195" ht="14.25">
      <c r="B195" s="37"/>
    </row>
    <row r="196" ht="14.25">
      <c r="B196" s="37"/>
    </row>
    <row r="197" ht="14.25">
      <c r="B197" s="37"/>
    </row>
    <row r="198" ht="14.25">
      <c r="B198" s="37"/>
    </row>
    <row r="199" ht="14.25">
      <c r="B199" s="37"/>
    </row>
    <row r="200" ht="14.25">
      <c r="B200" s="37"/>
    </row>
    <row r="201" ht="14.25">
      <c r="B201" s="37"/>
    </row>
    <row r="202" ht="14.25">
      <c r="B202" s="37"/>
    </row>
    <row r="203" ht="14.25">
      <c r="B203" s="37"/>
    </row>
    <row r="204" ht="14.25">
      <c r="B204" s="37"/>
    </row>
    <row r="205" ht="14.25">
      <c r="B205" s="37"/>
    </row>
    <row r="206" ht="14.25">
      <c r="B206" s="37"/>
    </row>
    <row r="207" ht="14.25">
      <c r="B207" s="37"/>
    </row>
    <row r="208" ht="14.25">
      <c r="B208" s="37"/>
    </row>
    <row r="209" ht="14.25">
      <c r="B209" s="37"/>
    </row>
    <row r="210" ht="14.25">
      <c r="B210" s="37"/>
    </row>
    <row r="211" ht="14.25">
      <c r="B211" s="37"/>
    </row>
    <row r="212" ht="14.25">
      <c r="B212" s="37"/>
    </row>
    <row r="213" ht="14.25">
      <c r="B213" s="37"/>
    </row>
    <row r="214" ht="14.25">
      <c r="B214" s="37"/>
    </row>
    <row r="215" ht="14.25">
      <c r="B215" s="37"/>
    </row>
    <row r="216" ht="14.25">
      <c r="B216" s="37"/>
    </row>
    <row r="217" ht="14.25">
      <c r="B217" s="37"/>
    </row>
    <row r="218" ht="14.25">
      <c r="B218" s="37"/>
    </row>
    <row r="219" ht="14.25">
      <c r="B219" s="37"/>
    </row>
    <row r="220" ht="14.25">
      <c r="B220" s="37"/>
    </row>
    <row r="221" ht="14.25">
      <c r="B221" s="37"/>
    </row>
    <row r="222" ht="14.25">
      <c r="B222" s="37"/>
    </row>
    <row r="223" ht="14.25">
      <c r="B223" s="37"/>
    </row>
    <row r="224" ht="14.25">
      <c r="B224" s="37"/>
    </row>
    <row r="225" ht="14.25">
      <c r="B225" s="37"/>
    </row>
    <row r="226" ht="14.25">
      <c r="B226" s="37"/>
    </row>
    <row r="227" ht="14.25">
      <c r="B227" s="37"/>
    </row>
    <row r="228" ht="14.25">
      <c r="B228" s="37"/>
    </row>
    <row r="229" ht="14.25">
      <c r="B229" s="37"/>
    </row>
    <row r="230" ht="14.25">
      <c r="B230" s="37"/>
    </row>
    <row r="231" ht="14.25">
      <c r="B231" s="37"/>
    </row>
    <row r="232" ht="14.25">
      <c r="B232" s="37"/>
    </row>
    <row r="233" ht="14.25">
      <c r="B233" s="37"/>
    </row>
    <row r="234" ht="14.25">
      <c r="B234" s="37"/>
    </row>
    <row r="235" ht="14.25">
      <c r="B235" s="37"/>
    </row>
    <row r="236" ht="14.25">
      <c r="B236" s="37"/>
    </row>
    <row r="237" ht="14.25">
      <c r="B237" s="37"/>
    </row>
    <row r="238" ht="14.25">
      <c r="B238" s="37"/>
    </row>
    <row r="239" ht="14.25">
      <c r="B239" s="37"/>
    </row>
    <row r="240" ht="14.25">
      <c r="B240" s="37"/>
    </row>
    <row r="241" ht="14.25">
      <c r="B241" s="37"/>
    </row>
    <row r="242" ht="14.25">
      <c r="B242" s="37"/>
    </row>
    <row r="243" ht="14.25">
      <c r="B243" s="37"/>
    </row>
    <row r="244" ht="14.25">
      <c r="B244" s="37"/>
    </row>
    <row r="245" ht="14.25">
      <c r="B245" s="37"/>
    </row>
    <row r="246" ht="14.25">
      <c r="B246" s="37"/>
    </row>
    <row r="247" ht="14.25">
      <c r="B247" s="37"/>
    </row>
    <row r="248" ht="14.25">
      <c r="B248" s="37"/>
    </row>
    <row r="249" ht="14.25">
      <c r="B249" s="37"/>
    </row>
    <row r="250" ht="14.25">
      <c r="B250" s="37"/>
    </row>
    <row r="251" ht="14.25">
      <c r="B251" s="37"/>
    </row>
    <row r="252" ht="14.25">
      <c r="B252" s="37"/>
    </row>
    <row r="253" ht="14.25">
      <c r="B253" s="37"/>
    </row>
    <row r="254" ht="14.25">
      <c r="B254" s="37"/>
    </row>
    <row r="255" ht="14.25">
      <c r="B255" s="37"/>
    </row>
    <row r="256" ht="14.25">
      <c r="B256" s="37"/>
    </row>
    <row r="257" ht="14.25">
      <c r="B257" s="37"/>
    </row>
    <row r="258" ht="14.25">
      <c r="B258" s="37"/>
    </row>
    <row r="259" ht="14.25">
      <c r="B259" s="37"/>
    </row>
    <row r="260" ht="14.25">
      <c r="B260" s="37"/>
    </row>
    <row r="261" ht="14.25">
      <c r="B261" s="37"/>
    </row>
    <row r="262" ht="14.25">
      <c r="B262" s="37"/>
    </row>
    <row r="263" ht="14.25">
      <c r="B263" s="37"/>
    </row>
    <row r="264" ht="14.25">
      <c r="B264" s="37"/>
    </row>
    <row r="265" ht="14.25">
      <c r="B265" s="37"/>
    </row>
    <row r="266" ht="14.25">
      <c r="B266" s="37"/>
    </row>
    <row r="267" ht="14.25">
      <c r="B267" s="37"/>
    </row>
    <row r="268" ht="14.25">
      <c r="B268" s="37"/>
    </row>
    <row r="269" ht="14.25">
      <c r="B269" s="37"/>
    </row>
    <row r="270" ht="14.25">
      <c r="B270" s="37"/>
    </row>
    <row r="271" ht="14.25">
      <c r="B271" s="37"/>
    </row>
    <row r="272" ht="14.25">
      <c r="B272" s="37"/>
    </row>
    <row r="273" ht="14.25">
      <c r="B273" s="37"/>
    </row>
    <row r="274" ht="14.25">
      <c r="B274" s="37"/>
    </row>
    <row r="275" ht="14.25">
      <c r="B275" s="37"/>
    </row>
    <row r="276" ht="14.25">
      <c r="B276" s="37"/>
    </row>
    <row r="277" ht="14.25">
      <c r="B277" s="37"/>
    </row>
    <row r="278" ht="14.25">
      <c r="B278" s="37"/>
    </row>
    <row r="279" ht="14.25">
      <c r="B279" s="37"/>
    </row>
    <row r="280" ht="14.25">
      <c r="B280" s="37"/>
    </row>
    <row r="281" ht="14.25">
      <c r="B281" s="37"/>
    </row>
    <row r="282" ht="14.25">
      <c r="B282" s="37"/>
    </row>
    <row r="283" ht="14.25">
      <c r="B283" s="37"/>
    </row>
    <row r="284" ht="14.25">
      <c r="B284" s="37"/>
    </row>
    <row r="285" ht="14.25">
      <c r="B285" s="37"/>
    </row>
    <row r="286" ht="14.25">
      <c r="B286" s="37"/>
    </row>
    <row r="287" ht="14.25">
      <c r="B287" s="37"/>
    </row>
    <row r="288" ht="14.25">
      <c r="B288" s="37"/>
    </row>
    <row r="289" ht="14.25">
      <c r="B289" s="37"/>
    </row>
    <row r="290" ht="14.25">
      <c r="B290" s="37"/>
    </row>
    <row r="291" ht="14.25">
      <c r="B291" s="37"/>
    </row>
    <row r="292" ht="14.25">
      <c r="B292" s="37"/>
    </row>
    <row r="293" ht="14.25">
      <c r="B293" s="37"/>
    </row>
    <row r="294" ht="14.25">
      <c r="B294" s="37"/>
    </row>
    <row r="295" ht="14.25">
      <c r="B295" s="37"/>
    </row>
    <row r="296" ht="14.25">
      <c r="B296" s="37"/>
    </row>
    <row r="297" ht="14.25">
      <c r="B297" s="37"/>
    </row>
    <row r="298" ht="14.25">
      <c r="B298" s="37"/>
    </row>
    <row r="299" ht="14.25">
      <c r="B299" s="37"/>
    </row>
    <row r="300" ht="14.25">
      <c r="B300" s="37"/>
    </row>
    <row r="301" ht="14.25">
      <c r="B301" s="37"/>
    </row>
    <row r="302" ht="14.25">
      <c r="B302" s="37"/>
    </row>
    <row r="303" ht="14.25">
      <c r="B303" s="37"/>
    </row>
    <row r="304" ht="14.25">
      <c r="B304" s="37"/>
    </row>
    <row r="305" ht="14.25">
      <c r="B305" s="37"/>
    </row>
    <row r="306" ht="14.25">
      <c r="B306" s="37"/>
    </row>
    <row r="307" ht="14.25">
      <c r="B307" s="37"/>
    </row>
    <row r="308" ht="14.25">
      <c r="B308" s="37"/>
    </row>
    <row r="309" ht="14.25">
      <c r="B309" s="37"/>
    </row>
    <row r="310" ht="14.25">
      <c r="B310" s="37"/>
    </row>
    <row r="311" ht="14.25">
      <c r="B311" s="37"/>
    </row>
    <row r="312" ht="14.25">
      <c r="B312" s="37"/>
    </row>
    <row r="313" ht="14.25">
      <c r="B313" s="37"/>
    </row>
    <row r="314" ht="14.25">
      <c r="B314" s="37"/>
    </row>
    <row r="315" ht="14.25">
      <c r="B315" s="37"/>
    </row>
    <row r="316" ht="14.25">
      <c r="B316" s="37"/>
    </row>
    <row r="317" ht="14.25">
      <c r="B317" s="37"/>
    </row>
    <row r="318" ht="14.25">
      <c r="B318" s="37"/>
    </row>
    <row r="319" ht="14.25">
      <c r="B319" s="37"/>
    </row>
    <row r="320" ht="14.25">
      <c r="B320" s="37"/>
    </row>
    <row r="321" ht="14.25">
      <c r="B321" s="37"/>
    </row>
    <row r="322" ht="14.25">
      <c r="B322" s="37"/>
    </row>
    <row r="323" ht="14.25">
      <c r="B323" s="37"/>
    </row>
    <row r="324" ht="14.25">
      <c r="B324" s="37"/>
    </row>
    <row r="325" ht="14.25">
      <c r="B325" s="37"/>
    </row>
    <row r="326" ht="14.25">
      <c r="B326" s="37"/>
    </row>
    <row r="327" ht="14.25">
      <c r="B327" s="37"/>
    </row>
    <row r="328" ht="14.25">
      <c r="B328" s="37"/>
    </row>
    <row r="329" ht="14.25">
      <c r="B329" s="37"/>
    </row>
    <row r="330" ht="14.25">
      <c r="B330" s="37"/>
    </row>
    <row r="331" ht="14.25">
      <c r="B331" s="37"/>
    </row>
    <row r="332" ht="14.25">
      <c r="B332" s="37"/>
    </row>
    <row r="333" ht="14.25">
      <c r="B333" s="37"/>
    </row>
    <row r="334" ht="14.25">
      <c r="B334" s="37"/>
    </row>
    <row r="335" ht="14.25">
      <c r="B335" s="37"/>
    </row>
    <row r="336" ht="14.25">
      <c r="B336" s="37"/>
    </row>
    <row r="337" ht="14.25">
      <c r="B337" s="37"/>
    </row>
    <row r="338" ht="14.25">
      <c r="B338" s="37"/>
    </row>
    <row r="339" ht="14.25">
      <c r="B339" s="37"/>
    </row>
    <row r="340" ht="14.25">
      <c r="B340" s="37"/>
    </row>
    <row r="341" ht="14.25">
      <c r="B341" s="37"/>
    </row>
    <row r="342" ht="14.25">
      <c r="B342" s="37"/>
    </row>
    <row r="343" ht="14.25">
      <c r="B343" s="37"/>
    </row>
    <row r="344" ht="14.25">
      <c r="B344" s="37"/>
    </row>
    <row r="345" ht="14.25">
      <c r="B345" s="37"/>
    </row>
    <row r="346" ht="14.25">
      <c r="B346" s="37"/>
    </row>
    <row r="347" ht="14.25">
      <c r="B347" s="37"/>
    </row>
    <row r="348" ht="14.25">
      <c r="B348" s="37"/>
    </row>
    <row r="349" ht="14.25">
      <c r="B349" s="37"/>
    </row>
    <row r="350" ht="14.25">
      <c r="B350" s="37"/>
    </row>
    <row r="351" ht="14.25">
      <c r="B351" s="37"/>
    </row>
    <row r="352" ht="14.25">
      <c r="B352" s="37"/>
    </row>
    <row r="353" ht="14.25">
      <c r="B353" s="37"/>
    </row>
    <row r="354" ht="14.25">
      <c r="B354" s="37"/>
    </row>
    <row r="355" ht="14.25">
      <c r="B355" s="37"/>
    </row>
    <row r="356" ht="14.25">
      <c r="B356" s="37"/>
    </row>
    <row r="357" ht="14.25">
      <c r="B357" s="37"/>
    </row>
    <row r="358" ht="14.25">
      <c r="B358" s="37"/>
    </row>
    <row r="359" ht="14.25">
      <c r="B359" s="37"/>
    </row>
    <row r="360" ht="14.25">
      <c r="B360" s="37"/>
    </row>
    <row r="361" ht="14.25">
      <c r="B361" s="37"/>
    </row>
    <row r="362" ht="14.25">
      <c r="B362" s="37"/>
    </row>
    <row r="363" ht="14.25">
      <c r="B363" s="37"/>
    </row>
    <row r="364" ht="14.25">
      <c r="B364" s="37"/>
    </row>
    <row r="365" ht="14.25">
      <c r="B365" s="37"/>
    </row>
    <row r="366" ht="14.25">
      <c r="B366" s="37"/>
    </row>
    <row r="367" ht="14.25">
      <c r="B367" s="37"/>
    </row>
    <row r="368" ht="14.25">
      <c r="B368" s="37"/>
    </row>
    <row r="369" ht="14.25">
      <c r="B369" s="37"/>
    </row>
    <row r="370" ht="14.25">
      <c r="B370" s="37"/>
    </row>
    <row r="371" ht="14.25">
      <c r="B371" s="37"/>
    </row>
    <row r="372" ht="14.25">
      <c r="B372" s="37"/>
    </row>
    <row r="373" ht="14.25">
      <c r="B373" s="37"/>
    </row>
    <row r="374" ht="14.25">
      <c r="B374" s="37"/>
    </row>
    <row r="375" ht="14.25">
      <c r="B375" s="37"/>
    </row>
    <row r="376" ht="14.25">
      <c r="B376" s="37"/>
    </row>
    <row r="377" ht="14.25">
      <c r="B377" s="37"/>
    </row>
    <row r="378" ht="14.25">
      <c r="B378" s="37"/>
    </row>
    <row r="379" ht="14.25">
      <c r="B379" s="37"/>
    </row>
    <row r="380" ht="14.25">
      <c r="B380" s="37"/>
    </row>
    <row r="381" ht="14.25">
      <c r="B381" s="37"/>
    </row>
    <row r="382" ht="14.25">
      <c r="B382" s="37"/>
    </row>
    <row r="383" ht="14.25">
      <c r="B383" s="37"/>
    </row>
    <row r="384" ht="14.25">
      <c r="B384" s="37"/>
    </row>
    <row r="385" ht="14.25">
      <c r="B385" s="37"/>
    </row>
    <row r="386" ht="14.25">
      <c r="B386" s="37"/>
    </row>
    <row r="387" ht="14.25">
      <c r="B387" s="37"/>
    </row>
    <row r="388" ht="14.25">
      <c r="B388" s="37"/>
    </row>
    <row r="389" ht="14.25">
      <c r="B389" s="37"/>
    </row>
    <row r="390" ht="14.25">
      <c r="B390" s="37"/>
    </row>
    <row r="391" ht="14.25">
      <c r="B391" s="37"/>
    </row>
    <row r="392" ht="14.25">
      <c r="B392" s="37"/>
    </row>
    <row r="393" ht="14.25">
      <c r="B393" s="37"/>
    </row>
    <row r="394" ht="14.25">
      <c r="B394" s="37"/>
    </row>
    <row r="395" ht="14.25">
      <c r="B395" s="37"/>
    </row>
    <row r="396" ht="14.25">
      <c r="B396" s="37"/>
    </row>
    <row r="397" ht="14.25">
      <c r="B397" s="37"/>
    </row>
    <row r="398" ht="14.25">
      <c r="B398" s="37"/>
    </row>
    <row r="399" ht="14.25">
      <c r="B399" s="37"/>
    </row>
    <row r="400" ht="14.25">
      <c r="B400" s="37"/>
    </row>
    <row r="401" ht="14.25">
      <c r="B401" s="37"/>
    </row>
    <row r="402" ht="14.25">
      <c r="B402" s="37"/>
    </row>
    <row r="403" ht="14.25">
      <c r="B403" s="37"/>
    </row>
    <row r="404" ht="14.25">
      <c r="B404" s="37"/>
    </row>
    <row r="405" ht="14.25">
      <c r="B405" s="37"/>
    </row>
    <row r="406" ht="14.25">
      <c r="B406" s="37"/>
    </row>
    <row r="407" ht="14.25">
      <c r="B407" s="37"/>
    </row>
    <row r="408" ht="14.25">
      <c r="B408" s="37"/>
    </row>
    <row r="409" ht="14.25">
      <c r="B409" s="37"/>
    </row>
    <row r="410" ht="14.25">
      <c r="B410" s="37"/>
    </row>
    <row r="411" ht="14.25">
      <c r="B411" s="37"/>
    </row>
    <row r="412" ht="14.25">
      <c r="B412" s="37"/>
    </row>
    <row r="413" ht="14.25">
      <c r="B413" s="37"/>
    </row>
    <row r="414" ht="14.25">
      <c r="B414" s="37"/>
    </row>
    <row r="415" ht="14.25">
      <c r="B415" s="37"/>
    </row>
    <row r="416" ht="14.25">
      <c r="B416" s="37"/>
    </row>
    <row r="417" ht="14.25">
      <c r="B417" s="37"/>
    </row>
    <row r="418" ht="14.25">
      <c r="B418" s="37"/>
    </row>
    <row r="419" ht="14.25">
      <c r="B419" s="37"/>
    </row>
    <row r="420" ht="14.25">
      <c r="B420" s="37"/>
    </row>
    <row r="421" ht="14.25">
      <c r="B421" s="37"/>
    </row>
    <row r="422" ht="14.25">
      <c r="B422" s="37"/>
    </row>
    <row r="423" ht="14.25">
      <c r="B423" s="37"/>
    </row>
    <row r="424" ht="14.25">
      <c r="B424" s="37"/>
    </row>
    <row r="425" ht="14.25">
      <c r="B425" s="37"/>
    </row>
    <row r="426" ht="14.25">
      <c r="B426" s="37"/>
    </row>
    <row r="427" ht="14.25">
      <c r="B427" s="37"/>
    </row>
    <row r="428" ht="14.25">
      <c r="B428" s="37"/>
    </row>
    <row r="429" ht="14.25">
      <c r="B429" s="37"/>
    </row>
    <row r="430" ht="14.25">
      <c r="B430" s="37"/>
    </row>
    <row r="431" ht="14.25">
      <c r="B431" s="37"/>
    </row>
    <row r="432" ht="14.25">
      <c r="B432" s="37"/>
    </row>
    <row r="433" ht="14.25">
      <c r="B433" s="37"/>
    </row>
    <row r="434" ht="14.25">
      <c r="B434" s="37"/>
    </row>
    <row r="435" ht="14.25">
      <c r="B435" s="37"/>
    </row>
    <row r="436" ht="14.25">
      <c r="B436" s="37"/>
    </row>
    <row r="437" ht="14.25">
      <c r="B437" s="37"/>
    </row>
    <row r="438" ht="14.25">
      <c r="B438" s="37"/>
    </row>
    <row r="439" ht="14.25">
      <c r="B439" s="37"/>
    </row>
    <row r="440" ht="14.25">
      <c r="B440" s="37"/>
    </row>
    <row r="441" ht="14.25">
      <c r="B441" s="37"/>
    </row>
    <row r="442" ht="14.25">
      <c r="B442" s="37"/>
    </row>
    <row r="443" ht="14.25">
      <c r="B443" s="37"/>
    </row>
    <row r="444" ht="14.25">
      <c r="B444" s="37"/>
    </row>
    <row r="445" ht="14.25">
      <c r="B445" s="37"/>
    </row>
    <row r="446" ht="14.25">
      <c r="B446" s="37"/>
    </row>
    <row r="447" ht="14.25">
      <c r="B447" s="37"/>
    </row>
    <row r="448" ht="14.25">
      <c r="B448" s="37"/>
    </row>
    <row r="449" ht="14.25">
      <c r="B449" s="37"/>
    </row>
    <row r="450" ht="14.25">
      <c r="B450" s="37"/>
    </row>
    <row r="451" ht="14.25">
      <c r="B451" s="37"/>
    </row>
    <row r="452" ht="14.25">
      <c r="B452" s="37"/>
    </row>
    <row r="453" ht="14.25">
      <c r="B453" s="37"/>
    </row>
    <row r="454" ht="14.25">
      <c r="B454" s="37"/>
    </row>
    <row r="455" ht="14.25">
      <c r="B455" s="37"/>
    </row>
    <row r="456" ht="14.25">
      <c r="B456" s="37"/>
    </row>
    <row r="457" ht="14.25">
      <c r="B457" s="37"/>
    </row>
    <row r="458" ht="14.25">
      <c r="B458" s="37"/>
    </row>
    <row r="459" ht="14.25">
      <c r="B459" s="37"/>
    </row>
    <row r="460" ht="14.25">
      <c r="B460" s="37"/>
    </row>
    <row r="461" ht="14.25">
      <c r="B461" s="37"/>
    </row>
    <row r="462" ht="14.25">
      <c r="B462" s="37"/>
    </row>
    <row r="463" ht="14.25">
      <c r="B463" s="37"/>
    </row>
    <row r="464" ht="14.25">
      <c r="B464" s="37"/>
    </row>
    <row r="465" ht="14.25">
      <c r="B465" s="37"/>
    </row>
    <row r="466" ht="14.25">
      <c r="B466" s="37"/>
    </row>
    <row r="467" ht="14.25">
      <c r="B467" s="37"/>
    </row>
    <row r="468" ht="14.25">
      <c r="B468" s="37"/>
    </row>
    <row r="469" ht="14.25">
      <c r="B469" s="37"/>
    </row>
    <row r="470" ht="14.25">
      <c r="B470" s="37"/>
    </row>
    <row r="471" ht="14.25">
      <c r="B471" s="37"/>
    </row>
    <row r="472" ht="14.25">
      <c r="B472" s="37"/>
    </row>
    <row r="473" ht="14.25">
      <c r="B473" s="37"/>
    </row>
  </sheetData>
  <mergeCells count="4">
    <mergeCell ref="A3:A4"/>
    <mergeCell ref="E3:G3"/>
    <mergeCell ref="H3:J3"/>
    <mergeCell ref="B3:D3"/>
  </mergeCells>
  <printOptions/>
  <pageMargins left="0.7874015748031497" right="0.7874015748031497" top="0.984251968503937" bottom="0.984251968503937" header="0.5118110236220472" footer="0.5118110236220472"/>
  <pageSetup firstPageNumber="82" useFirstPageNumber="1" horizontalDpi="600" verticalDpi="600" orientation="portrait" paperSize="9" scale="84" r:id="rId1"/>
  <headerFooter alignWithMargins="0"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49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1" customWidth="1"/>
    <col min="2" max="4" width="9.125" style="12" bestFit="1" customWidth="1"/>
    <col min="5" max="6" width="9.625" style="12" customWidth="1"/>
    <col min="7" max="7" width="9.125" style="12" bestFit="1" customWidth="1"/>
    <col min="8" max="9" width="11.50390625" style="12" customWidth="1"/>
    <col min="10" max="10" width="9.625" style="12" bestFit="1" customWidth="1"/>
    <col min="11" max="11" width="9.00390625" style="12" customWidth="1"/>
    <col min="12" max="12" width="9.875" style="12" bestFit="1" customWidth="1"/>
    <col min="13" max="16384" width="9.00390625" style="12" customWidth="1"/>
  </cols>
  <sheetData>
    <row r="1" spans="1:10" ht="20.25" customHeight="1">
      <c r="A1" s="22" t="s">
        <v>93</v>
      </c>
      <c r="B1" s="22"/>
      <c r="C1" s="22"/>
      <c r="D1" s="22"/>
      <c r="E1" s="22"/>
      <c r="F1" s="22"/>
      <c r="G1" s="22"/>
      <c r="H1" s="23"/>
      <c r="I1" s="23"/>
      <c r="J1" s="23"/>
    </row>
    <row r="2" spans="1:10" ht="20.25" customHeight="1" thickBot="1">
      <c r="A2" s="24"/>
      <c r="B2" s="25"/>
      <c r="C2" s="25"/>
      <c r="D2" s="25"/>
      <c r="E2" s="23"/>
      <c r="F2" s="23"/>
      <c r="G2" s="23"/>
      <c r="H2" s="23"/>
      <c r="I2" s="23"/>
      <c r="J2" s="13" t="s">
        <v>1</v>
      </c>
    </row>
    <row r="3" spans="1:10" ht="20.25" customHeight="1">
      <c r="A3" s="148"/>
      <c r="B3" s="145" t="s">
        <v>4</v>
      </c>
      <c r="C3" s="146"/>
      <c r="D3" s="147"/>
      <c r="E3" s="26" t="s">
        <v>94</v>
      </c>
      <c r="F3" s="26"/>
      <c r="G3" s="26"/>
      <c r="H3" s="26" t="s">
        <v>95</v>
      </c>
      <c r="I3" s="26"/>
      <c r="J3" s="36"/>
    </row>
    <row r="4" spans="1:10" ht="20.25" customHeight="1">
      <c r="A4" s="149"/>
      <c r="B4" s="27" t="s">
        <v>117</v>
      </c>
      <c r="C4" s="27" t="s">
        <v>118</v>
      </c>
      <c r="D4" s="27" t="s">
        <v>61</v>
      </c>
      <c r="E4" s="27" t="s">
        <v>117</v>
      </c>
      <c r="F4" s="27" t="s">
        <v>118</v>
      </c>
      <c r="G4" s="27" t="s">
        <v>61</v>
      </c>
      <c r="H4" s="27" t="s">
        <v>117</v>
      </c>
      <c r="I4" s="27" t="s">
        <v>118</v>
      </c>
      <c r="J4" s="28" t="s">
        <v>61</v>
      </c>
    </row>
    <row r="5" spans="1:10" ht="20.25" customHeight="1">
      <c r="A5" s="29" t="s">
        <v>62</v>
      </c>
      <c r="B5" s="64">
        <f>SUM(B6,B18)</f>
        <v>9778</v>
      </c>
      <c r="C5" s="64">
        <f>SUM(C6,C18)</f>
        <v>10345</v>
      </c>
      <c r="D5" s="15">
        <f aca="true" t="shared" si="0" ref="D5:D42">(B5-C5)/C5*100</f>
        <v>-5.4809086515224745</v>
      </c>
      <c r="E5" s="65">
        <f>SUM(E6,E18)</f>
        <v>50849</v>
      </c>
      <c r="F5" s="65">
        <f>SUM(F6,F18)</f>
        <v>52421</v>
      </c>
      <c r="G5" s="15">
        <f aca="true" t="shared" si="1" ref="G5:G42">(E5-F5)/F5*100</f>
        <v>-2.9987981915644495</v>
      </c>
      <c r="H5" s="65">
        <v>749359</v>
      </c>
      <c r="I5" s="65">
        <v>771743</v>
      </c>
      <c r="J5" s="16">
        <v>-2.900476667658145</v>
      </c>
    </row>
    <row r="6" spans="1:10" ht="20.25" customHeight="1">
      <c r="A6" s="29" t="s">
        <v>63</v>
      </c>
      <c r="B6" s="64">
        <f>SUM(B7:B17)</f>
        <v>7494</v>
      </c>
      <c r="C6" s="64">
        <f>SUM(C7:C17)</f>
        <v>7846</v>
      </c>
      <c r="D6" s="15">
        <f t="shared" si="0"/>
        <v>-4.486362477695641</v>
      </c>
      <c r="E6" s="65">
        <f>SUM(E7:E17)</f>
        <v>42341</v>
      </c>
      <c r="F6" s="65">
        <f>SUM(F7:F17)</f>
        <v>43546</v>
      </c>
      <c r="G6" s="15">
        <f t="shared" si="1"/>
        <v>-2.76718871997428</v>
      </c>
      <c r="H6" s="65">
        <v>653818</v>
      </c>
      <c r="I6" s="65">
        <v>667758</v>
      </c>
      <c r="J6" s="16">
        <v>-2.0876005040328756</v>
      </c>
    </row>
    <row r="7" spans="1:10" ht="20.25" customHeight="1">
      <c r="A7" s="30" t="s">
        <v>64</v>
      </c>
      <c r="B7" s="69">
        <v>3557</v>
      </c>
      <c r="C7" s="69">
        <v>3617</v>
      </c>
      <c r="D7" s="31">
        <f t="shared" si="0"/>
        <v>-1.658833287254631</v>
      </c>
      <c r="E7" s="66">
        <v>23591</v>
      </c>
      <c r="F7" s="66">
        <v>24440</v>
      </c>
      <c r="G7" s="31">
        <f t="shared" si="1"/>
        <v>-3.473813420621931</v>
      </c>
      <c r="H7" s="104">
        <v>392235</v>
      </c>
      <c r="I7" s="66">
        <v>402279</v>
      </c>
      <c r="J7" s="32">
        <v>-2.496704030106854</v>
      </c>
    </row>
    <row r="8" spans="1:10" ht="20.25" customHeight="1">
      <c r="A8" s="30" t="s">
        <v>65</v>
      </c>
      <c r="B8" s="69">
        <v>315</v>
      </c>
      <c r="C8" s="69">
        <v>342</v>
      </c>
      <c r="D8" s="31">
        <f t="shared" si="0"/>
        <v>-7.894736842105263</v>
      </c>
      <c r="E8" s="66">
        <v>1049</v>
      </c>
      <c r="F8" s="66">
        <v>1239</v>
      </c>
      <c r="G8" s="31">
        <f t="shared" si="1"/>
        <v>-15.334947538337367</v>
      </c>
      <c r="H8" s="104">
        <v>10033</v>
      </c>
      <c r="I8" s="66">
        <v>15145</v>
      </c>
      <c r="J8" s="32">
        <v>-33.756436007041145</v>
      </c>
    </row>
    <row r="9" spans="1:10" ht="20.25" customHeight="1">
      <c r="A9" s="30" t="s">
        <v>66</v>
      </c>
      <c r="B9" s="69">
        <v>284</v>
      </c>
      <c r="C9" s="69">
        <v>288</v>
      </c>
      <c r="D9" s="31">
        <f t="shared" si="0"/>
        <v>-1.3888888888888888</v>
      </c>
      <c r="E9" s="66">
        <v>1355</v>
      </c>
      <c r="F9" s="66">
        <v>1321</v>
      </c>
      <c r="G9" s="31">
        <f t="shared" si="1"/>
        <v>2.5738077214231643</v>
      </c>
      <c r="H9" s="104">
        <v>21274</v>
      </c>
      <c r="I9" s="66">
        <v>20792</v>
      </c>
      <c r="J9" s="32">
        <v>2.319141005446872</v>
      </c>
    </row>
    <row r="10" spans="1:10" ht="20.25" customHeight="1">
      <c r="A10" s="30" t="s">
        <v>67</v>
      </c>
      <c r="B10" s="69">
        <v>503</v>
      </c>
      <c r="C10" s="69">
        <v>488</v>
      </c>
      <c r="D10" s="31">
        <f t="shared" si="0"/>
        <v>3.0737704918032787</v>
      </c>
      <c r="E10" s="66">
        <v>3035</v>
      </c>
      <c r="F10" s="66">
        <v>2783</v>
      </c>
      <c r="G10" s="31">
        <f t="shared" si="1"/>
        <v>9.05497664390945</v>
      </c>
      <c r="H10" s="104">
        <v>47707</v>
      </c>
      <c r="I10" s="66">
        <v>45130</v>
      </c>
      <c r="J10" s="32">
        <v>5.71017503072804</v>
      </c>
    </row>
    <row r="11" spans="1:10" ht="20.25" customHeight="1">
      <c r="A11" s="30" t="s">
        <v>68</v>
      </c>
      <c r="B11" s="69">
        <v>372</v>
      </c>
      <c r="C11" s="69">
        <v>415</v>
      </c>
      <c r="D11" s="31">
        <f t="shared" si="0"/>
        <v>-10.361445783132531</v>
      </c>
      <c r="E11" s="66">
        <v>1809</v>
      </c>
      <c r="F11" s="66">
        <v>1881</v>
      </c>
      <c r="G11" s="31">
        <f t="shared" si="1"/>
        <v>-3.827751196172249</v>
      </c>
      <c r="H11" s="104">
        <v>25617</v>
      </c>
      <c r="I11" s="66">
        <v>24699</v>
      </c>
      <c r="J11" s="32">
        <v>3.7170389522264458</v>
      </c>
    </row>
    <row r="12" spans="1:10" ht="20.25" customHeight="1">
      <c r="A12" s="30" t="s">
        <v>69</v>
      </c>
      <c r="B12" s="69">
        <v>396</v>
      </c>
      <c r="C12" s="69">
        <v>447</v>
      </c>
      <c r="D12" s="31">
        <f t="shared" si="0"/>
        <v>-11.409395973154362</v>
      </c>
      <c r="E12" s="66">
        <v>1984</v>
      </c>
      <c r="F12" s="66">
        <v>2191</v>
      </c>
      <c r="G12" s="31">
        <f t="shared" si="1"/>
        <v>-9.447740757644912</v>
      </c>
      <c r="H12" s="104">
        <v>28421</v>
      </c>
      <c r="I12" s="66">
        <v>28276</v>
      </c>
      <c r="J12" s="32">
        <v>0.51231015594939</v>
      </c>
    </row>
    <row r="13" spans="1:10" ht="20.25" customHeight="1">
      <c r="A13" s="30" t="s">
        <v>70</v>
      </c>
      <c r="B13" s="69">
        <v>385</v>
      </c>
      <c r="C13" s="69">
        <v>437</v>
      </c>
      <c r="D13" s="31">
        <f t="shared" si="0"/>
        <v>-11.899313501144166</v>
      </c>
      <c r="E13" s="66">
        <v>1600</v>
      </c>
      <c r="F13" s="66">
        <v>1744</v>
      </c>
      <c r="G13" s="31">
        <f t="shared" si="1"/>
        <v>-8.256880733944955</v>
      </c>
      <c r="H13" s="104">
        <v>20634</v>
      </c>
      <c r="I13" s="66">
        <v>22955</v>
      </c>
      <c r="J13" s="32">
        <v>-10.11106633703264</v>
      </c>
    </row>
    <row r="14" spans="1:10" ht="20.25" customHeight="1">
      <c r="A14" s="30" t="s">
        <v>71</v>
      </c>
      <c r="B14" s="69">
        <v>298</v>
      </c>
      <c r="C14" s="69">
        <v>319</v>
      </c>
      <c r="D14" s="31">
        <f t="shared" si="0"/>
        <v>-6.583072100313479</v>
      </c>
      <c r="E14" s="66">
        <v>1030</v>
      </c>
      <c r="F14" s="66">
        <v>1055</v>
      </c>
      <c r="G14" s="31">
        <f t="shared" si="1"/>
        <v>-2.3696682464454977</v>
      </c>
      <c r="H14" s="66">
        <v>11186</v>
      </c>
      <c r="I14" s="66">
        <v>11498</v>
      </c>
      <c r="J14" s="32">
        <v>-2.7142859627670584</v>
      </c>
    </row>
    <row r="15" spans="1:10" ht="20.25" customHeight="1">
      <c r="A15" s="30" t="s">
        <v>97</v>
      </c>
      <c r="B15" s="69">
        <v>655</v>
      </c>
      <c r="C15" s="69">
        <v>712</v>
      </c>
      <c r="D15" s="31">
        <f t="shared" si="0"/>
        <v>-8.00561797752809</v>
      </c>
      <c r="E15" s="66">
        <v>3218</v>
      </c>
      <c r="F15" s="66">
        <v>3302</v>
      </c>
      <c r="G15" s="31">
        <f t="shared" si="1"/>
        <v>-2.543912780133253</v>
      </c>
      <c r="H15" s="66">
        <v>47636</v>
      </c>
      <c r="I15" s="66">
        <v>51281</v>
      </c>
      <c r="J15" s="32">
        <v>-7.108621385281909</v>
      </c>
    </row>
    <row r="16" spans="1:10" ht="20.25" customHeight="1">
      <c r="A16" s="30" t="s">
        <v>98</v>
      </c>
      <c r="B16" s="69">
        <v>364</v>
      </c>
      <c r="C16" s="69">
        <v>391</v>
      </c>
      <c r="D16" s="31">
        <f t="shared" si="0"/>
        <v>-6.905370843989769</v>
      </c>
      <c r="E16" s="66">
        <v>2063</v>
      </c>
      <c r="F16" s="66">
        <v>1910</v>
      </c>
      <c r="G16" s="31">
        <f t="shared" si="1"/>
        <v>8.010471204188482</v>
      </c>
      <c r="H16" s="66">
        <v>30263</v>
      </c>
      <c r="I16" s="66">
        <v>26818</v>
      </c>
      <c r="J16" s="32">
        <v>12.848018357880983</v>
      </c>
    </row>
    <row r="17" spans="1:10" ht="20.25" customHeight="1">
      <c r="A17" s="30" t="s">
        <v>99</v>
      </c>
      <c r="B17" s="69">
        <v>365</v>
      </c>
      <c r="C17" s="69">
        <v>390</v>
      </c>
      <c r="D17" s="31">
        <f t="shared" si="0"/>
        <v>-6.41025641025641</v>
      </c>
      <c r="E17" s="66">
        <v>1607</v>
      </c>
      <c r="F17" s="66">
        <v>1680</v>
      </c>
      <c r="G17" s="31">
        <f t="shared" si="1"/>
        <v>-4.345238095238095</v>
      </c>
      <c r="H17" s="66">
        <v>18812</v>
      </c>
      <c r="I17" s="66">
        <v>18885</v>
      </c>
      <c r="J17" s="32">
        <v>-0.38734547880719833</v>
      </c>
    </row>
    <row r="18" spans="1:10" ht="20.25" customHeight="1">
      <c r="A18" s="29" t="s">
        <v>72</v>
      </c>
      <c r="B18" s="64">
        <f>SUM(B19:B42)</f>
        <v>2284</v>
      </c>
      <c r="C18" s="64">
        <f>SUM(C19:C42)</f>
        <v>2499</v>
      </c>
      <c r="D18" s="15">
        <f t="shared" si="0"/>
        <v>-8.60344137655062</v>
      </c>
      <c r="E18" s="65">
        <f>SUM(E19:E42)</f>
        <v>8508</v>
      </c>
      <c r="F18" s="65">
        <f>SUM(F19:F42)</f>
        <v>8875</v>
      </c>
      <c r="G18" s="15">
        <f t="shared" si="1"/>
        <v>-4.135211267605634</v>
      </c>
      <c r="H18" s="65">
        <v>95541</v>
      </c>
      <c r="I18" s="65">
        <v>103985</v>
      </c>
      <c r="J18" s="16">
        <v>-8.120498394385658</v>
      </c>
    </row>
    <row r="19" spans="1:12" ht="20.25" customHeight="1">
      <c r="A19" s="30" t="s">
        <v>73</v>
      </c>
      <c r="B19" s="69">
        <v>62</v>
      </c>
      <c r="C19" s="69">
        <v>64</v>
      </c>
      <c r="D19" s="31">
        <f t="shared" si="0"/>
        <v>-3.125</v>
      </c>
      <c r="E19" s="66">
        <v>138</v>
      </c>
      <c r="F19" s="66">
        <v>143</v>
      </c>
      <c r="G19" s="31">
        <f t="shared" si="1"/>
        <v>-3.4965034965034967</v>
      </c>
      <c r="H19" s="66">
        <v>1446</v>
      </c>
      <c r="I19" s="66">
        <v>1203</v>
      </c>
      <c r="J19" s="32">
        <v>20.234423708383556</v>
      </c>
      <c r="L19" s="39"/>
    </row>
    <row r="20" spans="1:10" ht="20.25" customHeight="1">
      <c r="A20" s="30" t="s">
        <v>74</v>
      </c>
      <c r="B20" s="69">
        <v>56</v>
      </c>
      <c r="C20" s="69">
        <v>66</v>
      </c>
      <c r="D20" s="31">
        <f t="shared" si="0"/>
        <v>-15.151515151515152</v>
      </c>
      <c r="E20" s="66">
        <v>258</v>
      </c>
      <c r="F20" s="66">
        <v>231</v>
      </c>
      <c r="G20" s="31">
        <f t="shared" si="1"/>
        <v>11.688311688311687</v>
      </c>
      <c r="H20" s="66">
        <v>2763</v>
      </c>
      <c r="I20" s="66">
        <v>2384</v>
      </c>
      <c r="J20" s="32">
        <v>15.908423587050443</v>
      </c>
    </row>
    <row r="21" spans="1:10" ht="20.25" customHeight="1">
      <c r="A21" s="30" t="s">
        <v>75</v>
      </c>
      <c r="B21" s="69">
        <v>36</v>
      </c>
      <c r="C21" s="69">
        <v>52</v>
      </c>
      <c r="D21" s="31">
        <f t="shared" si="0"/>
        <v>-30.76923076923077</v>
      </c>
      <c r="E21" s="66">
        <v>189</v>
      </c>
      <c r="F21" s="66">
        <v>204</v>
      </c>
      <c r="G21" s="31">
        <f t="shared" si="1"/>
        <v>-7.352941176470589</v>
      </c>
      <c r="H21" s="66">
        <v>2799</v>
      </c>
      <c r="I21" s="66">
        <v>2670</v>
      </c>
      <c r="J21" s="32">
        <v>4.825638874741604</v>
      </c>
    </row>
    <row r="22" spans="1:10" ht="20.25" customHeight="1">
      <c r="A22" s="30" t="s">
        <v>76</v>
      </c>
      <c r="B22" s="69">
        <v>55</v>
      </c>
      <c r="C22" s="69">
        <v>68</v>
      </c>
      <c r="D22" s="31">
        <f t="shared" si="0"/>
        <v>-19.11764705882353</v>
      </c>
      <c r="E22" s="66">
        <v>138</v>
      </c>
      <c r="F22" s="66">
        <v>170</v>
      </c>
      <c r="G22" s="31">
        <f t="shared" si="1"/>
        <v>-18.823529411764707</v>
      </c>
      <c r="H22" s="66" t="s">
        <v>119</v>
      </c>
      <c r="I22" s="66">
        <v>1761</v>
      </c>
      <c r="J22" s="43" t="s">
        <v>119</v>
      </c>
    </row>
    <row r="23" spans="1:10" ht="20.25" customHeight="1">
      <c r="A23" s="30" t="s">
        <v>77</v>
      </c>
      <c r="B23" s="69">
        <v>10</v>
      </c>
      <c r="C23" s="69">
        <v>11</v>
      </c>
      <c r="D23" s="31">
        <f t="shared" si="0"/>
        <v>-9.090909090909092</v>
      </c>
      <c r="E23" s="66">
        <v>30</v>
      </c>
      <c r="F23" s="66">
        <v>30</v>
      </c>
      <c r="G23" s="31">
        <f t="shared" si="1"/>
        <v>0</v>
      </c>
      <c r="H23" s="66">
        <v>206</v>
      </c>
      <c r="I23" s="66">
        <v>424</v>
      </c>
      <c r="J23" s="32">
        <v>-51.330690826727064</v>
      </c>
    </row>
    <row r="24" spans="1:10" ht="20.25" customHeight="1">
      <c r="A24" s="30" t="s">
        <v>78</v>
      </c>
      <c r="B24" s="69">
        <v>16</v>
      </c>
      <c r="C24" s="69">
        <v>14</v>
      </c>
      <c r="D24" s="31">
        <f t="shared" si="0"/>
        <v>14.285714285714285</v>
      </c>
      <c r="E24" s="66">
        <v>73</v>
      </c>
      <c r="F24" s="66">
        <v>97</v>
      </c>
      <c r="G24" s="31">
        <f t="shared" si="1"/>
        <v>-24.742268041237114</v>
      </c>
      <c r="H24" s="66" t="s">
        <v>119</v>
      </c>
      <c r="I24" s="66" t="s">
        <v>119</v>
      </c>
      <c r="J24" s="32">
        <v>-83.24931444870059</v>
      </c>
    </row>
    <row r="25" spans="1:10" ht="20.25" customHeight="1">
      <c r="A25" s="30" t="s">
        <v>79</v>
      </c>
      <c r="B25" s="69">
        <v>57</v>
      </c>
      <c r="C25" s="69">
        <v>58</v>
      </c>
      <c r="D25" s="31">
        <f t="shared" si="0"/>
        <v>-1.7241379310344827</v>
      </c>
      <c r="E25" s="66">
        <v>258</v>
      </c>
      <c r="F25" s="66">
        <v>210</v>
      </c>
      <c r="G25" s="31">
        <f t="shared" si="1"/>
        <v>22.857142857142858</v>
      </c>
      <c r="H25" s="66">
        <v>3543</v>
      </c>
      <c r="I25" s="66">
        <v>3407</v>
      </c>
      <c r="J25" s="32">
        <v>3.9946936990611257</v>
      </c>
    </row>
    <row r="26" spans="1:10" ht="20.25" customHeight="1">
      <c r="A26" s="30" t="s">
        <v>80</v>
      </c>
      <c r="B26" s="69">
        <v>70</v>
      </c>
      <c r="C26" s="69">
        <v>66</v>
      </c>
      <c r="D26" s="31">
        <f t="shared" si="0"/>
        <v>6.0606060606060606</v>
      </c>
      <c r="E26" s="66">
        <v>210</v>
      </c>
      <c r="F26" s="66">
        <v>208</v>
      </c>
      <c r="G26" s="31">
        <f t="shared" si="1"/>
        <v>0.9615384615384616</v>
      </c>
      <c r="H26" s="66">
        <v>2468</v>
      </c>
      <c r="I26" s="66">
        <v>2173</v>
      </c>
      <c r="J26" s="32">
        <v>13.571129485710603</v>
      </c>
    </row>
    <row r="27" spans="1:10" ht="20.25" customHeight="1">
      <c r="A27" s="30" t="s">
        <v>81</v>
      </c>
      <c r="B27" s="69">
        <v>81</v>
      </c>
      <c r="C27" s="69">
        <v>98</v>
      </c>
      <c r="D27" s="31">
        <f t="shared" si="0"/>
        <v>-17.346938775510203</v>
      </c>
      <c r="E27" s="66">
        <v>222</v>
      </c>
      <c r="F27" s="66">
        <v>276</v>
      </c>
      <c r="G27" s="31">
        <f t="shared" si="1"/>
        <v>-19.565217391304348</v>
      </c>
      <c r="H27" s="66">
        <v>2101</v>
      </c>
      <c r="I27" s="66">
        <v>2809</v>
      </c>
      <c r="J27" s="32">
        <v>-25.189396636429663</v>
      </c>
    </row>
    <row r="28" spans="1:10" ht="20.25" customHeight="1">
      <c r="A28" s="30" t="s">
        <v>82</v>
      </c>
      <c r="B28" s="69">
        <v>69</v>
      </c>
      <c r="C28" s="69">
        <v>66</v>
      </c>
      <c r="D28" s="31">
        <f t="shared" si="0"/>
        <v>4.545454545454546</v>
      </c>
      <c r="E28" s="66">
        <v>334</v>
      </c>
      <c r="F28" s="66">
        <v>348</v>
      </c>
      <c r="G28" s="31">
        <f t="shared" si="1"/>
        <v>-4.022988505747127</v>
      </c>
      <c r="H28" s="66">
        <v>4224</v>
      </c>
      <c r="I28" s="66">
        <v>4280</v>
      </c>
      <c r="J28" s="32">
        <v>-1.3220541717478962</v>
      </c>
    </row>
    <row r="29" spans="1:10" ht="20.25" customHeight="1">
      <c r="A29" s="30" t="s">
        <v>83</v>
      </c>
      <c r="B29" s="69">
        <v>5</v>
      </c>
      <c r="C29" s="69">
        <v>5</v>
      </c>
      <c r="D29" s="31">
        <f t="shared" si="0"/>
        <v>0</v>
      </c>
      <c r="E29" s="66">
        <v>8</v>
      </c>
      <c r="F29" s="66">
        <v>8</v>
      </c>
      <c r="G29" s="31">
        <f t="shared" si="1"/>
        <v>0</v>
      </c>
      <c r="H29" s="66">
        <v>36</v>
      </c>
      <c r="I29" s="66">
        <v>52</v>
      </c>
      <c r="J29" s="32">
        <v>-29.709302325581394</v>
      </c>
    </row>
    <row r="30" spans="1:10" ht="20.25" customHeight="1">
      <c r="A30" s="30" t="s">
        <v>84</v>
      </c>
      <c r="B30" s="69">
        <v>94</v>
      </c>
      <c r="C30" s="69">
        <v>127</v>
      </c>
      <c r="D30" s="31">
        <f t="shared" si="0"/>
        <v>-25.984251968503933</v>
      </c>
      <c r="E30" s="66">
        <v>414</v>
      </c>
      <c r="F30" s="66">
        <v>569</v>
      </c>
      <c r="G30" s="31">
        <f t="shared" si="1"/>
        <v>-27.240773286467483</v>
      </c>
      <c r="H30" s="66">
        <v>5709</v>
      </c>
      <c r="I30" s="66">
        <v>6954</v>
      </c>
      <c r="J30" s="32">
        <v>-17.899574634527944</v>
      </c>
    </row>
    <row r="31" spans="1:10" ht="20.25" customHeight="1">
      <c r="A31" s="30" t="s">
        <v>107</v>
      </c>
      <c r="B31" s="69">
        <v>298</v>
      </c>
      <c r="C31" s="69">
        <v>302</v>
      </c>
      <c r="D31" s="31">
        <f t="shared" si="0"/>
        <v>-1.3245033112582782</v>
      </c>
      <c r="E31" s="66">
        <v>1322</v>
      </c>
      <c r="F31" s="66">
        <v>1230</v>
      </c>
      <c r="G31" s="31">
        <f t="shared" si="1"/>
        <v>7.479674796747967</v>
      </c>
      <c r="H31" s="66">
        <v>12119</v>
      </c>
      <c r="I31" s="66">
        <v>14944</v>
      </c>
      <c r="J31" s="32">
        <v>-18.90321751768551</v>
      </c>
    </row>
    <row r="32" spans="1:10" ht="20.25" customHeight="1">
      <c r="A32" s="30" t="s">
        <v>102</v>
      </c>
      <c r="B32" s="69">
        <v>115</v>
      </c>
      <c r="C32" s="69">
        <v>122</v>
      </c>
      <c r="D32" s="31">
        <f t="shared" si="0"/>
        <v>-5.737704918032787</v>
      </c>
      <c r="E32" s="66">
        <v>281</v>
      </c>
      <c r="F32" s="66">
        <v>281</v>
      </c>
      <c r="G32" s="31">
        <f t="shared" si="1"/>
        <v>0</v>
      </c>
      <c r="H32" s="66">
        <v>1964</v>
      </c>
      <c r="I32" s="66">
        <v>1980</v>
      </c>
      <c r="J32" s="32">
        <v>-0.8046186016910628</v>
      </c>
    </row>
    <row r="33" spans="1:10" ht="20.25" customHeight="1">
      <c r="A33" s="30" t="s">
        <v>85</v>
      </c>
      <c r="B33" s="69">
        <v>158</v>
      </c>
      <c r="C33" s="69">
        <v>196</v>
      </c>
      <c r="D33" s="31">
        <f t="shared" si="0"/>
        <v>-19.387755102040817</v>
      </c>
      <c r="E33" s="66">
        <v>498</v>
      </c>
      <c r="F33" s="66">
        <v>590</v>
      </c>
      <c r="G33" s="31">
        <f t="shared" si="1"/>
        <v>-15.593220338983052</v>
      </c>
      <c r="H33" s="66">
        <v>4607</v>
      </c>
      <c r="I33" s="66">
        <v>5734</v>
      </c>
      <c r="J33" s="32">
        <v>-19.64400013254943</v>
      </c>
    </row>
    <row r="34" spans="1:10" ht="20.25" customHeight="1">
      <c r="A34" s="30" t="s">
        <v>86</v>
      </c>
      <c r="B34" s="69">
        <v>153</v>
      </c>
      <c r="C34" s="69">
        <v>163</v>
      </c>
      <c r="D34" s="31">
        <f t="shared" si="0"/>
        <v>-6.134969325153374</v>
      </c>
      <c r="E34" s="66">
        <v>899</v>
      </c>
      <c r="F34" s="66">
        <v>909</v>
      </c>
      <c r="G34" s="31">
        <f t="shared" si="1"/>
        <v>-1.1001100110011002</v>
      </c>
      <c r="H34" s="66">
        <v>12087</v>
      </c>
      <c r="I34" s="66">
        <v>11831</v>
      </c>
      <c r="J34" s="32">
        <v>2.1652288721977375</v>
      </c>
    </row>
    <row r="35" spans="1:10" ht="20.25" customHeight="1">
      <c r="A35" s="30" t="s">
        <v>87</v>
      </c>
      <c r="B35" s="69">
        <v>103</v>
      </c>
      <c r="C35" s="69">
        <v>102</v>
      </c>
      <c r="D35" s="31">
        <f t="shared" si="0"/>
        <v>0.9803921568627451</v>
      </c>
      <c r="E35" s="66">
        <v>363</v>
      </c>
      <c r="F35" s="66">
        <v>419</v>
      </c>
      <c r="G35" s="31">
        <f t="shared" si="1"/>
        <v>-13.365155131264917</v>
      </c>
      <c r="H35" s="66">
        <v>4231</v>
      </c>
      <c r="I35" s="66">
        <v>4771</v>
      </c>
      <c r="J35" s="32">
        <v>-11.300397858523354</v>
      </c>
    </row>
    <row r="36" spans="1:10" ht="20.25" customHeight="1">
      <c r="A36" s="30" t="s">
        <v>88</v>
      </c>
      <c r="B36" s="69">
        <v>84</v>
      </c>
      <c r="C36" s="69">
        <v>89</v>
      </c>
      <c r="D36" s="31">
        <f t="shared" si="0"/>
        <v>-5.617977528089887</v>
      </c>
      <c r="E36" s="66">
        <v>219</v>
      </c>
      <c r="F36" s="66">
        <v>211</v>
      </c>
      <c r="G36" s="31">
        <f t="shared" si="1"/>
        <v>3.7914691943127963</v>
      </c>
      <c r="H36" s="66">
        <v>2155</v>
      </c>
      <c r="I36" s="66" t="s">
        <v>119</v>
      </c>
      <c r="J36" s="43" t="s">
        <v>119</v>
      </c>
    </row>
    <row r="37" spans="1:10" ht="20.25" customHeight="1">
      <c r="A37" s="30" t="s">
        <v>89</v>
      </c>
      <c r="B37" s="69">
        <v>58</v>
      </c>
      <c r="C37" s="69">
        <v>51</v>
      </c>
      <c r="D37" s="31">
        <f t="shared" si="0"/>
        <v>13.725490196078432</v>
      </c>
      <c r="E37" s="66">
        <v>232</v>
      </c>
      <c r="F37" s="66">
        <v>233</v>
      </c>
      <c r="G37" s="31">
        <f t="shared" si="1"/>
        <v>-0.4291845493562232</v>
      </c>
      <c r="H37" s="66">
        <v>3222</v>
      </c>
      <c r="I37" s="66" t="s">
        <v>119</v>
      </c>
      <c r="J37" s="43" t="s">
        <v>119</v>
      </c>
    </row>
    <row r="38" spans="1:10" ht="20.25" customHeight="1">
      <c r="A38" s="30" t="s">
        <v>103</v>
      </c>
      <c r="B38" s="69">
        <v>81</v>
      </c>
      <c r="C38" s="69">
        <v>92</v>
      </c>
      <c r="D38" s="31">
        <f t="shared" si="0"/>
        <v>-11.956521739130435</v>
      </c>
      <c r="E38" s="66">
        <v>276</v>
      </c>
      <c r="F38" s="66">
        <v>296</v>
      </c>
      <c r="G38" s="31">
        <f t="shared" si="1"/>
        <v>-6.756756756756757</v>
      </c>
      <c r="H38" s="66">
        <v>2933</v>
      </c>
      <c r="I38" s="66">
        <v>3023</v>
      </c>
      <c r="J38" s="33">
        <v>-2.9745248632307315</v>
      </c>
    </row>
    <row r="39" spans="1:10" ht="20.25" customHeight="1">
      <c r="A39" s="30" t="s">
        <v>104</v>
      </c>
      <c r="B39" s="69">
        <v>355</v>
      </c>
      <c r="C39" s="69">
        <v>385</v>
      </c>
      <c r="D39" s="31">
        <f t="shared" si="0"/>
        <v>-7.792207792207792</v>
      </c>
      <c r="E39" s="66">
        <v>1307</v>
      </c>
      <c r="F39" s="66">
        <v>1375</v>
      </c>
      <c r="G39" s="31">
        <f t="shared" si="1"/>
        <v>-4.945454545454545</v>
      </c>
      <c r="H39" s="66">
        <v>17949</v>
      </c>
      <c r="I39" s="66">
        <v>18410</v>
      </c>
      <c r="J39" s="33">
        <v>-2.506886019872366</v>
      </c>
    </row>
    <row r="40" spans="1:10" ht="20.25" customHeight="1">
      <c r="A40" s="30" t="s">
        <v>90</v>
      </c>
      <c r="B40" s="69">
        <v>82</v>
      </c>
      <c r="C40" s="69">
        <v>97</v>
      </c>
      <c r="D40" s="31">
        <f t="shared" si="0"/>
        <v>-15.463917525773196</v>
      </c>
      <c r="E40" s="66">
        <v>215</v>
      </c>
      <c r="F40" s="66">
        <v>237</v>
      </c>
      <c r="G40" s="31">
        <f t="shared" si="1"/>
        <v>-9.282700421940929</v>
      </c>
      <c r="H40" s="66">
        <v>1715</v>
      </c>
      <c r="I40" s="66">
        <v>1917</v>
      </c>
      <c r="J40" s="32">
        <v>-10.528869227719467</v>
      </c>
    </row>
    <row r="41" spans="1:10" ht="20.25" customHeight="1">
      <c r="A41" s="41" t="s">
        <v>91</v>
      </c>
      <c r="B41" s="70">
        <v>25</v>
      </c>
      <c r="C41" s="70">
        <v>24</v>
      </c>
      <c r="D41" s="42">
        <f t="shared" si="0"/>
        <v>4.166666666666666</v>
      </c>
      <c r="E41" s="67">
        <v>76</v>
      </c>
      <c r="F41" s="67">
        <v>67</v>
      </c>
      <c r="G41" s="42">
        <f t="shared" si="1"/>
        <v>13.432835820895523</v>
      </c>
      <c r="H41" s="67" t="s">
        <v>119</v>
      </c>
      <c r="I41" s="67" t="s">
        <v>119</v>
      </c>
      <c r="J41" s="32">
        <v>-21.26074062808912</v>
      </c>
    </row>
    <row r="42" spans="1:10" ht="20.25" customHeight="1" thickBot="1">
      <c r="A42" s="34" t="s">
        <v>105</v>
      </c>
      <c r="B42" s="71">
        <v>161</v>
      </c>
      <c r="C42" s="71">
        <v>181</v>
      </c>
      <c r="D42" s="35">
        <f t="shared" si="0"/>
        <v>-11.049723756906078</v>
      </c>
      <c r="E42" s="68">
        <v>548</v>
      </c>
      <c r="F42" s="68">
        <v>533</v>
      </c>
      <c r="G42" s="35">
        <f t="shared" si="1"/>
        <v>2.8142589118198873</v>
      </c>
      <c r="H42" s="68">
        <v>4823</v>
      </c>
      <c r="I42" s="68">
        <v>4754</v>
      </c>
      <c r="J42" s="45">
        <v>1.4549975178587957</v>
      </c>
    </row>
    <row r="43" spans="2:8" ht="14.25">
      <c r="B43" s="37"/>
      <c r="H43" s="37"/>
    </row>
    <row r="44" spans="2:8" ht="14.25">
      <c r="B44" s="37"/>
      <c r="H44" s="37"/>
    </row>
    <row r="45" spans="2:8" ht="14.25">
      <c r="B45" s="37"/>
      <c r="H45" s="37"/>
    </row>
    <row r="46" spans="2:8" ht="14.25">
      <c r="B46" s="37"/>
      <c r="H46" s="37"/>
    </row>
    <row r="47" spans="2:8" ht="14.25">
      <c r="B47" s="37"/>
      <c r="H47" s="37"/>
    </row>
    <row r="48" spans="2:8" ht="14.25">
      <c r="B48" s="37"/>
      <c r="H48" s="37"/>
    </row>
    <row r="49" spans="2:8" ht="14.25">
      <c r="B49" s="37"/>
      <c r="H49" s="37"/>
    </row>
    <row r="50" spans="2:8" ht="14.25">
      <c r="B50" s="37"/>
      <c r="H50" s="37"/>
    </row>
    <row r="51" spans="2:8" ht="14.25">
      <c r="B51" s="37"/>
      <c r="H51" s="37"/>
    </row>
    <row r="52" spans="2:8" ht="14.25">
      <c r="B52" s="37"/>
      <c r="H52" s="37"/>
    </row>
    <row r="53" spans="2:8" ht="14.25">
      <c r="B53" s="37"/>
      <c r="H53" s="37"/>
    </row>
    <row r="54" spans="2:8" ht="14.25">
      <c r="B54" s="37"/>
      <c r="H54" s="37"/>
    </row>
    <row r="55" spans="2:8" ht="14.25">
      <c r="B55" s="37"/>
      <c r="H55" s="37"/>
    </row>
    <row r="56" spans="2:8" ht="14.25">
      <c r="B56" s="37"/>
      <c r="H56" s="37"/>
    </row>
    <row r="57" spans="2:8" ht="14.25">
      <c r="B57" s="37"/>
      <c r="H57" s="37"/>
    </row>
    <row r="58" spans="2:8" ht="14.25">
      <c r="B58" s="37"/>
      <c r="H58" s="37"/>
    </row>
    <row r="59" spans="2:8" ht="14.25">
      <c r="B59" s="37"/>
      <c r="H59" s="37"/>
    </row>
    <row r="60" spans="2:8" ht="14.25">
      <c r="B60" s="37"/>
      <c r="H60" s="37"/>
    </row>
    <row r="61" spans="2:8" ht="14.25">
      <c r="B61" s="37"/>
      <c r="H61" s="37"/>
    </row>
    <row r="62" spans="2:8" ht="14.25">
      <c r="B62" s="37"/>
      <c r="H62" s="37"/>
    </row>
    <row r="63" spans="2:8" ht="14.25">
      <c r="B63" s="37"/>
      <c r="H63" s="37"/>
    </row>
    <row r="64" spans="2:8" ht="14.25">
      <c r="B64" s="37"/>
      <c r="H64" s="37"/>
    </row>
    <row r="65" spans="2:8" ht="14.25">
      <c r="B65" s="37"/>
      <c r="H65" s="37"/>
    </row>
    <row r="66" spans="2:8" ht="14.25">
      <c r="B66" s="37"/>
      <c r="H66" s="37"/>
    </row>
    <row r="67" spans="2:8" ht="14.25">
      <c r="B67" s="37"/>
      <c r="H67" s="37"/>
    </row>
    <row r="68" spans="2:8" ht="14.25">
      <c r="B68" s="37"/>
      <c r="H68" s="37"/>
    </row>
    <row r="69" spans="2:8" ht="14.25">
      <c r="B69" s="37"/>
      <c r="H69" s="37"/>
    </row>
    <row r="70" spans="2:8" ht="14.25">
      <c r="B70" s="37"/>
      <c r="H70" s="37"/>
    </row>
    <row r="71" spans="2:8" ht="14.25">
      <c r="B71" s="37"/>
      <c r="H71" s="37"/>
    </row>
    <row r="72" spans="2:8" ht="14.25">
      <c r="B72" s="37"/>
      <c r="H72" s="37"/>
    </row>
    <row r="73" spans="2:8" ht="14.25">
      <c r="B73" s="37"/>
      <c r="H73" s="37"/>
    </row>
    <row r="74" spans="2:8" ht="14.25">
      <c r="B74" s="37"/>
      <c r="H74" s="37"/>
    </row>
    <row r="75" spans="2:8" ht="14.25">
      <c r="B75" s="37"/>
      <c r="H75" s="37"/>
    </row>
    <row r="76" spans="2:8" ht="14.25">
      <c r="B76" s="37"/>
      <c r="H76" s="37"/>
    </row>
    <row r="77" spans="2:8" ht="14.25">
      <c r="B77" s="37"/>
      <c r="H77" s="37"/>
    </row>
    <row r="78" spans="2:8" ht="14.25">
      <c r="B78" s="37"/>
      <c r="H78" s="37"/>
    </row>
    <row r="79" spans="2:8" ht="14.25">
      <c r="B79" s="37"/>
      <c r="H79" s="37"/>
    </row>
    <row r="80" spans="2:8" ht="14.25">
      <c r="B80" s="37"/>
      <c r="H80" s="37"/>
    </row>
    <row r="81" spans="2:8" ht="14.25">
      <c r="B81" s="37"/>
      <c r="H81" s="37"/>
    </row>
    <row r="82" spans="2:8" ht="14.25">
      <c r="B82" s="37"/>
      <c r="H82" s="37"/>
    </row>
    <row r="83" spans="2:8" ht="14.25">
      <c r="B83" s="37"/>
      <c r="H83" s="37"/>
    </row>
    <row r="84" spans="2:8" ht="14.25">
      <c r="B84" s="37"/>
      <c r="H84" s="37"/>
    </row>
    <row r="85" spans="2:8" ht="14.25">
      <c r="B85" s="37"/>
      <c r="H85" s="37"/>
    </row>
    <row r="86" spans="2:8" ht="14.25">
      <c r="B86" s="37"/>
      <c r="H86" s="37"/>
    </row>
    <row r="87" spans="2:8" ht="14.25">
      <c r="B87" s="37"/>
      <c r="H87" s="37"/>
    </row>
    <row r="88" spans="2:8" ht="14.25">
      <c r="B88" s="37"/>
      <c r="H88" s="37"/>
    </row>
    <row r="89" spans="2:8" ht="14.25">
      <c r="B89" s="37"/>
      <c r="H89" s="37"/>
    </row>
    <row r="90" spans="2:8" ht="14.25">
      <c r="B90" s="37"/>
      <c r="H90" s="37"/>
    </row>
    <row r="91" spans="2:8" ht="14.25">
      <c r="B91" s="37"/>
      <c r="H91" s="37"/>
    </row>
    <row r="92" spans="2:8" ht="14.25">
      <c r="B92" s="37"/>
      <c r="H92" s="37"/>
    </row>
    <row r="93" spans="2:8" ht="14.25">
      <c r="B93" s="37"/>
      <c r="H93" s="37"/>
    </row>
    <row r="94" spans="2:8" ht="14.25">
      <c r="B94" s="37"/>
      <c r="H94" s="37"/>
    </row>
    <row r="95" spans="2:8" ht="14.25">
      <c r="B95" s="37"/>
      <c r="H95" s="37"/>
    </row>
    <row r="96" spans="2:8" ht="14.25">
      <c r="B96" s="37"/>
      <c r="H96" s="37"/>
    </row>
    <row r="97" spans="2:8" ht="14.25">
      <c r="B97" s="37"/>
      <c r="H97" s="37"/>
    </row>
    <row r="98" spans="2:8" ht="14.25">
      <c r="B98" s="37"/>
      <c r="H98" s="37"/>
    </row>
    <row r="99" spans="2:8" ht="14.25">
      <c r="B99" s="37"/>
      <c r="H99" s="37"/>
    </row>
    <row r="100" spans="2:8" ht="14.25">
      <c r="B100" s="37"/>
      <c r="H100" s="37"/>
    </row>
    <row r="101" spans="2:8" ht="14.25">
      <c r="B101" s="37"/>
      <c r="H101" s="37"/>
    </row>
    <row r="102" spans="2:8" ht="14.25">
      <c r="B102" s="37"/>
      <c r="H102" s="37"/>
    </row>
    <row r="103" spans="2:8" ht="14.25">
      <c r="B103" s="37"/>
      <c r="H103" s="37"/>
    </row>
    <row r="104" spans="2:8" ht="14.25">
      <c r="B104" s="37"/>
      <c r="H104" s="37"/>
    </row>
    <row r="105" spans="2:8" ht="14.25">
      <c r="B105" s="37"/>
      <c r="H105" s="37"/>
    </row>
    <row r="106" spans="2:8" ht="14.25">
      <c r="B106" s="37"/>
      <c r="H106" s="37"/>
    </row>
    <row r="107" spans="2:8" ht="14.25">
      <c r="B107" s="37"/>
      <c r="H107" s="37"/>
    </row>
    <row r="108" spans="2:8" ht="14.25">
      <c r="B108" s="37"/>
      <c r="H108" s="37"/>
    </row>
    <row r="109" spans="2:8" ht="14.25">
      <c r="B109" s="37"/>
      <c r="H109" s="37"/>
    </row>
    <row r="110" spans="2:8" ht="14.25">
      <c r="B110" s="37"/>
      <c r="H110" s="37"/>
    </row>
    <row r="111" spans="2:8" ht="14.25">
      <c r="B111" s="37"/>
      <c r="H111" s="37"/>
    </row>
    <row r="112" spans="2:8" ht="14.25">
      <c r="B112" s="37"/>
      <c r="H112" s="37"/>
    </row>
    <row r="113" spans="2:8" ht="14.25">
      <c r="B113" s="37"/>
      <c r="H113" s="37"/>
    </row>
    <row r="114" spans="2:8" ht="14.25">
      <c r="B114" s="37"/>
      <c r="H114" s="37"/>
    </row>
    <row r="115" spans="2:8" ht="14.25">
      <c r="B115" s="37"/>
      <c r="H115" s="37"/>
    </row>
    <row r="116" spans="2:8" ht="14.25">
      <c r="B116" s="37"/>
      <c r="H116" s="37"/>
    </row>
    <row r="117" spans="2:8" ht="14.25">
      <c r="B117" s="37"/>
      <c r="H117" s="37"/>
    </row>
    <row r="118" spans="2:8" ht="14.25">
      <c r="B118" s="37"/>
      <c r="H118" s="37"/>
    </row>
    <row r="119" spans="2:8" ht="14.25">
      <c r="B119" s="37"/>
      <c r="H119" s="37"/>
    </row>
    <row r="120" spans="2:8" ht="14.25">
      <c r="B120" s="37"/>
      <c r="H120" s="37"/>
    </row>
    <row r="121" spans="2:8" ht="14.25">
      <c r="B121" s="37"/>
      <c r="H121" s="37"/>
    </row>
    <row r="122" spans="2:8" ht="14.25">
      <c r="B122" s="37"/>
      <c r="H122" s="37"/>
    </row>
    <row r="123" spans="2:8" ht="14.25">
      <c r="B123" s="37"/>
      <c r="H123" s="37"/>
    </row>
    <row r="124" spans="2:8" ht="14.25">
      <c r="B124" s="37"/>
      <c r="H124" s="37"/>
    </row>
    <row r="125" spans="2:8" ht="14.25">
      <c r="B125" s="37"/>
      <c r="H125" s="37"/>
    </row>
    <row r="126" spans="2:8" ht="14.25">
      <c r="B126" s="37"/>
      <c r="H126" s="37"/>
    </row>
    <row r="127" spans="2:8" ht="14.25">
      <c r="B127" s="37"/>
      <c r="H127" s="37"/>
    </row>
    <row r="128" spans="2:8" ht="14.25">
      <c r="B128" s="37"/>
      <c r="H128" s="37"/>
    </row>
    <row r="129" spans="2:8" ht="14.25">
      <c r="B129" s="37"/>
      <c r="H129" s="37"/>
    </row>
    <row r="130" spans="2:8" ht="14.25">
      <c r="B130" s="37"/>
      <c r="H130" s="37"/>
    </row>
    <row r="131" spans="2:8" ht="14.25">
      <c r="B131" s="37"/>
      <c r="H131" s="37"/>
    </row>
    <row r="132" spans="2:8" ht="14.25">
      <c r="B132" s="37"/>
      <c r="H132" s="37"/>
    </row>
    <row r="133" spans="2:8" ht="14.25">
      <c r="B133" s="37"/>
      <c r="H133" s="37"/>
    </row>
    <row r="134" spans="2:8" ht="14.25">
      <c r="B134" s="37"/>
      <c r="H134" s="37"/>
    </row>
    <row r="135" spans="2:8" ht="14.25">
      <c r="B135" s="37"/>
      <c r="H135" s="37"/>
    </row>
    <row r="136" spans="2:8" ht="14.25">
      <c r="B136" s="37"/>
      <c r="H136" s="37"/>
    </row>
    <row r="137" spans="2:8" ht="14.25">
      <c r="B137" s="37"/>
      <c r="H137" s="37"/>
    </row>
    <row r="138" spans="2:8" ht="14.25">
      <c r="B138" s="37"/>
      <c r="H138" s="37"/>
    </row>
    <row r="139" spans="2:8" ht="14.25">
      <c r="B139" s="37"/>
      <c r="H139" s="37"/>
    </row>
    <row r="140" spans="2:8" ht="14.25">
      <c r="B140" s="37"/>
      <c r="H140" s="37"/>
    </row>
    <row r="141" spans="2:8" ht="14.25">
      <c r="B141" s="37"/>
      <c r="H141" s="37"/>
    </row>
    <row r="142" spans="2:8" ht="14.25">
      <c r="B142" s="37"/>
      <c r="H142" s="37"/>
    </row>
    <row r="143" spans="2:8" ht="14.25">
      <c r="B143" s="37"/>
      <c r="H143" s="37"/>
    </row>
    <row r="144" spans="2:8" ht="14.25">
      <c r="B144" s="37"/>
      <c r="H144" s="37"/>
    </row>
    <row r="145" spans="2:8" ht="14.25">
      <c r="B145" s="37"/>
      <c r="H145" s="37"/>
    </row>
    <row r="146" spans="2:8" ht="14.25">
      <c r="B146" s="37"/>
      <c r="H146" s="37"/>
    </row>
    <row r="147" spans="2:8" ht="14.25">
      <c r="B147" s="37"/>
      <c r="H147" s="37"/>
    </row>
    <row r="148" spans="2:8" ht="14.25">
      <c r="B148" s="37"/>
      <c r="H148" s="37"/>
    </row>
    <row r="149" spans="2:8" ht="14.25">
      <c r="B149" s="37"/>
      <c r="H149" s="37"/>
    </row>
    <row r="150" spans="2:8" ht="14.25">
      <c r="B150" s="37"/>
      <c r="H150" s="37"/>
    </row>
    <row r="151" spans="2:8" ht="14.25">
      <c r="B151" s="37"/>
      <c r="H151" s="37"/>
    </row>
    <row r="152" spans="2:8" ht="14.25">
      <c r="B152" s="37"/>
      <c r="H152" s="37"/>
    </row>
    <row r="153" spans="2:8" ht="14.25">
      <c r="B153" s="37"/>
      <c r="H153" s="37"/>
    </row>
    <row r="154" spans="2:8" ht="14.25">
      <c r="B154" s="37"/>
      <c r="H154" s="37"/>
    </row>
    <row r="155" spans="2:8" ht="14.25">
      <c r="B155" s="37"/>
      <c r="H155" s="37"/>
    </row>
    <row r="156" spans="2:8" ht="14.25">
      <c r="B156" s="37"/>
      <c r="H156" s="37"/>
    </row>
    <row r="157" spans="2:8" ht="14.25">
      <c r="B157" s="37"/>
      <c r="H157" s="37"/>
    </row>
    <row r="158" spans="2:8" ht="14.25">
      <c r="B158" s="37"/>
      <c r="H158" s="37"/>
    </row>
    <row r="159" spans="2:8" ht="14.25">
      <c r="B159" s="37"/>
      <c r="H159" s="37"/>
    </row>
    <row r="160" spans="2:8" ht="14.25">
      <c r="B160" s="37"/>
      <c r="H160" s="37"/>
    </row>
    <row r="161" spans="2:8" ht="14.25">
      <c r="B161" s="37"/>
      <c r="H161" s="37"/>
    </row>
    <row r="162" spans="2:8" ht="14.25">
      <c r="B162" s="37"/>
      <c r="H162" s="37"/>
    </row>
    <row r="163" spans="2:8" ht="14.25">
      <c r="B163" s="37"/>
      <c r="H163" s="37"/>
    </row>
    <row r="164" spans="2:8" ht="14.25">
      <c r="B164" s="37"/>
      <c r="H164" s="37"/>
    </row>
    <row r="165" spans="2:8" ht="14.25">
      <c r="B165" s="37"/>
      <c r="H165" s="37"/>
    </row>
    <row r="166" spans="2:8" ht="14.25">
      <c r="B166" s="37"/>
      <c r="H166" s="37"/>
    </row>
    <row r="167" spans="2:8" ht="14.25">
      <c r="B167" s="37"/>
      <c r="H167" s="37"/>
    </row>
    <row r="168" spans="2:8" ht="14.25">
      <c r="B168" s="37"/>
      <c r="H168" s="37"/>
    </row>
    <row r="169" spans="2:8" ht="14.25">
      <c r="B169" s="37"/>
      <c r="H169" s="37"/>
    </row>
    <row r="170" spans="2:8" ht="14.25">
      <c r="B170" s="37"/>
      <c r="H170" s="37"/>
    </row>
    <row r="171" spans="2:8" ht="14.25">
      <c r="B171" s="37"/>
      <c r="H171" s="37"/>
    </row>
    <row r="172" spans="2:8" ht="14.25">
      <c r="B172" s="37"/>
      <c r="H172" s="37"/>
    </row>
    <row r="173" ht="14.25">
      <c r="B173" s="37"/>
    </row>
    <row r="174" ht="14.25">
      <c r="B174" s="37"/>
    </row>
    <row r="175" ht="14.25">
      <c r="B175" s="37"/>
    </row>
    <row r="176" ht="14.25">
      <c r="B176" s="37"/>
    </row>
    <row r="177" ht="14.25">
      <c r="B177" s="37"/>
    </row>
    <row r="178" ht="14.25">
      <c r="B178" s="37"/>
    </row>
    <row r="179" ht="14.25">
      <c r="B179" s="37"/>
    </row>
    <row r="180" ht="14.25">
      <c r="B180" s="37"/>
    </row>
    <row r="181" ht="14.25">
      <c r="B181" s="37"/>
    </row>
    <row r="182" ht="14.25">
      <c r="B182" s="37"/>
    </row>
    <row r="183" ht="14.25">
      <c r="B183" s="37"/>
    </row>
    <row r="184" ht="14.25">
      <c r="B184" s="37"/>
    </row>
    <row r="185" ht="14.25">
      <c r="B185" s="37"/>
    </row>
    <row r="186" ht="14.25">
      <c r="B186" s="37"/>
    </row>
    <row r="187" ht="14.25">
      <c r="B187" s="37"/>
    </row>
    <row r="188" ht="14.25">
      <c r="B188" s="37"/>
    </row>
    <row r="189" ht="14.25">
      <c r="B189" s="37"/>
    </row>
    <row r="190" ht="14.25">
      <c r="B190" s="37"/>
    </row>
    <row r="191" ht="14.25">
      <c r="B191" s="37"/>
    </row>
    <row r="192" ht="14.25">
      <c r="B192" s="37"/>
    </row>
    <row r="193" ht="14.25">
      <c r="B193" s="37"/>
    </row>
    <row r="194" ht="14.25">
      <c r="B194" s="37"/>
    </row>
    <row r="195" ht="14.25">
      <c r="B195" s="37"/>
    </row>
    <row r="196" ht="14.25">
      <c r="B196" s="37"/>
    </row>
    <row r="197" ht="14.25">
      <c r="B197" s="37"/>
    </row>
    <row r="198" ht="14.25">
      <c r="B198" s="37"/>
    </row>
    <row r="199" ht="14.25">
      <c r="B199" s="37"/>
    </row>
    <row r="200" ht="14.25">
      <c r="B200" s="37"/>
    </row>
    <row r="201" ht="14.25">
      <c r="B201" s="37"/>
    </row>
    <row r="202" ht="14.25">
      <c r="B202" s="37"/>
    </row>
    <row r="203" ht="14.25">
      <c r="B203" s="37"/>
    </row>
    <row r="204" ht="14.25">
      <c r="B204" s="37"/>
    </row>
    <row r="205" ht="14.25">
      <c r="B205" s="37"/>
    </row>
    <row r="206" ht="14.25">
      <c r="B206" s="37"/>
    </row>
    <row r="207" ht="14.25">
      <c r="B207" s="37"/>
    </row>
    <row r="208" ht="14.25">
      <c r="B208" s="37"/>
    </row>
    <row r="209" ht="14.25">
      <c r="B209" s="37"/>
    </row>
    <row r="210" ht="14.25">
      <c r="B210" s="37"/>
    </row>
    <row r="211" ht="14.25">
      <c r="B211" s="37"/>
    </row>
    <row r="212" ht="14.25">
      <c r="B212" s="37"/>
    </row>
    <row r="213" ht="14.25">
      <c r="B213" s="37"/>
    </row>
    <row r="214" ht="14.25">
      <c r="B214" s="37"/>
    </row>
    <row r="215" ht="14.25">
      <c r="B215" s="37"/>
    </row>
    <row r="216" ht="14.25">
      <c r="B216" s="37"/>
    </row>
    <row r="217" ht="14.25">
      <c r="B217" s="37"/>
    </row>
    <row r="218" ht="14.25">
      <c r="B218" s="37"/>
    </row>
    <row r="219" ht="14.25">
      <c r="B219" s="37"/>
    </row>
    <row r="220" ht="14.25">
      <c r="B220" s="37"/>
    </row>
    <row r="221" ht="14.25">
      <c r="B221" s="37"/>
    </row>
    <row r="222" ht="14.25">
      <c r="B222" s="37"/>
    </row>
    <row r="223" ht="14.25">
      <c r="B223" s="37"/>
    </row>
    <row r="224" ht="14.25">
      <c r="B224" s="37"/>
    </row>
    <row r="225" ht="14.25">
      <c r="B225" s="37"/>
    </row>
    <row r="226" ht="14.25">
      <c r="B226" s="37"/>
    </row>
    <row r="227" ht="14.25">
      <c r="B227" s="37"/>
    </row>
    <row r="228" ht="14.25">
      <c r="B228" s="37"/>
    </row>
    <row r="229" ht="14.25">
      <c r="B229" s="37"/>
    </row>
    <row r="230" ht="14.25">
      <c r="B230" s="37"/>
    </row>
    <row r="231" ht="14.25">
      <c r="B231" s="37"/>
    </row>
    <row r="232" ht="14.25">
      <c r="B232" s="37"/>
    </row>
    <row r="233" ht="14.25">
      <c r="B233" s="37"/>
    </row>
    <row r="234" ht="14.25">
      <c r="B234" s="37"/>
    </row>
    <row r="235" ht="14.25">
      <c r="B235" s="37"/>
    </row>
    <row r="236" ht="14.25">
      <c r="B236" s="37"/>
    </row>
    <row r="237" ht="14.25">
      <c r="B237" s="37"/>
    </row>
    <row r="238" ht="14.25">
      <c r="B238" s="37"/>
    </row>
    <row r="239" ht="14.25">
      <c r="B239" s="37"/>
    </row>
    <row r="240" ht="14.25">
      <c r="B240" s="37"/>
    </row>
    <row r="241" ht="14.25">
      <c r="B241" s="37"/>
    </row>
    <row r="242" ht="14.25">
      <c r="B242" s="37"/>
    </row>
    <row r="243" ht="14.25">
      <c r="B243" s="37"/>
    </row>
    <row r="244" ht="14.25">
      <c r="B244" s="37"/>
    </row>
    <row r="245" ht="14.25">
      <c r="B245" s="37"/>
    </row>
    <row r="246" ht="14.25">
      <c r="B246" s="37"/>
    </row>
    <row r="247" ht="14.25">
      <c r="B247" s="37"/>
    </row>
    <row r="248" ht="14.25">
      <c r="B248" s="37"/>
    </row>
    <row r="249" ht="14.25">
      <c r="B249" s="37"/>
    </row>
    <row r="250" ht="14.25">
      <c r="B250" s="37"/>
    </row>
    <row r="251" ht="14.25">
      <c r="B251" s="37"/>
    </row>
    <row r="252" ht="14.25">
      <c r="B252" s="37"/>
    </row>
    <row r="253" ht="14.25">
      <c r="B253" s="37"/>
    </row>
    <row r="254" ht="14.25">
      <c r="B254" s="37"/>
    </row>
    <row r="255" ht="14.25">
      <c r="B255" s="37"/>
    </row>
    <row r="256" ht="14.25">
      <c r="B256" s="37"/>
    </row>
    <row r="257" ht="14.25">
      <c r="B257" s="37"/>
    </row>
    <row r="258" ht="14.25">
      <c r="B258" s="37"/>
    </row>
    <row r="259" ht="14.25">
      <c r="B259" s="37"/>
    </row>
    <row r="260" ht="14.25">
      <c r="B260" s="37"/>
    </row>
    <row r="261" ht="14.25">
      <c r="B261" s="37"/>
    </row>
    <row r="262" ht="14.25">
      <c r="B262" s="37"/>
    </row>
    <row r="263" ht="14.25">
      <c r="B263" s="37"/>
    </row>
    <row r="264" ht="14.25">
      <c r="B264" s="37"/>
    </row>
    <row r="265" ht="14.25">
      <c r="B265" s="37"/>
    </row>
    <row r="266" ht="14.25">
      <c r="B266" s="37"/>
    </row>
    <row r="267" ht="14.25">
      <c r="B267" s="37"/>
    </row>
    <row r="268" ht="14.25">
      <c r="B268" s="37"/>
    </row>
    <row r="269" ht="14.25">
      <c r="B269" s="37"/>
    </row>
    <row r="270" ht="14.25">
      <c r="B270" s="37"/>
    </row>
    <row r="271" ht="14.25">
      <c r="B271" s="37"/>
    </row>
    <row r="272" ht="14.25">
      <c r="B272" s="37"/>
    </row>
    <row r="273" ht="14.25">
      <c r="B273" s="37"/>
    </row>
    <row r="274" ht="14.25">
      <c r="B274" s="37"/>
    </row>
    <row r="275" ht="14.25">
      <c r="B275" s="37"/>
    </row>
    <row r="276" ht="14.25">
      <c r="B276" s="37"/>
    </row>
    <row r="277" ht="14.25">
      <c r="B277" s="37"/>
    </row>
    <row r="278" ht="14.25">
      <c r="B278" s="37"/>
    </row>
    <row r="279" ht="14.25">
      <c r="B279" s="37"/>
    </row>
    <row r="280" ht="14.25">
      <c r="B280" s="37"/>
    </row>
    <row r="281" ht="14.25">
      <c r="B281" s="37"/>
    </row>
    <row r="282" ht="14.25">
      <c r="B282" s="37"/>
    </row>
    <row r="283" ht="14.25">
      <c r="B283" s="37"/>
    </row>
    <row r="284" ht="14.25">
      <c r="B284" s="37"/>
    </row>
    <row r="285" ht="14.25">
      <c r="B285" s="37"/>
    </row>
    <row r="286" ht="14.25">
      <c r="B286" s="37"/>
    </row>
    <row r="287" ht="14.25">
      <c r="B287" s="37"/>
    </row>
    <row r="288" ht="14.25">
      <c r="B288" s="37"/>
    </row>
    <row r="289" ht="14.25">
      <c r="B289" s="37"/>
    </row>
    <row r="290" ht="14.25">
      <c r="B290" s="37"/>
    </row>
    <row r="291" ht="14.25">
      <c r="B291" s="37"/>
    </row>
    <row r="292" ht="14.25">
      <c r="B292" s="37"/>
    </row>
    <row r="293" ht="14.25">
      <c r="B293" s="37"/>
    </row>
    <row r="294" ht="14.25">
      <c r="B294" s="37"/>
    </row>
    <row r="295" ht="14.25">
      <c r="B295" s="37"/>
    </row>
    <row r="296" ht="14.25">
      <c r="B296" s="37"/>
    </row>
    <row r="297" ht="14.25">
      <c r="B297" s="37"/>
    </row>
    <row r="298" ht="14.25">
      <c r="B298" s="37"/>
    </row>
    <row r="299" ht="14.25">
      <c r="B299" s="37"/>
    </row>
    <row r="300" ht="14.25">
      <c r="B300" s="37"/>
    </row>
    <row r="301" ht="14.25">
      <c r="B301" s="37"/>
    </row>
    <row r="302" ht="14.25">
      <c r="B302" s="37"/>
    </row>
    <row r="303" ht="14.25">
      <c r="B303" s="37"/>
    </row>
    <row r="304" ht="14.25">
      <c r="B304" s="37"/>
    </row>
    <row r="305" ht="14.25">
      <c r="B305" s="37"/>
    </row>
    <row r="306" ht="14.25">
      <c r="B306" s="37"/>
    </row>
    <row r="307" ht="14.25">
      <c r="B307" s="37"/>
    </row>
    <row r="308" ht="14.25">
      <c r="B308" s="37"/>
    </row>
    <row r="309" ht="14.25">
      <c r="B309" s="37"/>
    </row>
    <row r="310" ht="14.25">
      <c r="B310" s="37"/>
    </row>
    <row r="311" ht="14.25">
      <c r="B311" s="37"/>
    </row>
    <row r="312" ht="14.25">
      <c r="B312" s="37"/>
    </row>
    <row r="313" ht="14.25">
      <c r="B313" s="37"/>
    </row>
    <row r="314" ht="14.25">
      <c r="B314" s="37"/>
    </row>
    <row r="315" ht="14.25">
      <c r="B315" s="37"/>
    </row>
    <row r="316" ht="14.25">
      <c r="B316" s="37"/>
    </row>
    <row r="317" ht="14.25">
      <c r="B317" s="37"/>
    </row>
    <row r="318" ht="14.25">
      <c r="B318" s="37"/>
    </row>
    <row r="319" ht="14.25">
      <c r="B319" s="37"/>
    </row>
    <row r="320" ht="14.25">
      <c r="B320" s="37"/>
    </row>
    <row r="321" ht="14.25">
      <c r="B321" s="37"/>
    </row>
    <row r="322" ht="14.25">
      <c r="B322" s="37"/>
    </row>
    <row r="323" ht="14.25">
      <c r="B323" s="37"/>
    </row>
    <row r="324" ht="14.25">
      <c r="B324" s="37"/>
    </row>
    <row r="325" ht="14.25">
      <c r="B325" s="37"/>
    </row>
    <row r="326" ht="14.25">
      <c r="B326" s="37"/>
    </row>
    <row r="327" ht="14.25">
      <c r="B327" s="37"/>
    </row>
    <row r="328" ht="14.25">
      <c r="B328" s="37"/>
    </row>
    <row r="329" ht="14.25">
      <c r="B329" s="37"/>
    </row>
    <row r="330" ht="14.25">
      <c r="B330" s="37"/>
    </row>
    <row r="331" ht="14.25">
      <c r="B331" s="37"/>
    </row>
    <row r="332" ht="14.25">
      <c r="B332" s="37"/>
    </row>
    <row r="333" ht="14.25">
      <c r="B333" s="37"/>
    </row>
    <row r="334" ht="14.25">
      <c r="B334" s="37"/>
    </row>
    <row r="335" ht="14.25">
      <c r="B335" s="37"/>
    </row>
    <row r="336" ht="14.25">
      <c r="B336" s="37"/>
    </row>
    <row r="337" ht="14.25">
      <c r="B337" s="37"/>
    </row>
    <row r="338" ht="14.25">
      <c r="B338" s="37"/>
    </row>
    <row r="339" ht="14.25">
      <c r="B339" s="37"/>
    </row>
    <row r="340" ht="14.25">
      <c r="B340" s="37"/>
    </row>
    <row r="341" ht="14.25">
      <c r="B341" s="37"/>
    </row>
    <row r="342" ht="14.25">
      <c r="B342" s="37"/>
    </row>
    <row r="343" ht="14.25">
      <c r="B343" s="37"/>
    </row>
    <row r="344" ht="14.25">
      <c r="B344" s="37"/>
    </row>
    <row r="345" ht="14.25">
      <c r="B345" s="37"/>
    </row>
    <row r="346" ht="14.25">
      <c r="B346" s="37"/>
    </row>
    <row r="347" ht="14.25">
      <c r="B347" s="37"/>
    </row>
    <row r="348" ht="14.25">
      <c r="B348" s="37"/>
    </row>
    <row r="349" ht="14.25">
      <c r="B349" s="37"/>
    </row>
    <row r="350" ht="14.25">
      <c r="B350" s="37"/>
    </row>
    <row r="351" ht="14.25">
      <c r="B351" s="37"/>
    </row>
    <row r="352" ht="14.25">
      <c r="B352" s="37"/>
    </row>
    <row r="353" ht="14.25">
      <c r="B353" s="37"/>
    </row>
    <row r="354" ht="14.25">
      <c r="B354" s="37"/>
    </row>
    <row r="355" ht="14.25">
      <c r="B355" s="37"/>
    </row>
    <row r="356" ht="14.25">
      <c r="B356" s="37"/>
    </row>
    <row r="357" ht="14.25">
      <c r="B357" s="37"/>
    </row>
    <row r="358" ht="14.25">
      <c r="B358" s="37"/>
    </row>
    <row r="359" ht="14.25">
      <c r="B359" s="37"/>
    </row>
    <row r="360" ht="14.25">
      <c r="B360" s="37"/>
    </row>
    <row r="361" ht="14.25">
      <c r="B361" s="37"/>
    </row>
    <row r="362" ht="14.25">
      <c r="B362" s="37"/>
    </row>
    <row r="363" ht="14.25">
      <c r="B363" s="37"/>
    </row>
    <row r="364" ht="14.25">
      <c r="B364" s="37"/>
    </row>
    <row r="365" ht="14.25">
      <c r="B365" s="37"/>
    </row>
    <row r="366" ht="14.25">
      <c r="B366" s="37"/>
    </row>
    <row r="367" ht="14.25">
      <c r="B367" s="37"/>
    </row>
    <row r="368" ht="14.25">
      <c r="B368" s="37"/>
    </row>
    <row r="369" ht="14.25">
      <c r="B369" s="37"/>
    </row>
    <row r="370" ht="14.25">
      <c r="B370" s="37"/>
    </row>
    <row r="371" ht="14.25">
      <c r="B371" s="37"/>
    </row>
    <row r="372" ht="14.25">
      <c r="B372" s="37"/>
    </row>
    <row r="373" ht="14.25">
      <c r="B373" s="37"/>
    </row>
    <row r="374" ht="14.25">
      <c r="B374" s="37"/>
    </row>
    <row r="375" ht="14.25">
      <c r="B375" s="37"/>
    </row>
    <row r="376" ht="14.25">
      <c r="B376" s="37"/>
    </row>
    <row r="377" ht="14.25">
      <c r="B377" s="37"/>
    </row>
    <row r="378" ht="14.25">
      <c r="B378" s="37"/>
    </row>
    <row r="379" ht="14.25">
      <c r="B379" s="37"/>
    </row>
    <row r="380" ht="14.25">
      <c r="B380" s="37"/>
    </row>
    <row r="381" ht="14.25">
      <c r="B381" s="37"/>
    </row>
    <row r="382" ht="14.25">
      <c r="B382" s="37"/>
    </row>
    <row r="383" ht="14.25">
      <c r="B383" s="37"/>
    </row>
    <row r="384" ht="14.25">
      <c r="B384" s="37"/>
    </row>
    <row r="385" ht="14.25">
      <c r="B385" s="37"/>
    </row>
    <row r="386" ht="14.25">
      <c r="B386" s="37"/>
    </row>
    <row r="387" ht="14.25">
      <c r="B387" s="37"/>
    </row>
    <row r="388" ht="14.25">
      <c r="B388" s="37"/>
    </row>
    <row r="389" ht="14.25">
      <c r="B389" s="37"/>
    </row>
    <row r="390" ht="14.25">
      <c r="B390" s="37"/>
    </row>
    <row r="391" ht="14.25">
      <c r="B391" s="37"/>
    </row>
    <row r="392" ht="14.25">
      <c r="B392" s="37"/>
    </row>
    <row r="393" ht="14.25">
      <c r="B393" s="37"/>
    </row>
    <row r="394" ht="14.25">
      <c r="B394" s="37"/>
    </row>
    <row r="395" ht="14.25">
      <c r="B395" s="37"/>
    </row>
    <row r="396" ht="14.25">
      <c r="B396" s="37"/>
    </row>
    <row r="397" ht="14.25">
      <c r="B397" s="37"/>
    </row>
    <row r="398" ht="14.25">
      <c r="B398" s="37"/>
    </row>
    <row r="399" ht="14.25">
      <c r="B399" s="37"/>
    </row>
    <row r="400" ht="14.25">
      <c r="B400" s="37"/>
    </row>
    <row r="401" ht="14.25">
      <c r="B401" s="37"/>
    </row>
    <row r="402" ht="14.25">
      <c r="B402" s="37"/>
    </row>
    <row r="403" ht="14.25">
      <c r="B403" s="37"/>
    </row>
    <row r="404" ht="14.25">
      <c r="B404" s="37"/>
    </row>
    <row r="405" ht="14.25">
      <c r="B405" s="37"/>
    </row>
    <row r="406" ht="14.25">
      <c r="B406" s="37"/>
    </row>
    <row r="407" ht="14.25">
      <c r="B407" s="37"/>
    </row>
    <row r="408" ht="14.25">
      <c r="B408" s="37"/>
    </row>
    <row r="409" ht="14.25">
      <c r="B409" s="37"/>
    </row>
    <row r="410" ht="14.25">
      <c r="B410" s="37"/>
    </row>
    <row r="411" ht="14.25">
      <c r="B411" s="37"/>
    </row>
    <row r="412" ht="14.25">
      <c r="B412" s="37"/>
    </row>
    <row r="413" ht="14.25">
      <c r="B413" s="37"/>
    </row>
    <row r="414" ht="14.25">
      <c r="B414" s="37"/>
    </row>
    <row r="415" ht="14.25">
      <c r="B415" s="37"/>
    </row>
    <row r="416" ht="14.25">
      <c r="B416" s="37"/>
    </row>
    <row r="417" ht="14.25">
      <c r="B417" s="37"/>
    </row>
    <row r="418" ht="14.25">
      <c r="B418" s="37"/>
    </row>
    <row r="419" ht="14.25">
      <c r="B419" s="37"/>
    </row>
    <row r="420" ht="14.25">
      <c r="B420" s="37"/>
    </row>
    <row r="421" ht="14.25">
      <c r="B421" s="37"/>
    </row>
    <row r="422" ht="14.25">
      <c r="B422" s="37"/>
    </row>
    <row r="423" ht="14.25">
      <c r="B423" s="37"/>
    </row>
    <row r="424" ht="14.25">
      <c r="B424" s="37"/>
    </row>
    <row r="425" ht="14.25">
      <c r="B425" s="37"/>
    </row>
    <row r="426" ht="14.25">
      <c r="B426" s="37"/>
    </row>
    <row r="427" ht="14.25">
      <c r="B427" s="37"/>
    </row>
    <row r="428" ht="14.25">
      <c r="B428" s="37"/>
    </row>
    <row r="429" ht="14.25">
      <c r="B429" s="37"/>
    </row>
    <row r="430" ht="14.25">
      <c r="B430" s="37"/>
    </row>
    <row r="431" ht="14.25">
      <c r="B431" s="37"/>
    </row>
    <row r="432" ht="14.25">
      <c r="B432" s="37"/>
    </row>
    <row r="433" ht="14.25">
      <c r="B433" s="37"/>
    </row>
    <row r="434" ht="14.25">
      <c r="B434" s="37"/>
    </row>
    <row r="435" ht="14.25">
      <c r="B435" s="37"/>
    </row>
    <row r="436" ht="14.25">
      <c r="B436" s="37"/>
    </row>
    <row r="437" ht="14.25">
      <c r="B437" s="37"/>
    </row>
    <row r="438" ht="14.25">
      <c r="B438" s="37"/>
    </row>
    <row r="439" ht="14.25">
      <c r="B439" s="37"/>
    </row>
    <row r="440" ht="14.25">
      <c r="B440" s="37"/>
    </row>
    <row r="441" ht="14.25">
      <c r="B441" s="37"/>
    </row>
    <row r="442" ht="14.25">
      <c r="B442" s="37"/>
    </row>
    <row r="443" ht="14.25">
      <c r="B443" s="37"/>
    </row>
    <row r="444" ht="14.25">
      <c r="B444" s="37"/>
    </row>
    <row r="445" ht="14.25">
      <c r="B445" s="37"/>
    </row>
    <row r="446" ht="14.25">
      <c r="B446" s="37"/>
    </row>
    <row r="447" ht="14.25">
      <c r="B447" s="37"/>
    </row>
    <row r="448" ht="14.25">
      <c r="B448" s="37"/>
    </row>
    <row r="449" ht="14.25">
      <c r="B449" s="37"/>
    </row>
    <row r="450" ht="14.25">
      <c r="B450" s="37"/>
    </row>
    <row r="451" ht="14.25">
      <c r="B451" s="37"/>
    </row>
    <row r="452" ht="14.25">
      <c r="B452" s="37"/>
    </row>
    <row r="453" ht="14.25">
      <c r="B453" s="37"/>
    </row>
    <row r="454" ht="14.25">
      <c r="B454" s="37"/>
    </row>
    <row r="455" ht="14.25">
      <c r="B455" s="37"/>
    </row>
    <row r="456" ht="14.25">
      <c r="B456" s="37"/>
    </row>
    <row r="457" ht="14.25">
      <c r="B457" s="37"/>
    </row>
    <row r="458" ht="14.25">
      <c r="B458" s="37"/>
    </row>
    <row r="459" ht="14.25">
      <c r="B459" s="37"/>
    </row>
    <row r="460" ht="14.25">
      <c r="B460" s="37"/>
    </row>
    <row r="461" ht="14.25">
      <c r="B461" s="37"/>
    </row>
    <row r="462" ht="14.25">
      <c r="B462" s="37"/>
    </row>
    <row r="463" ht="14.25">
      <c r="B463" s="37"/>
    </row>
    <row r="464" ht="14.25">
      <c r="B464" s="37"/>
    </row>
    <row r="465" ht="14.25">
      <c r="B465" s="37"/>
    </row>
    <row r="466" ht="14.25">
      <c r="B466" s="37"/>
    </row>
    <row r="467" ht="14.25">
      <c r="B467" s="37"/>
    </row>
    <row r="468" ht="14.25">
      <c r="B468" s="37"/>
    </row>
    <row r="469" ht="14.25">
      <c r="B469" s="37"/>
    </row>
    <row r="470" ht="14.25">
      <c r="B470" s="37"/>
    </row>
    <row r="471" ht="14.25">
      <c r="B471" s="37"/>
    </row>
    <row r="472" ht="14.25">
      <c r="B472" s="37"/>
    </row>
    <row r="473" ht="14.25">
      <c r="B473" s="37"/>
    </row>
    <row r="474" ht="14.25">
      <c r="B474" s="37"/>
    </row>
    <row r="475" ht="14.25">
      <c r="B475" s="37"/>
    </row>
    <row r="476" ht="14.25">
      <c r="B476" s="37"/>
    </row>
    <row r="477" ht="14.25">
      <c r="B477" s="37"/>
    </row>
    <row r="478" ht="14.25">
      <c r="B478" s="37"/>
    </row>
    <row r="479" ht="14.25">
      <c r="B479" s="37"/>
    </row>
    <row r="480" ht="14.25">
      <c r="B480" s="37"/>
    </row>
    <row r="481" ht="14.25">
      <c r="B481" s="37"/>
    </row>
    <row r="482" ht="14.25">
      <c r="B482" s="37"/>
    </row>
    <row r="483" ht="14.25">
      <c r="B483" s="37"/>
    </row>
    <row r="484" ht="14.25">
      <c r="B484" s="37"/>
    </row>
    <row r="485" ht="14.25">
      <c r="B485" s="37"/>
    </row>
    <row r="486" ht="14.25">
      <c r="B486" s="37"/>
    </row>
    <row r="487" ht="14.25">
      <c r="B487" s="37"/>
    </row>
    <row r="488" ht="14.25">
      <c r="B488" s="37"/>
    </row>
    <row r="489" ht="14.25">
      <c r="B489" s="37"/>
    </row>
    <row r="490" ht="14.25">
      <c r="B490" s="37"/>
    </row>
    <row r="491" ht="14.25">
      <c r="B491" s="37"/>
    </row>
    <row r="492" ht="14.25">
      <c r="B492" s="37"/>
    </row>
    <row r="493" ht="14.25">
      <c r="B493" s="37"/>
    </row>
    <row r="494" ht="14.25">
      <c r="B494" s="37"/>
    </row>
    <row r="495" ht="14.25">
      <c r="B495" s="37"/>
    </row>
    <row r="496" ht="14.25">
      <c r="B496" s="37"/>
    </row>
    <row r="497" ht="14.25">
      <c r="B497" s="37"/>
    </row>
    <row r="498" ht="14.25">
      <c r="B498" s="37"/>
    </row>
    <row r="499" ht="14.25">
      <c r="B499" s="37"/>
    </row>
    <row r="500" ht="14.25">
      <c r="B500" s="37"/>
    </row>
    <row r="501" ht="14.25">
      <c r="B501" s="37"/>
    </row>
    <row r="502" ht="14.25">
      <c r="B502" s="37"/>
    </row>
    <row r="503" ht="14.25">
      <c r="B503" s="37"/>
    </row>
    <row r="504" ht="14.25">
      <c r="B504" s="37"/>
    </row>
    <row r="505" ht="14.25">
      <c r="B505" s="37"/>
    </row>
    <row r="506" ht="14.25">
      <c r="B506" s="37"/>
    </row>
    <row r="507" ht="14.25">
      <c r="B507" s="37"/>
    </row>
    <row r="508" ht="14.25">
      <c r="B508" s="37"/>
    </row>
    <row r="509" ht="14.25">
      <c r="B509" s="37"/>
    </row>
    <row r="510" ht="14.25">
      <c r="B510" s="37"/>
    </row>
    <row r="511" ht="14.25">
      <c r="B511" s="37"/>
    </row>
    <row r="512" ht="14.25">
      <c r="B512" s="37"/>
    </row>
    <row r="513" ht="14.25">
      <c r="B513" s="37"/>
    </row>
    <row r="514" ht="14.25">
      <c r="B514" s="37"/>
    </row>
    <row r="515" ht="14.25">
      <c r="B515" s="37"/>
    </row>
    <row r="516" ht="14.25">
      <c r="B516" s="37"/>
    </row>
    <row r="517" ht="14.25">
      <c r="B517" s="37"/>
    </row>
    <row r="518" ht="14.25">
      <c r="B518" s="37"/>
    </row>
    <row r="519" ht="14.25">
      <c r="B519" s="37"/>
    </row>
    <row r="520" ht="14.25">
      <c r="B520" s="37"/>
    </row>
    <row r="521" ht="14.25">
      <c r="B521" s="37"/>
    </row>
    <row r="522" ht="14.25">
      <c r="B522" s="37"/>
    </row>
    <row r="523" ht="14.25">
      <c r="B523" s="37"/>
    </row>
    <row r="524" ht="14.25">
      <c r="B524" s="37"/>
    </row>
    <row r="525" ht="14.25">
      <c r="B525" s="37"/>
    </row>
    <row r="526" ht="14.25">
      <c r="B526" s="37"/>
    </row>
    <row r="527" ht="14.25">
      <c r="B527" s="37"/>
    </row>
    <row r="528" ht="14.25">
      <c r="B528" s="37"/>
    </row>
    <row r="529" ht="14.25">
      <c r="B529" s="37"/>
    </row>
    <row r="530" ht="14.25">
      <c r="B530" s="37"/>
    </row>
    <row r="531" ht="14.25">
      <c r="B531" s="37"/>
    </row>
    <row r="532" ht="14.25">
      <c r="B532" s="37"/>
    </row>
    <row r="533" ht="14.25">
      <c r="B533" s="37"/>
    </row>
    <row r="534" ht="14.25">
      <c r="B534" s="37"/>
    </row>
    <row r="535" ht="14.25">
      <c r="B535" s="37"/>
    </row>
    <row r="536" ht="14.25">
      <c r="B536" s="37"/>
    </row>
    <row r="537" ht="14.25">
      <c r="B537" s="37"/>
    </row>
    <row r="538" ht="14.25">
      <c r="B538" s="37"/>
    </row>
    <row r="539" ht="14.25">
      <c r="B539" s="37"/>
    </row>
    <row r="540" ht="14.25">
      <c r="B540" s="37"/>
    </row>
    <row r="541" ht="14.25">
      <c r="B541" s="37"/>
    </row>
    <row r="542" ht="14.25">
      <c r="B542" s="37"/>
    </row>
    <row r="543" ht="14.25">
      <c r="B543" s="37"/>
    </row>
    <row r="544" ht="14.25">
      <c r="B544" s="37"/>
    </row>
    <row r="545" ht="14.25">
      <c r="B545" s="37"/>
    </row>
    <row r="546" ht="14.25">
      <c r="B546" s="37"/>
    </row>
    <row r="547" ht="14.25">
      <c r="B547" s="37"/>
    </row>
    <row r="548" ht="14.25">
      <c r="B548" s="37"/>
    </row>
    <row r="549" ht="14.25">
      <c r="B549" s="37"/>
    </row>
  </sheetData>
  <mergeCells count="2"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firstPageNumber="82" useFirstPageNumber="1" horizontalDpi="600" verticalDpi="600" orientation="portrait" paperSize="9" scale="84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2009-02-20T07:24:33Z</cp:lastPrinted>
  <dcterms:created xsi:type="dcterms:W3CDTF">2006-03-10T04:32:47Z</dcterms:created>
  <dcterms:modified xsi:type="dcterms:W3CDTF">2009-03-16T10:11:06Z</dcterms:modified>
  <cp:category/>
  <cp:version/>
  <cp:contentType/>
  <cp:contentStatus/>
</cp:coreProperties>
</file>