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93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 r:id="rId19"/>
    <externalReference r:id="rId20"/>
  </externalReferences>
  <definedNames>
    <definedName name="K46120010">#REF!</definedName>
    <definedName name="K40340030">#REF!</definedName>
    <definedName name="K03010020">#REF!</definedName>
    <definedName name="K42160010">#REF!</definedName>
    <definedName name="K01110010">'[1]1'!$E$16</definedName>
    <definedName name="K34020030">#REF!</definedName>
    <definedName name="K02160030">#REF!</definedName>
    <definedName name="K02090050">#REF!</definedName>
    <definedName name="K10060010">'[1]10'!$F$12</definedName>
    <definedName name="K14020010">'[1]14'!$H$8</definedName>
    <definedName name="K33272010">#REF!</definedName>
    <definedName name="K02060020">#REF!</definedName>
    <definedName name="K02060050">#REF!</definedName>
    <definedName name="K02080080">#REF!</definedName>
    <definedName name="K02060060">#REF!</definedName>
    <definedName name="K38010010">#REF!</definedName>
    <definedName name="K33032020">#REF!</definedName>
    <definedName name="K30020020">'[1]30'!$F$45</definedName>
    <definedName name="K02060070">#REF!</definedName>
    <definedName name="K10120010">#REF!</definedName>
    <definedName name="K40250070">#REF!</definedName>
    <definedName name="K30050020">'[1]30'!$F$57</definedName>
    <definedName name="K14080010">'[1]14'!$H$14</definedName>
    <definedName name="K02060080">#REF!</definedName>
    <definedName name="K40270060">#REF!</definedName>
    <definedName name="K34030030">#REF!</definedName>
    <definedName name="K02170030">#REF!</definedName>
    <definedName name="K42080010">#REF!</definedName>
    <definedName name="K02080050">#REF!</definedName>
    <definedName name="K02090080">#REF!</definedName>
    <definedName name="K15060010">'[1]15'!$F$12</definedName>
    <definedName name="K04100060">#REF!</definedName>
    <definedName name="k36140030">#REF!</definedName>
    <definedName name="K34030025">#REF!</definedName>
    <definedName name="K03010010">#REF!</definedName>
    <definedName name="K15010010">'[1]15'!$F$7</definedName>
    <definedName name="K04100010">#REF!</definedName>
    <definedName name="K14220010">'[1]14'!$H$37</definedName>
    <definedName name="K12030010">'[1]12'!$B$16</definedName>
    <definedName name="K30080020">'[1]30'!$F$63</definedName>
    <definedName name="K10010010">'[1]10'!$F$7</definedName>
    <definedName name="K10020010">'[1]10'!$F$8</definedName>
    <definedName name="K14060010">'[1]14'!$H$12</definedName>
    <definedName name="k36010070">'[1]35'!$K$8</definedName>
    <definedName name="K10030010">'[1]10'!$F$9</definedName>
    <definedName name="K14070010">'[1]14'!$H$13</definedName>
    <definedName name="K44480010">#REF!</definedName>
    <definedName name="k36030030">#REF!</definedName>
    <definedName name="K10050010">'[1]10'!$F$11</definedName>
    <definedName name="K14010010">'[1]14'!$H$7</definedName>
    <definedName name="K10070010">'[1]10'!$F$13</definedName>
    <definedName name="K14030010">'[1]14'!$H$9</definedName>
    <definedName name="K44450010">#REF!</definedName>
    <definedName name="K30010020">'[1]30'!$F$40</definedName>
    <definedName name="K10080010">'[1]10'!$F$14</definedName>
    <definedName name="K33012020">#REF!</definedName>
    <definedName name="K10100010">#REF!</definedName>
    <definedName name="K14140010">'[1]14'!$H$22</definedName>
    <definedName name="K15080010">'[1]15'!$F$14</definedName>
    <definedName name="K42200010">#REF!</definedName>
    <definedName name="K20060010">#REF!</definedName>
    <definedName name="K10100050">#REF!</definedName>
    <definedName name="K38020010">#REF!</definedName>
    <definedName name="K33222020">#REF!</definedName>
    <definedName name="K10110010">#REF!</definedName>
    <definedName name="K15090010">'[1]15'!$F$15</definedName>
    <definedName name="K10110050">#REF!</definedName>
    <definedName name="K14290010">'[1]14'!$H$44</definedName>
    <definedName name="K33152010">#REF!</definedName>
    <definedName name="K20040010">#REF!</definedName>
    <definedName name="K10120050">#REF!</definedName>
    <definedName name="K10130010">#REF!</definedName>
    <definedName name="K14170010">'[1]14'!$H$32</definedName>
    <definedName name="K40250050">#REF!</definedName>
    <definedName name="K14280010">'[1]14'!$H$43</definedName>
    <definedName name="K10130050">#REF!</definedName>
    <definedName name="K15110010">'[1]15'!$F$17</definedName>
    <definedName name="K40190010">#REF!</definedName>
    <definedName name="K34040060">#REF!</definedName>
    <definedName name="K33052020">#REF!</definedName>
    <definedName name="K10140010">'[1]10'!$F$18</definedName>
    <definedName name="K15100010">'[1]15'!$F$16</definedName>
    <definedName name="K40180010">#REF!</definedName>
    <definedName name="k36050040">#REF!</definedName>
    <definedName name="K10150010">'[1]10'!$F$21</definedName>
    <definedName name="K14110010">'[1]14'!$H$17</definedName>
    <definedName name="K34030065">#REF!</definedName>
    <definedName name="K10160010">'[1]10'!$F$22</definedName>
    <definedName name="K10170010">'[1]10'!$F$23</definedName>
    <definedName name="K40300070">#REF!</definedName>
    <definedName name="K15050010">'[1]15'!$F$11</definedName>
    <definedName name="K34010035">#REF!</definedName>
    <definedName name="K33082020">#REF!</definedName>
    <definedName name="K10220010">'[1]10'!$F$31</definedName>
    <definedName name="K14260010">'[1]14'!$H$41</definedName>
    <definedName name="K40100010">#REF!</definedName>
    <definedName name="k36040050">#REF!</definedName>
    <definedName name="K10220050">'[1]10'!$R$31</definedName>
    <definedName name="K14090010">'[1]14'!$H$15</definedName>
    <definedName name="K40190030">#REF!</definedName>
    <definedName name="K34040040">#REF!</definedName>
    <definedName name="K33252020">#REF!</definedName>
    <definedName name="K14100030">#REF!</definedName>
    <definedName name="K15040010">'[1]15'!$F$10</definedName>
    <definedName name="K40180040">#REF!</definedName>
    <definedName name="K14270010">'[1]14'!$H$42</definedName>
    <definedName name="K15020010">'[1]15'!$F$8</definedName>
    <definedName name="K40260060">#REF!</definedName>
    <definedName name="K15030010">'[1]15'!$F$9</definedName>
    <definedName name="K15070010">'[1]15'!$F$13</definedName>
    <definedName name="K15120010">'[1]15'!$F$18</definedName>
    <definedName name="K15140010">'[1]15'!$F$20</definedName>
    <definedName name="K15150010">'[1]15'!$F$21</definedName>
    <definedName name="K17020010">'[1]18'!$H$8</definedName>
    <definedName name="K39130010">#REF!</definedName>
    <definedName name="K17020050">'[1]18'!$L$8</definedName>
    <definedName name="K17030010">#REF!</definedName>
    <definedName name="K17190050">'[1]18'!$L$23</definedName>
    <definedName name="K17040010">#REF!</definedName>
    <definedName name="K17050010">#REF!</definedName>
    <definedName name="K17070010">'[1]18'!$H$10</definedName>
    <definedName name="K17070050">'[1]18'!$L$10</definedName>
    <definedName name="K40240050">#REF!</definedName>
    <definedName name="K17080010">'[1]18'!$H$11</definedName>
    <definedName name="K43050010">#REF!</definedName>
    <definedName name="K40240010">#REF!</definedName>
    <definedName name="K40040030">#REF!</definedName>
    <definedName name="K17080050">'[1]18'!$L$11</definedName>
    <definedName name="K17090010">'[1]18'!$H$12</definedName>
    <definedName name="K40050030">#REF!</definedName>
    <definedName name="K17090050">'[1]18'!$L$12</definedName>
    <definedName name="K17190010">'[1]18'!$H$23</definedName>
    <definedName name="K40100040">#REF!</definedName>
    <definedName name="K33282010">#REF!</definedName>
    <definedName name="K18010010">#REF!</definedName>
    <definedName name="K18020010">'[1]19'!$F$12</definedName>
    <definedName name="K40120040">#REF!</definedName>
    <definedName name="K18030010">'[1]19'!$F$13</definedName>
    <definedName name="K18040010">'[1]19'!$F$14</definedName>
    <definedName name="K18050010">'[1]19'!$F$15</definedName>
    <definedName name="K24180010">#REF!</definedName>
    <definedName name="K18060010">'[1]19'!$F$16</definedName>
    <definedName name="K18070010">'[1]19'!$F$17</definedName>
    <definedName name="K33212010">#REF!</definedName>
    <definedName name="K30100020">'[1]30'!$F$67</definedName>
    <definedName name="K18080010">'[1]19'!$F$18</definedName>
    <definedName name="K40330050">#REF!</definedName>
    <definedName name="K33202010">#REF!</definedName>
    <definedName name="K18090010">'[1]19'!$F$19</definedName>
    <definedName name="K40310060">#REF!</definedName>
    <definedName name="K19010010">#REF!</definedName>
    <definedName name="K40310050">#REF!</definedName>
    <definedName name="K19010020">#REF!</definedName>
    <definedName name="K40370020">#REF!</definedName>
    <definedName name="K40280040">#REF!</definedName>
    <definedName name="K33102010">#REF!</definedName>
    <definedName name="K20010010">#REF!</definedName>
    <definedName name="K40290060">#REF!</definedName>
    <definedName name="K40090040">#REF!</definedName>
    <definedName name="K20020010">#REF!</definedName>
    <definedName name="K20030010">#REF!</definedName>
    <definedName name="K40330020">#REF!</definedName>
    <definedName name="K33142010">#REF!</definedName>
    <definedName name="K20050010">#REF!</definedName>
    <definedName name="K20070010">#REF!</definedName>
    <definedName name="K33192010">#REF!</definedName>
    <definedName name="K20080010">#REF!</definedName>
    <definedName name="K45180010">#REF!</definedName>
    <definedName name="k36050090">#REF!</definedName>
    <definedName name="K28010020">'[1]28'!$F$6</definedName>
    <definedName name="K40310040">#REF!</definedName>
    <definedName name="K33022020">#REF!</definedName>
    <definedName name="K30030020">'[1]30'!$F$47</definedName>
    <definedName name="K34010065">#REF!</definedName>
    <definedName name="K30040020">'[1]30'!$F$54</definedName>
    <definedName name="K33072020">#REF!</definedName>
    <definedName name="K30060020">'[1]30'!$F$59</definedName>
    <definedName name="K40270070">#REF!</definedName>
    <definedName name="K33062020">#REF!</definedName>
    <definedName name="K30070020">'[1]30'!$F$61</definedName>
    <definedName name="K30090020">'[1]30'!$F$65</definedName>
    <definedName name="K30110020">'[1]30'!$F$69</definedName>
    <definedName name="K42140010">#REF!</definedName>
    <definedName name="K33012010">#REF!</definedName>
    <definedName name="K40310070">#REF!</definedName>
    <definedName name="K33022010">#REF!</definedName>
    <definedName name="K38010020">#REF!</definedName>
    <definedName name="K33032010">#REF!</definedName>
    <definedName name="K42110010">#REF!</definedName>
    <definedName name="K33042010">#REF!</definedName>
    <definedName name="K33042020">#REF!</definedName>
    <definedName name="K42100010">#REF!</definedName>
    <definedName name="K40190020">#REF!</definedName>
    <definedName name="K34040050">#REF!</definedName>
    <definedName name="K33052010">#REF!</definedName>
    <definedName name="K40270040">#REF!</definedName>
    <definedName name="K33062010">#REF!</definedName>
    <definedName name="K33072010">#REF!</definedName>
    <definedName name="k36040020">#REF!</definedName>
    <definedName name="K33082010">#REF!</definedName>
    <definedName name="K33092010">#REF!</definedName>
    <definedName name="K37040010">#REF!</definedName>
    <definedName name="K33092020">#REF!</definedName>
    <definedName name="K40370010">#REF!</definedName>
    <definedName name="K40280070">#REF!</definedName>
    <definedName name="K33102020">#REF!</definedName>
    <definedName name="K33112010">#REF!</definedName>
    <definedName name="K33112020">#REF!</definedName>
    <definedName name="K33122010">#REF!</definedName>
    <definedName name="K40350010">#REF!</definedName>
    <definedName name="K33122020">#REF!</definedName>
    <definedName name="K40320040">#REF!</definedName>
    <definedName name="K33132010">#REF!</definedName>
    <definedName name="K46100010">#REF!</definedName>
    <definedName name="K40320070">#REF!</definedName>
    <definedName name="K33132020">#REF!</definedName>
    <definedName name="K40330010">#REF!</definedName>
    <definedName name="K33142020">#REF!</definedName>
    <definedName name="K42120010">#REF!</definedName>
    <definedName name="K33152020">#REF!</definedName>
    <definedName name="K33262020">#REF!</definedName>
    <definedName name="K33162010">#REF!</definedName>
    <definedName name="K33262010">#REF!</definedName>
    <definedName name="K33162020">#REF!</definedName>
    <definedName name="K33172010">#REF!</definedName>
    <definedName name="K33172020">#REF!</definedName>
    <definedName name="K33182010">#REF!</definedName>
    <definedName name="K40060030">#REF!</definedName>
    <definedName name="K33182020">#REF!</definedName>
    <definedName name="K33192020">#REF!</definedName>
    <definedName name="K40330060">#REF!</definedName>
    <definedName name="K33202020">#REF!</definedName>
    <definedName name="K33212020">#REF!</definedName>
    <definedName name="K38020020">#REF!</definedName>
    <definedName name="K33222010">#REF!</definedName>
    <definedName name="K33232010">#REF!</definedName>
    <definedName name="K33232020">#REF!</definedName>
    <definedName name="K33242010">#REF!</definedName>
    <definedName name="K33242020">#REF!</definedName>
    <definedName name="K33252010">#REF!</definedName>
    <definedName name="K33272020">#REF!</definedName>
    <definedName name="k36040030">#REF!</definedName>
    <definedName name="K33282020">#REF!</definedName>
    <definedName name="K40170020">#REF!</definedName>
    <definedName name="K33292010">#REF!</definedName>
    <definedName name="K40170010">#REF!</definedName>
    <definedName name="K33292020">#REF!</definedName>
    <definedName name="K40280060">#REF!</definedName>
    <definedName name="K40080040">#REF!</definedName>
    <definedName name="K33302010">#REF!</definedName>
    <definedName name="K40370030">#REF!</definedName>
    <definedName name="K40280050">#REF!</definedName>
    <definedName name="K33302020">#REF!</definedName>
    <definedName name="K40250040">#REF!</definedName>
    <definedName name="K34010010">#REF!</definedName>
    <definedName name="K40160020">#REF!</definedName>
    <definedName name="K34010025">#REF!</definedName>
    <definedName name="K40250060">#REF!</definedName>
    <definedName name="K34010030">#REF!</definedName>
    <definedName name="K43040010">#REF!</definedName>
    <definedName name="K40250010">#REF!</definedName>
    <definedName name="K34010040">#REF!</definedName>
    <definedName name="K34010045">#REF!</definedName>
    <definedName name="K34010050">#REF!</definedName>
    <definedName name="K34010055">#REF!</definedName>
    <definedName name="K46030010">#REF!</definedName>
    <definedName name="K40250030">#REF!</definedName>
    <definedName name="K34010060">#REF!</definedName>
    <definedName name="K40250020">#REF!</definedName>
    <definedName name="K34010070">#REF!</definedName>
    <definedName name="K34010080">#REF!</definedName>
    <definedName name="K34020040">#REF!</definedName>
    <definedName name="K34020050">#REF!</definedName>
    <definedName name="K34020060">#REF!</definedName>
    <definedName name="K40160010">#REF!</definedName>
    <definedName name="K40020040">#REF!</definedName>
    <definedName name="K34030035">#REF!</definedName>
    <definedName name="K43060010">#REF!</definedName>
    <definedName name="K40270010">#REF!</definedName>
    <definedName name="K34030040">#REF!</definedName>
    <definedName name="K34030045">#REF!</definedName>
    <definedName name="K34030050">#REF!</definedName>
    <definedName name="K34030055">#REF!</definedName>
    <definedName name="K44470010">#REF!</definedName>
    <definedName name="K40270030">#REF!</definedName>
    <definedName name="k36080070">'[1]35'!$K$11</definedName>
    <definedName name="K34030060">#REF!</definedName>
    <definedName name="K40190040">#REF!</definedName>
    <definedName name="K34040030">#REF!</definedName>
    <definedName name="K35011010">#REF!</definedName>
    <definedName name="K35090040">#REF!</definedName>
    <definedName name="k36050030">#REF!</definedName>
    <definedName name="K35100040">#REF!</definedName>
    <definedName name="k36020070">'[1]35'!$K$9</definedName>
    <definedName name="k36030020">#REF!</definedName>
    <definedName name="k36030040">#REF!</definedName>
    <definedName name="k36030050">#REF!</definedName>
    <definedName name="k36030060">#REF!</definedName>
    <definedName name="k36030070">#REF!</definedName>
    <definedName name="K40300010">#REF!</definedName>
    <definedName name="k36030080">#REF!</definedName>
    <definedName name="k36030090">#REF!</definedName>
    <definedName name="k36040040">#REF!</definedName>
    <definedName name="K40100020">#REF!</definedName>
    <definedName name="k36040060">#REF!</definedName>
    <definedName name="K44340010">#REF!</definedName>
    <definedName name="K40100030">#REF!</definedName>
    <definedName name="k36040070">#REF!</definedName>
    <definedName name="k36040080">#REF!</definedName>
    <definedName name="k36040090">#REF!</definedName>
    <definedName name="k36050020">#REF!</definedName>
    <definedName name="K40110010">#REF!</definedName>
    <definedName name="k36050050">#REF!</definedName>
    <definedName name="K40180030">#REF!</definedName>
    <definedName name="K40110020">#REF!</definedName>
    <definedName name="k36050060">#REF!</definedName>
    <definedName name="K40180020">#REF!</definedName>
    <definedName name="K40110030">#REF!</definedName>
    <definedName name="k36050070">#REF!</definedName>
    <definedName name="K40360010">#REF!</definedName>
    <definedName name="k36050080">#REF!</definedName>
    <definedName name="k36060020">#REF!</definedName>
    <definedName name="k36060030">#REF!</definedName>
    <definedName name="k36120010">#REF!</definedName>
    <definedName name="k36060040">#REF!</definedName>
    <definedName name="K40120010">#REF!</definedName>
    <definedName name="k36060050">#REF!</definedName>
    <definedName name="K40120020">#REF!</definedName>
    <definedName name="k36060060">#REF!</definedName>
    <definedName name="K40120030">#REF!</definedName>
    <definedName name="k36060070">#REF!</definedName>
    <definedName name="K40230060">#REF!</definedName>
    <definedName name="k36060080">#REF!</definedName>
    <definedName name="K46010010">#REF!</definedName>
    <definedName name="K40230070">#REF!</definedName>
    <definedName name="k36060090">#REF!</definedName>
    <definedName name="K40130030">#REF!</definedName>
    <definedName name="k36070070">'[1]35'!$K$10</definedName>
    <definedName name="K44460010">#REF!</definedName>
    <definedName name="k36090070">'[1]35'!$K$12</definedName>
    <definedName name="k36110010">#REF!</definedName>
    <definedName name="k36130010">#REF!</definedName>
    <definedName name="K40340010">#REF!</definedName>
    <definedName name="K40200040">#REF!</definedName>
    <definedName name="k36140020">#REF!</definedName>
    <definedName name="K40340070">#REF!</definedName>
    <definedName name="K40200020">#REF!</definedName>
    <definedName name="k36140040">#REF!</definedName>
    <definedName name="K40340060">#REF!</definedName>
    <definedName name="K40200030">#REF!</definedName>
    <definedName name="k36140050">#REF!</definedName>
    <definedName name="K40340050">#REF!</definedName>
    <definedName name="k36140060">#REF!</definedName>
    <definedName name="K43010010">#REF!</definedName>
    <definedName name="K40340040">#REF!</definedName>
    <definedName name="K40200010">#REF!</definedName>
    <definedName name="k36140070">#REF!</definedName>
    <definedName name="k36140080">#REF!</definedName>
    <definedName name="k36140090">#REF!</definedName>
    <definedName name="K37010010">#REF!</definedName>
    <definedName name="K37020010">#REF!</definedName>
    <definedName name="K37030010">#REF!</definedName>
    <definedName name="K39100010">#REF!</definedName>
    <definedName name="K39110010">#REF!</definedName>
    <definedName name="K39120010">#REF!</definedName>
    <definedName name="K40010010">#REF!</definedName>
    <definedName name="K40010030">#REF!</definedName>
    <definedName name="K40160040">#REF!</definedName>
    <definedName name="K40020010">#REF!</definedName>
    <definedName name="K40020020">#REF!</definedName>
    <definedName name="K40020030">#REF!</definedName>
    <definedName name="K40030010">#REF!</definedName>
    <definedName name="K40030020">#REF!</definedName>
    <definedName name="K40150040">#REF!</definedName>
    <definedName name="K40030030">#REF!</definedName>
    <definedName name="K40150030">#REF!</definedName>
    <definedName name="K40030040">#REF!</definedName>
    <definedName name="K43250010">#REF!</definedName>
    <definedName name="K40240030">#REF!</definedName>
    <definedName name="K40040010">#REF!</definedName>
    <definedName name="K40040020">#REF!</definedName>
    <definedName name="K40240060">#REF!</definedName>
    <definedName name="K40040040">#REF!</definedName>
    <definedName name="K40050010">#REF!</definedName>
    <definedName name="K40050020">#REF!</definedName>
    <definedName name="K40050040">#REF!</definedName>
    <definedName name="K40060010">#REF!</definedName>
    <definedName name="K44320010">#REF!</definedName>
    <definedName name="K40220040">#REF!</definedName>
    <definedName name="K40060020">#REF!</definedName>
    <definedName name="K40220020">#REF!</definedName>
    <definedName name="K40060040">#REF!</definedName>
    <definedName name="K40070010">#REF!</definedName>
    <definedName name="K40070020">#REF!</definedName>
    <definedName name="K40070030">#REF!</definedName>
    <definedName name="K40070040">#REF!</definedName>
    <definedName name="K40280030">#REF!</definedName>
    <definedName name="K40080010">#REF!</definedName>
    <definedName name="K45060010">#REF!</definedName>
    <definedName name="K40080020">#REF!</definedName>
    <definedName name="K40280010">#REF!</definedName>
    <definedName name="K40080030">#REF!</definedName>
    <definedName name="K40290030">#REF!</definedName>
    <definedName name="K40090010">#REF!</definedName>
    <definedName name="K40090020">#REF!</definedName>
    <definedName name="K43080010">#REF!</definedName>
    <definedName name="K40290010">#REF!</definedName>
    <definedName name="K40090030">#REF!</definedName>
    <definedName name="K40110040">#REF!</definedName>
    <definedName name="K40130010">#REF!</definedName>
    <definedName name="K40140010">#REF!</definedName>
    <definedName name="K40140020">#REF!</definedName>
    <definedName name="K44300010">#REF!</definedName>
    <definedName name="K40140030">#REF!</definedName>
    <definedName name="K40140040">#REF!</definedName>
    <definedName name="K40150010">#REF!</definedName>
    <definedName name="K40150020">#REF!</definedName>
    <definedName name="K40160030">#REF!</definedName>
    <definedName name="K40170030">#REF!</definedName>
    <definedName name="K40170040">#REF!</definedName>
    <definedName name="K40210010">#REF!</definedName>
    <definedName name="K40210020">#REF!</definedName>
    <definedName name="K46070010">#REF!</definedName>
    <definedName name="K40210030">#REF!</definedName>
    <definedName name="K40210040">#REF!</definedName>
    <definedName name="K40220010">#REF!</definedName>
    <definedName name="K40220030">#REF!</definedName>
    <definedName name="K40230010">#REF!</definedName>
    <definedName name="K40230020">#REF!</definedName>
    <definedName name="K40230030">#REF!</definedName>
    <definedName name="K40230040">#REF!</definedName>
    <definedName name="K45190010">#REF!</definedName>
    <definedName name="K40230050">#REF!</definedName>
    <definedName name="K40240020">#REF!</definedName>
    <definedName name="K40240040">#REF!</definedName>
    <definedName name="K40240070">#REF!</definedName>
    <definedName name="K43070010">#REF!</definedName>
    <definedName name="K40260010">#REF!</definedName>
    <definedName name="K40260020">#REF!</definedName>
    <definedName name="団体番号">[2]番号!$A$1:$A$34</definedName>
    <definedName name="K40260030">#REF!</definedName>
    <definedName name="K40260040">#REF!</definedName>
    <definedName name="K40260050">#REF!</definedName>
    <definedName name="K40260070">#REF!</definedName>
    <definedName name="K40270020">#REF!</definedName>
    <definedName name="K40270050">#REF!</definedName>
    <definedName name="K42030010">#REF!</definedName>
    <definedName name="K40370040">#REF!</definedName>
    <definedName name="K40280020">#REF!</definedName>
    <definedName name="K40290020">#REF!</definedName>
    <definedName name="K42040010">#REF!</definedName>
    <definedName name="K40290040">#REF!</definedName>
    <definedName name="K40290050">#REF!</definedName>
    <definedName name="K40290070">#REF!</definedName>
    <definedName name="K40300020">#REF!</definedName>
    <definedName name="K40300030">#REF!</definedName>
    <definedName name="K40300040">#REF!</definedName>
    <definedName name="K40300050">#REF!</definedName>
    <definedName name="K40300060">#REF!</definedName>
    <definedName name="K40310010">#REF!</definedName>
    <definedName name="K40310020">#REF!</definedName>
    <definedName name="K42130010">#REF!</definedName>
    <definedName name="K40310030">#REF!</definedName>
    <definedName name="K40320010">#REF!</definedName>
    <definedName name="K46040010">#REF!</definedName>
    <definedName name="K40320020">#REF!</definedName>
    <definedName name="K40320030">#REF!</definedName>
    <definedName name="K40320050">#REF!</definedName>
    <definedName name="K40320060">#REF!</definedName>
    <definedName name="都道府県名">[3]番号!$B$1:$B$48</definedName>
    <definedName name="K40330030">#REF!</definedName>
    <definedName name="K40330040">#REF!</definedName>
    <definedName name="K40330070">#REF!</definedName>
    <definedName name="K40340020">#REF!</definedName>
    <definedName name="K42010010">#REF!</definedName>
    <definedName name="K42020010">#REF!</definedName>
    <definedName name="K42050010">#REF!</definedName>
    <definedName name="K42090010">#REF!</definedName>
    <definedName name="K43110010">#REF!</definedName>
    <definedName name="K43120010">#REF!</definedName>
    <definedName name="K44310010">#REF!</definedName>
    <definedName name="K44330010">#REF!</definedName>
    <definedName name="K45010010">#REF!</definedName>
    <definedName name="K45040010">#REF!</definedName>
    <definedName name="K45050010">#REF!</definedName>
    <definedName name="K45070010">#REF!</definedName>
    <definedName name="K45080010">#REF!</definedName>
    <definedName name="K45090010">#REF!</definedName>
    <definedName name="K45100010">#REF!</definedName>
    <definedName name="K45110010">#REF!</definedName>
    <definedName name="K45120010">#REF!</definedName>
    <definedName name="K45130010">#REF!</definedName>
    <definedName name="K45140010">#REF!</definedName>
    <definedName name="K45150010">#REF!</definedName>
    <definedName name="K45160010">#REF!</definedName>
    <definedName name="K45170010">#REF!</definedName>
    <definedName name="K45200010">#REF!</definedName>
    <definedName name="K46020010">#REF!</definedName>
    <definedName name="K46050010">#REF!</definedName>
    <definedName name="K46060010">#REF!</definedName>
    <definedName name="K46080010">#REF!</definedName>
    <definedName name="K46090010">#REF!</definedName>
    <definedName name="K46110010">#REF!</definedName>
    <definedName name="K4613001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<sst xmlns="http://schemas.openxmlformats.org/spreadsheetml/2006/main" xmlns:r="http://schemas.openxmlformats.org/officeDocument/2006/relationships" count="553" uniqueCount="553">
  <si>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</si>
  <si>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</si>
  <si>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</si>
  <si>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</si>
  <si>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</si>
  <si>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</si>
  <si>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</si>
  <si>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</si>
  <si>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</si>
  <si>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</si>
  <si>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</si>
  <si>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</si>
  <si>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</si>
  <si>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</si>
  <si>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</si>
  <si>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</si>
  <si>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</si>
  <si>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</si>
  <si>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</si>
  <si>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</si>
  <si>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</si>
  <si>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</si>
  <si>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</si>
  <si>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</si>
  <si>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</si>
  <si>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</si>
  <si>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</si>
  <si>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</si>
  <si>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</si>
  <si>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</si>
  <si>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</si>
  <si>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</si>
  <si>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</si>
  <si>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</si>
  <si>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</si>
  <si>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</si>
  <si>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</si>
  <si>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</si>
  <si>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</si>
  <si>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</si>
  <si>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</si>
  <si>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</si>
  <si>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</si>
  <si>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</si>
  <si>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</si>
  <si>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</si>
  <si>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</si>
  <si>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</si>
  <si>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</si>
  <si>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</si>
  <si>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</si>
  <si>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</si>
  <si>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</si>
  <si>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</si>
  <si>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</si>
  <si>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</si>
  <si>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</si>
  <si>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</si>
  <si>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</si>
  <si>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</si>
  <si>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</si>
  <si>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</si>
  <si>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</si>
  <si>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</si>
  <si>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</si>
  <si>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</si>
  <si>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</si>
  <si>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</si>
  <si>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</si>
  <si>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</si>
  <si>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</si>
  <si>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</si>
  <si>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</si>
  <si>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</si>
  <si>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</si>
  <si>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</si>
  <si>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</si>
  <si>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</si>
  <si>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</si>
  <si>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</si>
  <si>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仁淀消防組合</t>
    <rPh sb="0" eb="2">
      <t>ニヨド</t>
    </rPh>
    <rPh sb="2" eb="4">
      <t>ショウボウ</t>
    </rPh>
    <rPh sb="4" eb="6">
      <t>クミアイ</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</si>
  <si>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</si>
  <si>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</si>
  <si>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</si>
  <si>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</si>
  <si>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</si>
  <si>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</si>
  <si>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</si>
  <si>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</si>
  <si>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</si>
  <si>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</si>
  <si>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</si>
  <si>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</si>
  <si>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</si>
  <si>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</si>
  <si>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</si>
  <si>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</si>
  <si>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</si>
  <si>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</si>
  <si>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</si>
  <si>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</si>
  <si>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</si>
  <si>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</si>
  <si>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</si>
  <si>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</si>
  <si>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</si>
  <si>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</si>
  <si>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</si>
  <si>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</si>
  <si>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</si>
  <si>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</si>
  <si>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</si>
  <si>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</si>
  <si>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</si>
  <si>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(当該欄に積立額が多い上位５基金の基金名を入力して下さい(R03年度末現在))</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</si>
  <si>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</si>
  <si>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</si>
  <si>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</si>
  <si>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</si>
  <si>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</si>
  <si>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</si>
  <si>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</si>
  <si>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</si>
  <si>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</si>
  <si>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</si>
  <si>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</si>
  <si>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</si>
  <si>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</si>
  <si>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</si>
  <si>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</si>
  <si>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</si>
  <si>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</si>
  <si>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</si>
  <si>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</si>
  <si>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日高村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</si>
  <si>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</si>
  <si>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</si>
  <si>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</si>
  <si>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</si>
  <si>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</si>
  <si>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</si>
  <si>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</si>
  <si>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</si>
  <si>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</si>
  <si>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</si>
  <si>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</si>
  <si>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</si>
  <si>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</si>
  <si>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</si>
  <si>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</si>
  <si>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</si>
  <si>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</si>
  <si>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</si>
  <si>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</si>
  <si>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</si>
  <si>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</si>
  <si>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</si>
  <si>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</si>
  <si>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</si>
  <si>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簡易水道特別会計</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</si>
  <si>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</si>
  <si>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</si>
  <si>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</si>
  <si>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</si>
  <si>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</si>
  <si>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</si>
  <si>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</si>
  <si>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</si>
  <si>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</si>
  <si>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</si>
  <si>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</si>
  <si>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</si>
  <si>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</si>
  <si>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</si>
  <si>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</si>
  <si>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</si>
  <si>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</si>
  <si>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</si>
  <si>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</si>
  <si>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</si>
  <si>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</si>
  <si>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</si>
  <si>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</si>
  <si>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</si>
  <si>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</si>
  <si>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</si>
  <si>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</si>
  <si>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</si>
  <si>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</si>
  <si>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</si>
  <si>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</si>
  <si>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</si>
  <si>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</si>
  <si>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</si>
  <si>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</si>
  <si>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</si>
  <si>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</si>
  <si>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住宅新築資金等特別会計</t>
  </si>
  <si>
    <t>-4.3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</si>
  <si>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</si>
  <si>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</si>
  <si>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</si>
  <si>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</si>
  <si>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</si>
  <si>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</si>
  <si>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</si>
  <si>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</si>
  <si>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</si>
  <si>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</si>
  <si>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</si>
  <si>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</si>
  <si>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</si>
  <si>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</si>
  <si>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</si>
  <si>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</si>
  <si>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</si>
  <si>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</si>
  <si>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</si>
  <si>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</si>
  <si>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</si>
  <si>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</si>
  <si>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</si>
  <si>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</si>
  <si>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</si>
  <si>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</si>
  <si>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</si>
  <si>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</si>
  <si>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</si>
  <si>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</si>
  <si>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</si>
  <si>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</si>
  <si>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</si>
  <si>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</si>
  <si>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-1.8</t>
  </si>
  <si>
    <t>経常経費充当一般財源等</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</si>
  <si>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</si>
  <si>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</si>
  <si>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</si>
  <si>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</si>
  <si>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</si>
  <si>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</si>
  <si>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</si>
  <si>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</si>
  <si>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</si>
  <si>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</si>
  <si>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</si>
  <si>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</si>
  <si>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</si>
  <si>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</si>
  <si>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</si>
  <si>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高知県後期高齢者医療広域連合(特別)</t>
    <rPh sb="15" eb="17">
      <t>トクベツ</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</si>
  <si>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</si>
  <si>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</si>
  <si>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</si>
  <si>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</si>
  <si>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</si>
  <si>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</si>
  <si>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</si>
  <si>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</si>
  <si>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</si>
  <si>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</si>
  <si>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</si>
  <si>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</si>
  <si>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</si>
  <si>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</si>
  <si>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</si>
  <si>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</si>
  <si>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</si>
  <si>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</si>
  <si>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</si>
  <si>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</si>
  <si>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</si>
  <si>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</si>
  <si>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</si>
  <si>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</si>
  <si>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</si>
  <si>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</si>
  <si>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</si>
  <si>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</si>
  <si>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</si>
  <si>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</si>
  <si>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</si>
  <si>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</si>
  <si>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</si>
  <si>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</si>
  <si>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</si>
  <si>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</si>
  <si>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</si>
  <si>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</si>
  <si>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</si>
  <si>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</si>
  <si>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</si>
  <si>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</si>
  <si>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</si>
  <si>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</si>
  <si>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</si>
  <si>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</si>
  <si>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</si>
  <si>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</si>
  <si>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</si>
  <si>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</si>
  <si>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</si>
  <si>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</si>
  <si>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</si>
  <si>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</si>
  <si>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令和3年度</t>
  </si>
  <si>
    <t>R02</t>
  </si>
  <si>
    <t>高知県日高村</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</si>
  <si>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</si>
  <si>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</si>
  <si>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</si>
  <si>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</si>
  <si>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</si>
  <si>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</si>
  <si>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</si>
  <si>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</si>
  <si>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</si>
  <si>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</si>
  <si>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</si>
  <si>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</si>
  <si>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</si>
  <si>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</si>
  <si>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</si>
  <si>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</si>
  <si>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</si>
  <si>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</si>
  <si>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</si>
  <si>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</si>
  <si>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</si>
  <si>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</si>
  <si>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</si>
  <si>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</si>
  <si>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</si>
  <si>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</si>
  <si>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</si>
  <si>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</si>
  <si>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</si>
  <si>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</si>
  <si>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</si>
  <si>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</si>
  <si>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</si>
  <si>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</si>
  <si>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</si>
  <si>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</si>
  <si>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仁淀川下流衛生事務組合</t>
    <rPh sb="0" eb="3">
      <t>ニヨドガワ</t>
    </rPh>
    <rPh sb="3" eb="5">
      <t>カリュウ</t>
    </rPh>
    <rPh sb="5" eb="7">
      <t>エイセイ</t>
    </rPh>
    <rPh sb="7" eb="9">
      <t>ジム</t>
    </rPh>
    <rPh sb="9" eb="11">
      <t>クミアイ</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</si>
  <si>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</si>
  <si>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</si>
  <si>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</si>
  <si>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</si>
  <si>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</si>
  <si>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</si>
  <si>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</si>
  <si>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</si>
  <si>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</si>
  <si>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</si>
  <si>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</si>
  <si>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</si>
  <si>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</si>
  <si>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</si>
  <si>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</si>
  <si>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</si>
  <si>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</si>
  <si>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</si>
  <si>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仁淀川広域市町村圏事務組合</t>
    <rPh sb="0" eb="2">
      <t>ニヨド</t>
    </rPh>
    <rPh sb="2" eb="3">
      <t>ガワ</t>
    </rPh>
    <rPh sb="3" eb="5">
      <t>コウイキ</t>
    </rPh>
    <rPh sb="5" eb="8">
      <t>シチョウソン</t>
    </rPh>
    <rPh sb="8" eb="9">
      <t>ケン</t>
    </rPh>
    <rPh sb="9" eb="11">
      <t>ジム</t>
    </rPh>
    <rPh sb="11" eb="13">
      <t>クミアイ</t>
    </rPh>
    <phoneticPr fontId="6"/>
  </si>
  <si>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</si>
  <si>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</si>
  <si>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</si>
  <si>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</si>
  <si>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</si>
  <si>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</si>
  <si>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</si>
  <si>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</si>
  <si>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</si>
  <si>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</si>
  <si>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日高村佐川町学校組合</t>
    <rPh sb="0" eb="3">
      <t>ヒダカムラ</t>
    </rPh>
    <rPh sb="3" eb="6">
      <t>サカワチョウ</t>
    </rPh>
    <rPh sb="6" eb="8">
      <t>ガッコウ</t>
    </rPh>
    <rPh sb="8" eb="10">
      <t>クミアイ</t>
    </rPh>
    <phoneticPr fontId="6"/>
  </si>
  <si>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</si>
  <si>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</si>
  <si>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</si>
  <si>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</si>
  <si>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</si>
  <si>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</si>
  <si>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</si>
  <si>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</si>
  <si>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</si>
  <si>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</si>
  <si>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</si>
  <si>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</si>
  <si>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</si>
  <si>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</si>
  <si>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</si>
  <si>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</si>
  <si>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</si>
  <si>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</si>
  <si>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</si>
  <si>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</si>
  <si>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</si>
  <si>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</si>
  <si>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</si>
  <si>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</si>
  <si>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</si>
  <si>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</si>
  <si>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</si>
  <si>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</si>
  <si>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</si>
  <si>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</si>
  <si>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</si>
  <si>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</si>
  <si>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</si>
  <si>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</si>
  <si>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</si>
  <si>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</si>
  <si>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</si>
  <si>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</si>
  <si>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</si>
  <si>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</si>
  <si>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実質公債費比率</t>
  </si>
  <si>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</si>
  <si>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</si>
  <si>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</si>
  <si>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</si>
  <si>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</si>
  <si>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</si>
  <si>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</si>
  <si>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</si>
  <si>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</si>
  <si>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</si>
  <si>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</si>
  <si>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</si>
  <si>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</si>
  <si>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</si>
  <si>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</si>
  <si>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</si>
  <si>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</si>
  <si>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</si>
  <si>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</si>
  <si>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</si>
  <si>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</si>
  <si>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</si>
  <si>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</si>
  <si>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</si>
  <si>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</si>
  <si>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</si>
  <si>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</si>
  <si>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</si>
  <si>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</si>
  <si>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</si>
  <si>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r>
      <t xml:space="preserve"> 将来負担比率については、財源の確保と交付税措置のある起債のみ借り入れする取り組みにより、将来負担比率の抑制減少</t>
    </r>
    <r>
      <rPr>
        <sz val="11"/>
        <color theme="1"/>
        <rFont val="ＭＳ Ｐゴシック"/>
      </rPr>
      <t>に努めているが、「治水対策事業」・「庁舎建設事業」等による起債の借り入れや、「PFI事業による長期の債務負担」等により、上昇傾向である。反面有形固定資産減価償却率については、施設の更新等により数値として下がってきている。両方の数値を参考にして、計画的な施設更新等に取り組んでいく必要がある。</t>
    </r>
    <rPh sb="57" eb="58">
      <t>ツト</t>
    </rPh>
    <rPh sb="81" eb="82">
      <t>ナド</t>
    </rPh>
    <rPh sb="85" eb="87">
      <t>キサイ</t>
    </rPh>
    <rPh sb="88" eb="89">
      <t>カ</t>
    </rPh>
    <rPh sb="90" eb="91">
      <t>イ</t>
    </rPh>
    <rPh sb="98" eb="100">
      <t>ジギョウ</t>
    </rPh>
    <rPh sb="103" eb="105">
      <t>チョウキ</t>
    </rPh>
    <rPh sb="106" eb="110">
      <t>サイムフタン</t>
    </rPh>
    <rPh sb="116" eb="120">
      <t>ジョウショウケイコウ</t>
    </rPh>
    <rPh sb="124" eb="126">
      <t>ハンメン</t>
    </rPh>
    <rPh sb="126" eb="128">
      <t>ユウケイ</t>
    </rPh>
    <rPh sb="128" eb="132">
      <t>コテイシサン</t>
    </rPh>
    <rPh sb="143" eb="145">
      <t>シセツ</t>
    </rPh>
    <rPh sb="146" eb="148">
      <t>コウシン</t>
    </rPh>
    <rPh sb="148" eb="149">
      <t>ナド</t>
    </rPh>
    <rPh sb="152" eb="154">
      <t>スウチ</t>
    </rPh>
    <rPh sb="157" eb="158">
      <t>サ</t>
    </rPh>
    <rPh sb="166" eb="168">
      <t>リョウホウ</t>
    </rPh>
    <rPh sb="169" eb="171">
      <t>スウチ</t>
    </rPh>
    <rPh sb="172" eb="174">
      <t>サンコウ</t>
    </rPh>
    <rPh sb="178" eb="181">
      <t>ケイカクテキ</t>
    </rPh>
    <phoneticPr fontId="6"/>
  </si>
  <si>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</si>
  <si>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</si>
  <si>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</si>
  <si>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</si>
  <si>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</si>
  <si>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</si>
  <si>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高知県後期高齢者医療広域連合(一般)</t>
    <rPh sb="15" eb="17">
      <t>イッパン</t>
    </rPh>
    <phoneticPr fontId="6"/>
  </si>
  <si>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</si>
  <si>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</si>
  <si>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</si>
  <si>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</si>
  <si>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</si>
  <si>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</si>
  <si>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</si>
  <si>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</si>
  <si>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</si>
  <si>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</si>
  <si>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</si>
  <si>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</si>
  <si>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</si>
  <si>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</si>
  <si>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</si>
  <si>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</si>
  <si>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</si>
  <si>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</si>
  <si>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</si>
  <si>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</si>
  <si>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</si>
  <si>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</si>
  <si>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</si>
  <si>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</si>
  <si>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</si>
  <si>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</si>
  <si>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</si>
  <si>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</si>
  <si>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</si>
  <si>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</si>
  <si>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</si>
  <si>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</si>
  <si>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</si>
  <si>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</si>
  <si>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</si>
  <si>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</si>
  <si>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</si>
  <si>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</si>
  <si>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</si>
  <si>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</si>
  <si>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</si>
  <si>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</si>
  <si>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</si>
  <si>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</si>
  <si>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</si>
  <si>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</si>
  <si>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</si>
  <si>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</si>
  <si>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</si>
  <si>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</si>
  <si>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</si>
  <si>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</si>
  <si>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</si>
  <si>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</si>
  <si>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</si>
  <si>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</si>
  <si>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</si>
  <si>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</si>
  <si>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</si>
  <si>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</si>
  <si>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</si>
  <si>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</si>
  <si>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</si>
  <si>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</si>
  <si>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</si>
  <si>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</si>
  <si>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</si>
  <si>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</si>
  <si>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</si>
  <si>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</si>
  <si>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</si>
  <si>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</si>
  <si>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</si>
  <si>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</si>
  <si>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</si>
  <si>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</si>
  <si>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</si>
  <si>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</si>
  <si>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R03</t>
  </si>
  <si>
    <t>▲ 9.83</t>
  </si>
  <si>
    <t>▲ 3.47</t>
  </si>
  <si>
    <t>その他会計（赤字）</t>
  </si>
  <si>
    <t>（百万円）</t>
  </si>
  <si>
    <t>H28末</t>
  </si>
  <si>
    <t>H29末</t>
  </si>
  <si>
    <t>H30末</t>
  </si>
  <si>
    <t>R01末</t>
  </si>
  <si>
    <t>R02末</t>
  </si>
  <si>
    <t>高知県広域食肉センター事務組合</t>
    <rPh sb="0" eb="3">
      <t>コウチケン</t>
    </rPh>
    <rPh sb="3" eb="5">
      <t>コウイキ</t>
    </rPh>
    <rPh sb="5" eb="7">
      <t>ショクニク</t>
    </rPh>
    <rPh sb="11" eb="13">
      <t>ジム</t>
    </rPh>
    <rPh sb="13" eb="15">
      <t>クミアイ</t>
    </rPh>
    <phoneticPr fontId="6"/>
  </si>
  <si>
    <t>高知県中央西部焼却処理事務組合</t>
    <rPh sb="0" eb="3">
      <t>コウチケン</t>
    </rPh>
    <rPh sb="3" eb="5">
      <t>チュウオウ</t>
    </rPh>
    <rPh sb="5" eb="7">
      <t>セイブ</t>
    </rPh>
    <rPh sb="7" eb="9">
      <t>ショウキャク</t>
    </rPh>
    <rPh sb="9" eb="11">
      <t>ショリ</t>
    </rPh>
    <rPh sb="11" eb="13">
      <t>ジム</t>
    </rPh>
    <rPh sb="13" eb="15">
      <t>クミアイ</t>
    </rPh>
    <phoneticPr fontId="6"/>
  </si>
  <si>
    <t>こうち人づくり広域連合</t>
    <rPh sb="3" eb="4">
      <t>ヒト</t>
    </rPh>
    <rPh sb="7" eb="9">
      <t>コウイキ</t>
    </rPh>
    <rPh sb="9" eb="11">
      <t>レンゴウ</t>
    </rPh>
    <phoneticPr fontId="6"/>
  </si>
  <si>
    <t>高知県市町村総合事務組合(一般)</t>
    <rPh sb="13" eb="15">
      <t>イッパン</t>
    </rPh>
    <phoneticPr fontId="6"/>
  </si>
  <si>
    <t>高知県市町村総合事務組合(災害)</t>
    <rPh sb="13" eb="15">
      <t>サイガイ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</si>
  <si>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</si>
  <si>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</si>
  <si>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</si>
  <si>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</si>
  <si>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</si>
  <si>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実質公債費</t>
    </r>
    <r>
      <rPr>
        <sz val="11"/>
        <color theme="1"/>
        <rFont val="ＭＳ Ｐゴシック"/>
      </rPr>
      <t>比率は減少傾向ととなっているが、主な要因としてはコロナ交付金及び普通交付税の増や、事業の減少等が考えられる。しかしながら今後の「治水対策事業」・「庁舎建設事業」等の大型事業による借入れと合せて、本比率は上昇していくことが予想される為、実質公債費比率等も勘案しながら、今後の事業について検討と選択を行う必要がある。</t>
    </r>
    <rPh sb="5" eb="6">
      <t>ヒ</t>
    </rPh>
    <rPh sb="8" eb="12">
      <t>ゲンショウケイコウ</t>
    </rPh>
    <rPh sb="21" eb="22">
      <t>オモ</t>
    </rPh>
    <rPh sb="23" eb="25">
      <t>ヨウイン</t>
    </rPh>
    <rPh sb="32" eb="35">
      <t>コウフキン</t>
    </rPh>
    <rPh sb="35" eb="36">
      <t>オヨ</t>
    </rPh>
    <rPh sb="37" eb="39">
      <t>フツウ</t>
    </rPh>
    <rPh sb="39" eb="42">
      <t>コウフゼイ</t>
    </rPh>
    <rPh sb="43" eb="44">
      <t>ゾウ</t>
    </rPh>
    <rPh sb="46" eb="48">
      <t>ジギョウ</t>
    </rPh>
    <rPh sb="49" eb="51">
      <t>ゲンショウ</t>
    </rPh>
    <rPh sb="51" eb="52">
      <t>トウ</t>
    </rPh>
    <rPh sb="53" eb="54">
      <t>カンガ</t>
    </rPh>
    <rPh sb="127" eb="128">
      <t>ヒ</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</si>
</sst>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1" fillId="0" borderId="40" xfId="10" applyFont="1" applyBorder="1">
      <alignment vertical="center"/>
    </xf>
    <xf numFmtId="0" fontId="11" fillId="0" borderId="26" xfId="11" applyFont="1" applyBorder="1">
      <alignment vertical="center"/>
    </xf>
    <xf numFmtId="0" fontId="11" fillId="0" borderId="30" xfId="10" applyFont="1" applyBorder="1">
      <alignment vertical="center"/>
    </xf>
    <xf numFmtId="0" fontId="11" fillId="0" borderId="28" xfId="11"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1" fillId="0" borderId="22" xfId="10" applyFont="1" applyBorder="1">
      <alignment vertical="center"/>
    </xf>
    <xf numFmtId="0" fontId="11" fillId="0" borderId="30" xfId="11" applyFont="1" applyBorder="1" applyAlignment="1">
      <alignment horizontal="center" vertical="center" shrinkToFit="1"/>
    </xf>
    <xf numFmtId="0" fontId="11" fillId="0" borderId="35" xfId="10" applyFont="1" applyBorder="1">
      <alignment vertical="center"/>
    </xf>
    <xf numFmtId="0" fontId="11" fillId="0" borderId="23" xfId="10" applyFont="1" applyBorder="1">
      <alignment vertical="center"/>
    </xf>
    <xf numFmtId="0" fontId="11" fillId="0" borderId="33" xfId="11"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1" fillId="0" borderId="41" xfId="10" applyFont="1" applyBorder="1">
      <alignment vertical="center"/>
    </xf>
    <xf numFmtId="0" fontId="11" fillId="0" borderId="16" xfId="11" applyFont="1" applyBorder="1" applyAlignment="1">
      <alignment horizontal="center" vertical="center" shrinkToFit="1"/>
    </xf>
    <xf numFmtId="0" fontId="11" fillId="0" borderId="37" xfId="10" applyFont="1" applyBorder="1">
      <alignment vertical="center"/>
    </xf>
    <xf numFmtId="0" fontId="11" fillId="0" borderId="16" xfId="10" applyFont="1" applyBorder="1">
      <alignment vertical="center"/>
    </xf>
    <xf numFmtId="0" fontId="11" fillId="0" borderId="38" xfId="11"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1" fillId="0" borderId="40" xfId="10" applyNumberFormat="1" applyFont="1" applyBorder="1" applyAlignment="1">
      <alignment horizontal="right" vertical="center" shrinkToFit="1"/>
    </xf>
    <xf numFmtId="178" fontId="11" fillId="0" borderId="32" xfId="10" applyNumberFormat="1" applyFont="1" applyBorder="1" applyAlignment="1">
      <alignment horizontal="right" vertical="center" shrinkToFit="1"/>
    </xf>
    <xf numFmtId="179" fontId="11"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1" fillId="0" borderId="19" xfId="10" applyNumberFormat="1" applyFont="1" applyBorder="1" applyAlignment="1">
      <alignment horizontal="right" vertical="center" shrinkToFit="1"/>
    </xf>
    <xf numFmtId="178" fontId="11" fillId="0" borderId="35" xfId="10" applyNumberFormat="1" applyFont="1" applyBorder="1" applyAlignment="1">
      <alignment horizontal="right" vertical="center" shrinkToFit="1"/>
    </xf>
    <xf numFmtId="179" fontId="11"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1" fillId="0" borderId="53" xfId="10" applyNumberFormat="1" applyFont="1" applyBorder="1" applyAlignment="1">
      <alignment horizontal="right" vertical="center" shrinkToFit="1"/>
    </xf>
    <xf numFmtId="178" fontId="11" fillId="0" borderId="51" xfId="10" applyNumberFormat="1" applyFont="1" applyBorder="1" applyAlignment="1">
      <alignment horizontal="right" vertical="center" shrinkToFit="1"/>
    </xf>
    <xf numFmtId="179" fontId="11"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2"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2"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0"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0"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2"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0" fillId="0" borderId="30" xfId="21" applyFont="1" applyFill="1" applyBorder="1" applyAlignment="1" applyProtection="1">
      <alignment horizontal="left" vertical="top" wrapText="1"/>
      <protection locked="0"/>
    </xf>
    <xf numFmtId="0" fontId="0" fillId="0" borderId="42" xfId="21" applyFont="1" applyFill="1" applyBorder="1" applyAlignment="1" applyProtection="1">
      <alignment horizontal="left" vertical="top" wrapText="1"/>
      <protection locked="0"/>
    </xf>
    <xf numFmtId="0" fontId="0" fillId="0" borderId="31" xfId="21" applyFont="1" applyFill="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0" fillId="0" borderId="23" xfId="21" applyFont="1" applyFill="1" applyBorder="1" applyAlignment="1" applyProtection="1">
      <alignment horizontal="left" vertical="top" wrapText="1"/>
      <protection locked="0"/>
    </xf>
    <xf numFmtId="0" fontId="0" fillId="0" borderId="0" xfId="21" applyFont="1" applyFill="1" applyAlignment="1" applyProtection="1">
      <alignment horizontal="left" vertical="top" wrapText="1"/>
      <protection locked="0"/>
    </xf>
    <xf numFmtId="0" fontId="0" fillId="0" borderId="34" xfId="21" applyFont="1" applyFill="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184" fontId="3" fillId="3" borderId="188" xfId="20" applyNumberFormat="1" applyFont="1" applyFill="1" applyBorder="1" applyAlignment="1">
      <alignment horizontal="center" vertical="center"/>
    </xf>
    <xf numFmtId="0" fontId="0" fillId="0" borderId="16" xfId="21" applyFont="1" applyFill="1" applyBorder="1" applyAlignment="1" applyProtection="1">
      <alignment horizontal="left" vertical="top" wrapText="1"/>
      <protection locked="0"/>
    </xf>
    <xf numFmtId="0" fontId="0" fillId="0" borderId="14" xfId="21" applyFont="1" applyFill="1" applyBorder="1" applyAlignment="1" applyProtection="1">
      <alignment horizontal="left" vertical="top" wrapText="1"/>
      <protection locked="0"/>
    </xf>
    <xf numFmtId="0" fontId="0" fillId="0" borderId="15" xfId="21" applyFont="1" applyFill="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5"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332350</c:v>
                </c:pt>
                <c:pt idx="4">
                  <c:v>362690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207889</c:v>
                </c:pt>
                <c:pt idx="1">
                  <c:v>125865</c:v>
                </c:pt>
                <c:pt idx="2">
                  <c:v>338698</c:v>
                </c:pt>
                <c:pt idx="3">
                  <c:v>189180</c:v>
                </c:pt>
                <c:pt idx="4">
                  <c:v>456808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99490504859e-002"/>
              <c:y val="7.5163461710143376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2.08</c:v>
                </c:pt>
                <c:pt idx="1">
                  <c:v>1.97</c:v>
                </c:pt>
                <c:pt idx="2">
                  <c:v>1.81</c:v>
                </c:pt>
                <c:pt idx="3">
                  <c:v>1.61</c:v>
                </c:pt>
                <c:pt idx="4">
                  <c:v>1.43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17.739999999999998</c:v>
                </c:pt>
                <c:pt idx="1">
                  <c:v>14.26</c:v>
                </c:pt>
                <c:pt idx="2">
                  <c:v>14.97</c:v>
                </c:pt>
                <c:pt idx="3">
                  <c:v>14.94</c:v>
                </c:pt>
                <c:pt idx="4">
                  <c:v>16.670000000000002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-9.83</c:v>
                </c:pt>
                <c:pt idx="1">
                  <c:v>-3.47</c:v>
                </c:pt>
                <c:pt idx="2">
                  <c:v>0.66</c:v>
                </c:pt>
                <c:pt idx="3">
                  <c:v>4.84</c:v>
                </c:pt>
                <c:pt idx="4">
                  <c:v>14.53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0.75</c:v>
                </c:pt>
                <c:pt idx="2">
                  <c:v>#N/A</c:v>
                </c:pt>
                <c:pt idx="3">
                  <c:v>0.64</c:v>
                </c:pt>
                <c:pt idx="4">
                  <c:v>#N/A</c:v>
                </c:pt>
                <c:pt idx="5">
                  <c:v>0.44</c:v>
                </c:pt>
                <c:pt idx="6">
                  <c:v>#N/A</c:v>
                </c:pt>
                <c:pt idx="7">
                  <c:v>0.32</c:v>
                </c:pt>
                <c:pt idx="8">
                  <c:v>#N/A</c:v>
                </c:pt>
                <c:pt idx="9">
                  <c:v>9.e-002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6.e-002</c:v>
                </c:pt>
                <c:pt idx="4">
                  <c:v>#N/A</c:v>
                </c:pt>
                <c:pt idx="5">
                  <c:v>0.15</c:v>
                </c:pt>
                <c:pt idx="6">
                  <c:v>#N/A</c:v>
                </c:pt>
                <c:pt idx="7">
                  <c:v>0.32</c:v>
                </c:pt>
                <c:pt idx="8">
                  <c:v>#N/A</c:v>
                </c:pt>
                <c:pt idx="9">
                  <c:v>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9.e-002</c:v>
                </c:pt>
                <c:pt idx="4">
                  <c:v>#N/A</c:v>
                </c:pt>
                <c:pt idx="5">
                  <c:v>0.11</c:v>
                </c:pt>
                <c:pt idx="6">
                  <c:v>#N/A</c:v>
                </c:pt>
                <c:pt idx="7">
                  <c:v>9.e-002</c:v>
                </c:pt>
                <c:pt idx="8">
                  <c:v>#N/A</c:v>
                </c:pt>
                <c:pt idx="9">
                  <c:v>0.1</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c:v>
                </c:pt>
                <c:pt idx="2">
                  <c:v>#N/A</c:v>
                </c:pt>
                <c:pt idx="3">
                  <c:v>0.13</c:v>
                </c:pt>
                <c:pt idx="4">
                  <c:v>#N/A</c:v>
                </c:pt>
                <c:pt idx="5">
                  <c:v>0.19</c:v>
                </c:pt>
                <c:pt idx="6">
                  <c:v>#N/A</c:v>
                </c:pt>
                <c:pt idx="7">
                  <c:v>0.24</c:v>
                </c:pt>
                <c:pt idx="8">
                  <c:v>#N/A</c:v>
                </c:pt>
                <c:pt idx="9">
                  <c:v>0.42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0.89</c:v>
                </c:pt>
                <c:pt idx="2">
                  <c:v>#N/A</c:v>
                </c:pt>
                <c:pt idx="3">
                  <c:v>1.63</c:v>
                </c:pt>
                <c:pt idx="4">
                  <c:v>#N/A</c:v>
                </c:pt>
                <c:pt idx="5">
                  <c:v>1.04</c:v>
                </c:pt>
                <c:pt idx="6">
                  <c:v>#N/A</c:v>
                </c:pt>
                <c:pt idx="7">
                  <c:v>0.14000000000000001</c:v>
                </c:pt>
                <c:pt idx="8">
                  <c:v>#N/A</c:v>
                </c:pt>
                <c:pt idx="9">
                  <c:v>0.74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c:v>
                </c:pt>
                <c:pt idx="2">
                  <c:v>#N/A</c:v>
                </c:pt>
                <c:pt idx="3">
                  <c:v>1.32</c:v>
                </c:pt>
                <c:pt idx="4">
                  <c:v>#N/A</c:v>
                </c:pt>
                <c:pt idx="5">
                  <c:v>1.36</c:v>
                </c:pt>
                <c:pt idx="6">
                  <c:v>#N/A</c:v>
                </c:pt>
                <c:pt idx="7">
                  <c:v>1.28</c:v>
                </c:pt>
                <c:pt idx="8">
                  <c:v>#N/A</c:v>
                </c:pt>
                <c:pt idx="9">
                  <c:v>1.33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280</c:v>
                </c:pt>
                <c:pt idx="5">
                  <c:v>279</c:v>
                </c:pt>
                <c:pt idx="8">
                  <c:v>276</c:v>
                </c:pt>
                <c:pt idx="11">
                  <c:v>274</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28</c:v>
                </c:pt>
                <c:pt idx="6">
                  <c:v>28</c:v>
                </c:pt>
                <c:pt idx="9">
                  <c:v>14</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c:v>
                </c:pt>
                <c:pt idx="3">
                  <c:v>35</c:v>
                </c:pt>
                <c:pt idx="6">
                  <c:v>36</c:v>
                </c:pt>
                <c:pt idx="9">
                  <c:v>36</c:v>
                </c:pt>
                <c:pt idx="12">
                  <c:v>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359</c:v>
                </c:pt>
                <c:pt idx="3">
                  <c:v>377</c:v>
                </c:pt>
                <c:pt idx="6">
                  <c:v>358</c:v>
                </c:pt>
                <c:pt idx="9">
                  <c:v>374</c:v>
                </c:pt>
                <c:pt idx="12">
                  <c:v>358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c:v>
                </c:pt>
                <c:pt idx="2">
                  <c:v>#N/A</c:v>
                </c:pt>
                <c:pt idx="3">
                  <c:v>#N/A</c:v>
                </c:pt>
                <c:pt idx="4">
                  <c:v>161</c:v>
                </c:pt>
                <c:pt idx="5">
                  <c:v>#N/A</c:v>
                </c:pt>
                <c:pt idx="6">
                  <c:v>#N/A</c:v>
                </c:pt>
                <c:pt idx="7">
                  <c:v>146</c:v>
                </c:pt>
                <c:pt idx="8">
                  <c:v>#N/A</c:v>
                </c:pt>
                <c:pt idx="9">
                  <c:v>#N/A</c:v>
                </c:pt>
                <c:pt idx="10">
                  <c:v>150</c:v>
                </c:pt>
                <c:pt idx="11">
                  <c:v>#N/A</c:v>
                </c:pt>
                <c:pt idx="12">
                  <c:v>#N/A</c:v>
                </c:pt>
                <c:pt idx="13">
                  <c:v>136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2616</c:v>
                </c:pt>
                <c:pt idx="5">
                  <c:v>2726</c:v>
                </c:pt>
                <c:pt idx="8">
                  <c:v>3234</c:v>
                </c:pt>
                <c:pt idx="11">
                  <c:v>3593</c:v>
                </c:pt>
                <c:pt idx="14">
                  <c:v>3766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c:v>
                </c:pt>
                <c:pt idx="5">
                  <c:v>14</c:v>
                </c:pt>
                <c:pt idx="8">
                  <c:v>5</c:v>
                </c:pt>
                <c:pt idx="11">
                  <c:v>4</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2269</c:v>
                </c:pt>
                <c:pt idx="5">
                  <c:v>2101</c:v>
                </c:pt>
                <c:pt idx="8">
                  <c:v>1850</c:v>
                </c:pt>
                <c:pt idx="11">
                  <c:v>1820</c:v>
                </c:pt>
                <c:pt idx="14">
                  <c:v>2067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293</c:v>
                </c:pt>
                <c:pt idx="3">
                  <c:v>257</c:v>
                </c:pt>
                <c:pt idx="6">
                  <c:v>241</c:v>
                </c:pt>
                <c:pt idx="9">
                  <c:v>232</c:v>
                </c:pt>
                <c:pt idx="12">
                  <c:v>236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c:v>
                </c:pt>
                <c:pt idx="3">
                  <c:v>55</c:v>
                </c:pt>
                <c:pt idx="6">
                  <c:v>105</c:v>
                </c:pt>
                <c:pt idx="9">
                  <c:v>95</c:v>
                </c:pt>
                <c:pt idx="12">
                  <c:v>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481</c:v>
                </c:pt>
                <c:pt idx="3">
                  <c:v>505</c:v>
                </c:pt>
                <c:pt idx="6">
                  <c:v>510</c:v>
                </c:pt>
                <c:pt idx="9">
                  <c:v>501</c:v>
                </c:pt>
                <c:pt idx="12">
                  <c:v>486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31</c:v>
                </c:pt>
                <c:pt idx="3">
                  <c:v>25</c:v>
                </c:pt>
                <c:pt idx="6">
                  <c:v>58</c:v>
                </c:pt>
                <c:pt idx="9">
                  <c:v>78</c:v>
                </c:pt>
                <c:pt idx="12">
                  <c:v>415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3129</c:v>
                </c:pt>
                <c:pt idx="3">
                  <c:v>3123</c:v>
                </c:pt>
                <c:pt idx="6">
                  <c:v>3832</c:v>
                </c:pt>
                <c:pt idx="9">
                  <c:v>3929</c:v>
                </c:pt>
                <c:pt idx="12">
                  <c:v>4790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181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300</c:v>
                </c:pt>
                <c:pt idx="1">
                  <c:v>316</c:v>
                </c:pt>
                <c:pt idx="2">
                  <c:v>387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318</c:v>
                </c:pt>
                <c:pt idx="1">
                  <c:v>472</c:v>
                </c:pt>
                <c:pt idx="2">
                  <c:v>454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1096</c:v>
                </c:pt>
                <c:pt idx="1">
                  <c:v>860</c:v>
                </c:pt>
                <c:pt idx="2">
                  <c:v>1026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56.4</c:v>
                </c:pt>
                <c:pt idx="8">
                  <c:v>58.8</c:v>
                </c:pt>
                <c:pt idx="16">
                  <c:v>52.8</c:v>
                </c:pt>
                <c:pt idx="24">
                  <c:v>52.5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59.2</c:v>
                </c:pt>
                <c:pt idx="8">
                  <c:v>63.4</c:v>
                </c:pt>
                <c:pt idx="16">
                  <c:v>63.3</c:v>
                </c:pt>
                <c:pt idx="24">
                  <c:v>61.5</c:v>
                </c:pt>
              </c:numCache>
            </c:numRef>
          </c:xVal>
          <c:yVal>
            <c:numRef>
              <c:f>'公会計指標分析・財政指標組合せ分析表'!$BP$55:$DC$55</c:f>
              <c:numCache>
                <c:formatCode>#,##0.0;"▲ "#,##0.0</c:formatCode>
                <c:ptCount val="40"/>
                <c:pt idx="0">
                  <c:v>23.4</c:v>
                </c:pt>
                <c:pt idx="8">
                  <c:v>7.6</c:v>
                </c:pt>
                <c:pt idx="16">
                  <c:v>3</c:v>
                </c:pt>
                <c:pt idx="24">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613365639"/>
              <c:y val="0.9079283575468559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8285887341e-002"/>
              <c:y val="0.25088055894421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8.1999999999999993</c:v>
                </c:pt>
                <c:pt idx="8">
                  <c:v>8.8000000000000007</c:v>
                </c:pt>
                <c:pt idx="16">
                  <c:v>8.6999999999999993</c:v>
                </c:pt>
                <c:pt idx="24">
                  <c:v>8.6</c:v>
                </c:pt>
                <c:pt idx="32">
                  <c:v>7.6</c:v>
                </c:pt>
              </c:numCache>
            </c:numRef>
          </c:xVal>
          <c:yVal>
            <c:numRef>
              <c:f>'公会計指標分析・財政指標組合せ分析表'!$BP$73:$DC$73</c:f>
              <c:numCache>
                <c:formatCode>#,##0.0;"▲ "#,##0.0</c:formatCode>
                <c:ptCount val="40"/>
                <c:pt idx="32">
                  <c:v>8.8000000000000007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8.6</c:v>
                </c:pt>
                <c:pt idx="16">
                  <c:v>8.8000000000000007</c:v>
                </c:pt>
                <c:pt idx="24">
                  <c:v>8</c:v>
                </c:pt>
                <c:pt idx="32">
                  <c:v>6.6</c:v>
                </c:pt>
              </c:numCache>
            </c:numRef>
          </c:xVal>
          <c:yVal>
            <c:numRef>
              <c:f>'公会計指標分析・財政指標組合せ分析表'!$BP$77:$DC$77</c:f>
              <c:numCache>
                <c:formatCode>#,##0.0;"▲ "#,##0.0</c:formatCode>
                <c:ptCount val="40"/>
                <c:pt idx="0">
                  <c:v>23.4</c:v>
                </c:pt>
                <c:pt idx="8">
                  <c:v>7.6</c:v>
                </c:pt>
                <c:pt idx="16">
                  <c:v>3</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9878433458"/>
              <c:y val="0.899568718682891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785796578657e-002"/>
              <c:y val="0.2511560486757337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高知県日高村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元利償還金については、</a:t>
          </a:r>
          <a:r>
            <a:rPr kumimoji="1" lang="en-US" altLang="ja-JP" sz="900">
              <a:solidFill>
                <a:schemeClr val="dk1"/>
              </a:solidFill>
              <a:effectLst/>
              <a:latin typeface="+mn-lt"/>
              <a:ea typeface="+mn-ea"/>
              <a:cs typeface="+mn-cs"/>
            </a:rPr>
            <a:t>H19</a:t>
          </a:r>
          <a:r>
            <a:rPr kumimoji="1" lang="ja-JP" altLang="ja-JP" sz="900">
              <a:solidFill>
                <a:schemeClr val="dk1"/>
              </a:solidFill>
              <a:effectLst/>
              <a:latin typeface="+mn-lt"/>
              <a:ea typeface="+mn-ea"/>
              <a:cs typeface="+mn-cs"/>
            </a:rPr>
            <a:t>年度～</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年度の</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ヵ年にわたり利率の高い起債を繰上償還したことや過去の起債借入額の抑制したことにより近年は減少傾向にあったものの、今後「治水対策事業」・「</a:t>
          </a:r>
          <a:r>
            <a:rPr kumimoji="1" lang="ja-JP" altLang="en-US" sz="900">
              <a:solidFill>
                <a:schemeClr val="dk1"/>
              </a:solidFill>
              <a:effectLst/>
              <a:latin typeface="+mn-lt"/>
              <a:ea typeface="+mn-ea"/>
              <a:cs typeface="+mn-cs"/>
            </a:rPr>
            <a:t>公営住宅</a:t>
          </a:r>
          <a:r>
            <a:rPr kumimoji="1" lang="ja-JP" altLang="ja-JP" sz="900">
              <a:solidFill>
                <a:schemeClr val="dk1"/>
              </a:solidFill>
              <a:effectLst/>
              <a:latin typeface="+mn-lt"/>
              <a:ea typeface="+mn-ea"/>
              <a:cs typeface="+mn-cs"/>
            </a:rPr>
            <a:t>」等の大型事業の影響により、比率は悪化していくことが予想される。</a:t>
          </a:r>
          <a:endParaRPr lang="ja-JP" altLang="ja-JP" sz="1050">
            <a:effectLst/>
          </a:endParaRPr>
        </a:p>
        <a:p>
          <a:r>
            <a:rPr kumimoji="1" lang="ja-JP" altLang="ja-JP" sz="900">
              <a:solidFill>
                <a:schemeClr val="dk1"/>
              </a:solidFill>
              <a:effectLst/>
              <a:latin typeface="+mn-lt"/>
              <a:ea typeface="+mn-ea"/>
              <a:cs typeface="+mn-cs"/>
            </a:rPr>
            <a:t>　公営企業債の元利償還金に対する繰入金については、簡易水道特別会計が全体を占め、横ばいで推移している。</a:t>
          </a:r>
          <a:endParaRPr lang="ja-JP" altLang="ja-JP" sz="1050">
            <a:effectLst/>
          </a:endParaRPr>
        </a:p>
        <a:p>
          <a:r>
            <a:rPr kumimoji="1" lang="ja-JP" altLang="ja-JP" sz="900">
              <a:solidFill>
                <a:schemeClr val="dk1"/>
              </a:solidFill>
              <a:effectLst/>
              <a:latin typeface="+mn-lt"/>
              <a:ea typeface="+mn-ea"/>
              <a:cs typeface="+mn-cs"/>
            </a:rPr>
            <a:t>　組合等が起こした地方債の元利償還金に対する負担金等については、一組の地方債残高の減により、減少となっている。</a:t>
          </a:r>
          <a:endParaRPr lang="ja-JP" altLang="ja-JP" sz="1050">
            <a:effectLst/>
          </a:endParaRPr>
        </a:p>
        <a:p>
          <a:r>
            <a:rPr kumimoji="1" lang="ja-JP" altLang="ja-JP" sz="900">
              <a:solidFill>
                <a:schemeClr val="dk1"/>
              </a:solidFill>
              <a:effectLst/>
              <a:latin typeface="+mn-lt"/>
              <a:ea typeface="+mn-ea"/>
              <a:cs typeface="+mn-cs"/>
            </a:rPr>
            <a:t>　算入公債費等については、過去の起債に対する基準財政需要額であり、交付税措置率の高い起債の償還終了により減少となっている。</a:t>
          </a:r>
          <a:endParaRPr lang="ja-JP" altLang="ja-JP" sz="1050">
            <a:effectLst/>
          </a:endParaRPr>
        </a:p>
        <a:p>
          <a:r>
            <a:rPr kumimoji="1" lang="ja-JP" altLang="ja-JP" sz="900">
              <a:solidFill>
                <a:schemeClr val="dk1"/>
              </a:solidFill>
              <a:effectLst/>
              <a:latin typeface="+mn-lt"/>
              <a:ea typeface="+mn-ea"/>
              <a:cs typeface="+mn-cs"/>
            </a:rPr>
            <a:t>　実質公債費比率の分子については、元利償還金が増となったことで増加となっている。</a:t>
          </a:r>
          <a:endParaRPr lang="ja-JP" altLang="ja-JP" sz="1050">
            <a:effectLst/>
          </a:endParaRPr>
        </a:p>
        <a:p>
          <a:r>
            <a:rPr kumimoji="1" lang="ja-JP" altLang="ja-JP" sz="900">
              <a:solidFill>
                <a:schemeClr val="dk1"/>
              </a:solidFill>
              <a:effectLst/>
              <a:latin typeface="+mn-lt"/>
              <a:ea typeface="+mn-ea"/>
              <a:cs typeface="+mn-cs"/>
            </a:rPr>
            <a:t>　今後においても事業採択の際に、必要性や緊急性のほか、補助率や交付税措置率の高い地方債を充当できる事業を優先させるなど、事業の採択を慎重に検討し、計画的な行財政運営に努めていく必要がある。</a:t>
          </a:r>
          <a:endParaRPr lang="ja-JP" altLang="ja-JP" sz="105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高知県日高村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将来負担額としては、一般会計等に係る地方債の現在高が大部分を占め、ついで公営企業債等繰入見込額、</a:t>
          </a:r>
          <a:r>
            <a:rPr kumimoji="1" lang="ja-JP" altLang="en-US" sz="900">
              <a:solidFill>
                <a:schemeClr val="dk1"/>
              </a:solidFill>
              <a:effectLst/>
              <a:latin typeface="+mn-lt"/>
              <a:ea typeface="+mn-ea"/>
              <a:cs typeface="+mn-cs"/>
            </a:rPr>
            <a:t>債務負担行為に基づく支出予定額</a:t>
          </a:r>
          <a:r>
            <a:rPr kumimoji="1" lang="ja-JP" altLang="ja-JP" sz="900">
              <a:solidFill>
                <a:schemeClr val="dk1"/>
              </a:solidFill>
              <a:effectLst/>
              <a:latin typeface="+mn-lt"/>
              <a:ea typeface="+mn-ea"/>
              <a:cs typeface="+mn-cs"/>
            </a:rPr>
            <a:t>という順になっている。</a:t>
          </a:r>
          <a:endParaRPr lang="ja-JP" altLang="ja-JP" sz="1050">
            <a:effectLst/>
          </a:endParaRPr>
        </a:p>
        <a:p>
          <a:r>
            <a:rPr kumimoji="1" lang="ja-JP" altLang="ja-JP" sz="900">
              <a:solidFill>
                <a:schemeClr val="dk1"/>
              </a:solidFill>
              <a:effectLst/>
              <a:latin typeface="+mn-lt"/>
              <a:ea typeface="+mn-ea"/>
              <a:cs typeface="+mn-cs"/>
            </a:rPr>
            <a:t>　一般会計等に係る地方債の現在高については、近年の低金利により、交付税措置のある起債を積極的に活用している為、増加傾向となっている。</a:t>
          </a:r>
          <a:r>
            <a:rPr kumimoji="1" lang="ja-JP" altLang="en-US" sz="900">
              <a:solidFill>
                <a:schemeClr val="dk1"/>
              </a:solidFill>
              <a:effectLst/>
              <a:latin typeface="+mn-lt"/>
              <a:ea typeface="+mn-ea"/>
              <a:cs typeface="+mn-cs"/>
            </a:rPr>
            <a:t>特に庁舎建設に伴う借入が大きい。</a:t>
          </a:r>
          <a:endParaRPr lang="ja-JP" altLang="ja-JP" sz="1050">
            <a:effectLst/>
          </a:endParaRPr>
        </a:p>
        <a:p>
          <a:r>
            <a:rPr kumimoji="1" lang="ja-JP" altLang="ja-JP" sz="900">
              <a:solidFill>
                <a:schemeClr val="dk1"/>
              </a:solidFill>
              <a:effectLst/>
              <a:latin typeface="+mn-lt"/>
              <a:ea typeface="+mn-ea"/>
              <a:cs typeface="+mn-cs"/>
            </a:rPr>
            <a:t>　公営企業債等繰入見込額については、簡易水道特別会計にかかるもので、投資事業等を計画的に行なうことにより、一定の水準を保ってはいるものの、継続事業である耐震管整備事業と併せ、新配水地整備事業の影響により、数値は上昇することが予想されてい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債務負担行為は能津地区での優良賃貸住宅建設にかかる負担行為の決定が主要因となり大幅増となっている。</a:t>
          </a:r>
          <a:endParaRPr lang="ja-JP" altLang="ja-JP" sz="1050">
            <a:effectLst/>
          </a:endParaRPr>
        </a:p>
        <a:p>
          <a:r>
            <a:rPr kumimoji="1" lang="ja-JP" altLang="ja-JP" sz="900">
              <a:solidFill>
                <a:schemeClr val="dk1"/>
              </a:solidFill>
              <a:effectLst/>
              <a:latin typeface="+mn-lt"/>
              <a:ea typeface="+mn-ea"/>
              <a:cs typeface="+mn-cs"/>
            </a:rPr>
            <a:t>　基準財政需要額算入見込額については、地方債現在高が増加傾向にある中、交付税算入率の高い地方債を優先的に活用していることもあり、今後、基準財政需要額算入見込額は増加していく見込みとなっている。</a:t>
          </a:r>
          <a:endParaRPr lang="ja-JP" altLang="ja-JP" sz="1050">
            <a:effectLst/>
          </a:endParaRPr>
        </a:p>
        <a:p>
          <a:r>
            <a:rPr kumimoji="1" lang="ja-JP" altLang="ja-JP" sz="900">
              <a:solidFill>
                <a:schemeClr val="dk1"/>
              </a:solidFill>
              <a:effectLst/>
              <a:latin typeface="+mn-lt"/>
              <a:ea typeface="+mn-ea"/>
              <a:cs typeface="+mn-cs"/>
            </a:rPr>
            <a:t>　将来負担比率の分子について、</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年度においては地方債の現在高の増加</a:t>
          </a:r>
          <a:r>
            <a:rPr kumimoji="1" lang="ja-JP" altLang="en-US" sz="900">
              <a:solidFill>
                <a:schemeClr val="dk1"/>
              </a:solidFill>
              <a:effectLst/>
              <a:latin typeface="+mn-lt"/>
              <a:ea typeface="+mn-ea"/>
              <a:cs typeface="+mn-cs"/>
            </a:rPr>
            <a:t>、債務負担行為に基づく支出予定額</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を主要因とし</a:t>
          </a:r>
          <a:r>
            <a:rPr kumimoji="1" lang="ja-JP" altLang="ja-JP" sz="900">
              <a:solidFill>
                <a:schemeClr val="dk1"/>
              </a:solidFill>
              <a:effectLst/>
              <a:latin typeface="+mn-lt"/>
              <a:ea typeface="+mn-ea"/>
              <a:cs typeface="+mn-cs"/>
            </a:rPr>
            <a:t>、対年より</a:t>
          </a:r>
          <a:r>
            <a:rPr kumimoji="1" lang="ja-JP" altLang="en-US" sz="900">
              <a:solidFill>
                <a:schemeClr val="dk1"/>
              </a:solidFill>
              <a:effectLst/>
              <a:latin typeface="+mn-lt"/>
              <a:ea typeface="+mn-ea"/>
              <a:cs typeface="+mn-cs"/>
            </a:rPr>
            <a:t>大きく悪化</a:t>
          </a:r>
          <a:r>
            <a:rPr kumimoji="1" lang="ja-JP" altLang="ja-JP" sz="900">
              <a:solidFill>
                <a:schemeClr val="dk1"/>
              </a:solidFill>
              <a:effectLst/>
              <a:latin typeface="+mn-lt"/>
              <a:ea typeface="+mn-ea"/>
              <a:cs typeface="+mn-cs"/>
            </a:rPr>
            <a:t>となった。</a:t>
          </a:r>
          <a:endParaRPr lang="ja-JP" altLang="ja-JP" sz="1050">
            <a:effectLst/>
          </a:endParaRPr>
        </a:p>
        <a:p>
          <a:r>
            <a:rPr kumimoji="1" lang="ja-JP" altLang="ja-JP" sz="900">
              <a:solidFill>
                <a:schemeClr val="dk1"/>
              </a:solidFill>
              <a:effectLst/>
              <a:latin typeface="+mn-lt"/>
              <a:ea typeface="+mn-ea"/>
              <a:cs typeface="+mn-cs"/>
            </a:rPr>
            <a:t>　今後も引き続き、交付税算入のある有利な起債を積極的に借入れるとともに、適正な職員管理を行いながら、行財政の健全な運営に努める必要がある。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高知県日高村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財政調整基金では、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年度においては、基金を取り崩して実施される事業費の減により、対前年度比</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減債基金では、今後の公債負担増に備え、</a:t>
          </a:r>
          <a:r>
            <a:rPr kumimoji="1" lang="ja-JP" altLang="en-US" sz="1100">
              <a:solidFill>
                <a:schemeClr val="dk1"/>
              </a:solidFill>
              <a:effectLst/>
              <a:latin typeface="+mn-lt"/>
              <a:ea typeface="+mn-ea"/>
              <a:cs typeface="+mn-cs"/>
            </a:rPr>
            <a:t>繰上償還を実施、その財源に充当した関係により</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次に特定目的基金においては、</a:t>
          </a:r>
          <a:r>
            <a:rPr kumimoji="1" lang="ja-JP" altLang="en-US" sz="1100">
              <a:solidFill>
                <a:schemeClr val="dk1"/>
              </a:solidFill>
              <a:effectLst/>
              <a:latin typeface="+mn-lt"/>
              <a:ea typeface="+mn-ea"/>
              <a:cs typeface="+mn-cs"/>
            </a:rPr>
            <a:t>今後の施設建設にかかる費用を見越した庁舎等建設基金への積立</a:t>
          </a:r>
          <a:r>
            <a:rPr kumimoji="1" lang="ja-JP" altLang="ja-JP" sz="1100">
              <a:solidFill>
                <a:schemeClr val="dk1"/>
              </a:solidFill>
              <a:effectLst/>
              <a:latin typeface="+mn-lt"/>
              <a:ea typeface="+mn-ea"/>
              <a:cs typeface="+mn-cs"/>
            </a:rPr>
            <a:t>により、対前年度比</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となった。以上の結果、基金全体としては、対前年度比</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大型事業による公債費負担増に備え、減債基金への積立てを優先的に実施し、利率の高い起債について繰上償還に努める。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庁舎建設等基金：村庁舎等の建設整備に要する経費に充てる。</a:t>
          </a:r>
          <a:endParaRPr lang="ja-JP" altLang="ja-JP" sz="1400">
            <a:effectLst/>
          </a:endParaRPr>
        </a:p>
        <a:p>
          <a:r>
            <a:rPr kumimoji="1" lang="ja-JP" altLang="ja-JP" sz="1100">
              <a:solidFill>
                <a:schemeClr val="dk1"/>
              </a:solidFill>
              <a:effectLst/>
              <a:latin typeface="+mn-lt"/>
              <a:ea typeface="+mn-ea"/>
              <a:cs typeface="+mn-cs"/>
            </a:rPr>
            <a:t>　ふるさとづくり基金：多様な歴史、伝統、文化産業等を活かし、地域の活性化を図る。</a:t>
          </a:r>
          <a:endParaRPr lang="ja-JP" altLang="ja-JP" sz="1400">
            <a:effectLst/>
          </a:endParaRPr>
        </a:p>
        <a:p>
          <a:r>
            <a:rPr kumimoji="1" lang="ja-JP" altLang="ja-JP" sz="1100">
              <a:solidFill>
                <a:schemeClr val="dk1"/>
              </a:solidFill>
              <a:effectLst/>
              <a:latin typeface="+mn-lt"/>
              <a:ea typeface="+mn-ea"/>
              <a:cs typeface="+mn-cs"/>
            </a:rPr>
            <a:t>　地域福祉基金：高齢化社会の到来に備え、福祉活動の推進、快適な生活環境の形成を図る。</a:t>
          </a:r>
          <a:endParaRPr lang="ja-JP" altLang="ja-JP" sz="1400">
            <a:effectLst/>
          </a:endParaRPr>
        </a:p>
        <a:p>
          <a:r>
            <a:rPr kumimoji="1" lang="ja-JP" altLang="ja-JP" sz="1100">
              <a:solidFill>
                <a:schemeClr val="dk1"/>
              </a:solidFill>
              <a:effectLst/>
              <a:latin typeface="+mn-lt"/>
              <a:ea typeface="+mn-ea"/>
              <a:cs typeface="+mn-cs"/>
            </a:rPr>
            <a:t>　光ケーブル網等機器管理基金：光ケーブル網等の維持、管理、更新等に要する経費に充てる。</a:t>
          </a:r>
          <a:endParaRPr lang="ja-JP" altLang="ja-JP" sz="1400">
            <a:effectLst/>
          </a:endParaRPr>
        </a:p>
        <a:p>
          <a:r>
            <a:rPr kumimoji="1" lang="ja-JP" altLang="ja-JP" sz="1100">
              <a:solidFill>
                <a:schemeClr val="dk1"/>
              </a:solidFill>
              <a:effectLst/>
              <a:latin typeface="+mn-lt"/>
              <a:ea typeface="+mn-ea"/>
              <a:cs typeface="+mn-cs"/>
            </a:rPr>
            <a:t>　環境基金：良好な生活環境の確保及び保全に係る事業に要する経費に充てる。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庁舎建設等基金：</a:t>
          </a:r>
          <a:r>
            <a:rPr kumimoji="1" lang="ja-JP" altLang="en-US" sz="1100">
              <a:solidFill>
                <a:schemeClr val="dk1"/>
              </a:solidFill>
              <a:effectLst/>
              <a:latin typeface="+mn-lt"/>
              <a:ea typeface="+mn-ea"/>
              <a:cs typeface="+mn-cs"/>
            </a:rPr>
            <a:t>大型事業を踏まえ積立を行ったことにより</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136.7% 208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ふるさとづくり基金：能津地区集落活動センター事業への繰入</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が主要因となり、対前年度△</a:t>
          </a:r>
          <a:r>
            <a:rPr kumimoji="1" lang="en-US" altLang="ja-JP" sz="1100">
              <a:solidFill>
                <a:schemeClr val="dk1"/>
              </a:solidFill>
              <a:effectLst/>
              <a:latin typeface="+mn-lt"/>
              <a:ea typeface="+mn-ea"/>
              <a:cs typeface="+mn-cs"/>
            </a:rPr>
            <a:t>7.3% 36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庁舎建設等基金：</a:t>
          </a:r>
          <a:r>
            <a:rPr kumimoji="1" lang="ja-JP" altLang="en-US" sz="1100">
              <a:solidFill>
                <a:schemeClr val="dk1"/>
              </a:solidFill>
              <a:effectLst/>
              <a:latin typeface="+mn-lt"/>
              <a:ea typeface="+mn-ea"/>
              <a:cs typeface="+mn-cs"/>
            </a:rPr>
            <a:t>治水対策事業及び施設改修</a:t>
          </a:r>
          <a:r>
            <a:rPr kumimoji="1" lang="ja-JP" altLang="ja-JP" sz="1100">
              <a:solidFill>
                <a:schemeClr val="dk1"/>
              </a:solidFill>
              <a:effectLst/>
              <a:latin typeface="+mn-lt"/>
              <a:ea typeface="+mn-ea"/>
              <a:cs typeface="+mn-cs"/>
            </a:rPr>
            <a:t>のため、約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億円を繰入予定。</a:t>
          </a:r>
          <a:endParaRPr lang="ja-JP" altLang="ja-JP" sz="1400">
            <a:effectLst/>
          </a:endParaRPr>
        </a:p>
        <a:p>
          <a:r>
            <a:rPr kumimoji="1" lang="ja-JP" altLang="ja-JP" sz="1100">
              <a:solidFill>
                <a:schemeClr val="dk1"/>
              </a:solidFill>
              <a:effectLst/>
              <a:latin typeface="+mn-lt"/>
              <a:ea typeface="+mn-ea"/>
              <a:cs typeface="+mn-cs"/>
            </a:rPr>
            <a:t>　ふるさとづくり基金：龍馬チャレンジ事業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、能津振興策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億円を繰入予定。</a:t>
          </a:r>
          <a:endParaRPr lang="ja-JP" altLang="ja-JP" sz="1400">
            <a:effectLst/>
          </a:endParaRPr>
        </a:p>
        <a:p>
          <a:r>
            <a:rPr kumimoji="1" lang="ja-JP" altLang="ja-JP" sz="1100">
              <a:solidFill>
                <a:schemeClr val="dk1"/>
              </a:solidFill>
              <a:effectLst/>
              <a:latin typeface="+mn-lt"/>
              <a:ea typeface="+mn-ea"/>
              <a:cs typeface="+mn-cs"/>
            </a:rPr>
            <a:t>　地域福祉基金：これからの高齢化社会に備え、</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億円程度を維持。</a:t>
          </a:r>
          <a:endParaRPr lang="ja-JP" altLang="ja-JP" sz="1400">
            <a:effectLst/>
          </a:endParaRPr>
        </a:p>
        <a:p>
          <a:r>
            <a:rPr kumimoji="1" lang="ja-JP" altLang="ja-JP" sz="1100">
              <a:solidFill>
                <a:schemeClr val="dk1"/>
              </a:solidFill>
              <a:effectLst/>
              <a:latin typeface="+mn-lt"/>
              <a:ea typeface="+mn-ea"/>
              <a:cs typeface="+mn-cs"/>
            </a:rPr>
            <a:t>　光ケーブル網等機器管理基金：</a:t>
          </a:r>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年度に予定する機器更新事業により、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億円を繰入予定。</a:t>
          </a:r>
          <a:endParaRPr lang="ja-JP" altLang="ja-JP" sz="1400">
            <a:effectLst/>
          </a:endParaRPr>
        </a:p>
        <a:p>
          <a:r>
            <a:rPr kumimoji="1" lang="ja-JP" altLang="ja-JP" sz="1100">
              <a:solidFill>
                <a:schemeClr val="dk1"/>
              </a:solidFill>
              <a:effectLst/>
              <a:latin typeface="+mn-lt"/>
              <a:ea typeface="+mn-ea"/>
              <a:cs typeface="+mn-cs"/>
            </a:rPr>
            <a:t>　環境基金：錦山公園管理費に充てる。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年度においては、基金を取り崩して実施される事業費の減により、対前年度比</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百万円の増となった。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災害等への備えのため、過去の実績を踏まえ、財調基金と減債基金をあわせて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億円を維持する。</a:t>
          </a:r>
          <a:endParaRPr lang="ja-JP" altLang="ja-JP" sz="1400">
            <a:effectLst/>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今後の公債負担増に備え、繰上償還を実施、その財源に充当した関係により、対前年度比△</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百万円の減となった。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「治水対策事業」</a:t>
          </a:r>
          <a:r>
            <a:rPr kumimoji="1" lang="ja-JP" altLang="en-US" sz="1100">
              <a:solidFill>
                <a:schemeClr val="dk1"/>
              </a:solidFill>
              <a:effectLst/>
              <a:latin typeface="+mn-lt"/>
              <a:ea typeface="+mn-ea"/>
              <a:cs typeface="+mn-cs"/>
            </a:rPr>
            <a:t>「公営住宅」等</a:t>
          </a:r>
          <a:r>
            <a:rPr kumimoji="1" lang="ja-JP" altLang="ja-JP" sz="1100">
              <a:solidFill>
                <a:schemeClr val="dk1"/>
              </a:solidFill>
              <a:effectLst/>
              <a:latin typeface="+mn-lt"/>
              <a:ea typeface="+mn-ea"/>
              <a:cs typeface="+mn-cs"/>
            </a:rPr>
            <a:t>の大型事業による公債費の増に備え、財調基金と減債基金をあわせて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億円を維持する。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43815</xdr:rowOff>
    </xdr:from>
    <xdr:to xmlns:xdr="http://schemas.openxmlformats.org/drawingml/2006/spreadsheetDrawing">
      <xdr:col>37</xdr:col>
      <xdr:colOff>57150</xdr:colOff>
      <xdr:row>60</xdr:row>
      <xdr:rowOff>110490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8255</xdr:rowOff>
    </xdr:from>
    <xdr:to xmlns:xdr="http://schemas.openxmlformats.org/drawingml/2006/spreadsheetDrawing">
      <xdr:col>37</xdr:col>
      <xdr:colOff>125730</xdr:colOff>
      <xdr:row>82</xdr:row>
      <xdr:rowOff>128270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2" name="正方形/長方形 11"/>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3" name="正方形/長方形 12"/>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4" name="正方形/長方形 13"/>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5" name="正方形/長方形 14"/>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6" name="正方形/長方形 15"/>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7" name="正方形/長方形 16"/>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 name="正方形/長方形 17"/>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19" name="正方形/長方形 18"/>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0" name="正方形/長方形 19"/>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1" name="正方形/長方形 20"/>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2" name="正方形/長方形 21"/>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3" name="正方形/長方形 22"/>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4" name="正方形/長方形 23"/>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14605</xdr:rowOff>
    </xdr:to>
    <xdr:sp macro="" textlink="">
      <xdr:nvSpPr>
        <xdr:cNvPr id="25" name="正方形/長方形 24"/>
        <xdr:cNvSpPr/>
      </xdr:nvSpPr>
      <xdr:spPr>
        <a:xfrm>
          <a:off x="7490460" y="953135"/>
          <a:ext cx="587375" cy="912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8255</xdr:rowOff>
    </xdr:from>
    <xdr:to xmlns:xdr="http://schemas.openxmlformats.org/drawingml/2006/spreadsheetDrawing">
      <xdr:col>34</xdr:col>
      <xdr:colOff>60325</xdr:colOff>
      <xdr:row>9</xdr:row>
      <xdr:rowOff>125730</xdr:rowOff>
    </xdr:to>
    <xdr:sp macro="" textlink="">
      <xdr:nvSpPr>
        <xdr:cNvPr id="26" name="正方形/長方形 25"/>
        <xdr:cNvSpPr/>
      </xdr:nvSpPr>
      <xdr:spPr>
        <a:xfrm>
          <a:off x="4410710" y="1694180"/>
          <a:ext cx="1857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8255</xdr:rowOff>
    </xdr:from>
    <xdr:to xmlns:xdr="http://schemas.openxmlformats.org/drawingml/2006/spreadsheetDrawing">
      <xdr:col>53</xdr:col>
      <xdr:colOff>174625</xdr:colOff>
      <xdr:row>9</xdr:row>
      <xdr:rowOff>125730</xdr:rowOff>
    </xdr:to>
    <xdr:sp macro="" textlink="">
      <xdr:nvSpPr>
        <xdr:cNvPr id="27" name="正方形/長方形 26"/>
        <xdr:cNvSpPr/>
      </xdr:nvSpPr>
      <xdr:spPr>
        <a:xfrm>
          <a:off x="6331585" y="1694180"/>
          <a:ext cx="33686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106045</xdr:rowOff>
    </xdr:to>
    <xdr:sp macro="" textlink="">
      <xdr:nvSpPr>
        <xdr:cNvPr id="28" name="角丸四角形 27"/>
        <xdr:cNvSpPr/>
      </xdr:nvSpPr>
      <xdr:spPr>
        <a:xfrm>
          <a:off x="10160635" y="889635"/>
          <a:ext cx="1397000" cy="12325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14605</xdr:rowOff>
    </xdr:to>
    <xdr:sp macro="" textlink="">
      <xdr:nvSpPr>
        <xdr:cNvPr id="29" name="正方形/長方形 28"/>
        <xdr:cNvSpPr/>
      </xdr:nvSpPr>
      <xdr:spPr>
        <a:xfrm>
          <a:off x="10398760" y="953135"/>
          <a:ext cx="122237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30" name="正方形/長方形 29"/>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156210</xdr:rowOff>
    </xdr:to>
    <xdr:sp macro="" textlink="">
      <xdr:nvSpPr>
        <xdr:cNvPr id="31" name="正方形/長方形 30"/>
        <xdr:cNvSpPr/>
      </xdr:nvSpPr>
      <xdr:spPr>
        <a:xfrm>
          <a:off x="10398760" y="1549400"/>
          <a:ext cx="13398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2" name="直線コネクタ 31"/>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3" name="楕円 32"/>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46355</xdr:rowOff>
    </xdr:to>
    <xdr:sp macro="" textlink="">
      <xdr:nvSpPr>
        <xdr:cNvPr id="34" name="フローチャート: 判断 33"/>
        <xdr:cNvSpPr/>
      </xdr:nvSpPr>
      <xdr:spPr>
        <a:xfrm>
          <a:off x="10281285" y="130810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167005</xdr:rowOff>
    </xdr:to>
    <xdr:cxnSp macro="">
      <xdr:nvCxnSpPr>
        <xdr:cNvPr id="35" name="直線コネクタ 34"/>
        <xdr:cNvCxnSpPr/>
      </xdr:nvCxnSpPr>
      <xdr:spPr>
        <a:xfrm>
          <a:off x="10325735" y="154940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6" name="直線コネクタ 35"/>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7" name="直線コネクタ 36"/>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65405</xdr:rowOff>
    </xdr:from>
    <xdr:to xmlns:xdr="http://schemas.openxmlformats.org/drawingml/2006/spreadsheetDrawing">
      <xdr:col>58</xdr:col>
      <xdr:colOff>3175</xdr:colOff>
      <xdr:row>7</xdr:row>
      <xdr:rowOff>65405</xdr:rowOff>
    </xdr:to>
    <xdr:cxnSp macro="">
      <xdr:nvCxnSpPr>
        <xdr:cNvPr id="38" name="直線コネクタ 37"/>
        <xdr:cNvCxnSpPr/>
      </xdr:nvCxnSpPr>
      <xdr:spPr>
        <a:xfrm>
          <a:off x="10246360" y="191643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080" cy="248920"/>
    <xdr:sp macro="" textlink="">
      <xdr:nvSpPr>
        <xdr:cNvPr id="39" name="テキスト ボックス 38"/>
        <xdr:cNvSpPr txBox="1"/>
      </xdr:nvSpPr>
      <xdr:spPr>
        <a:xfrm>
          <a:off x="419100" y="2710180"/>
          <a:ext cx="8895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200" cy="248285"/>
    <xdr:sp macro="" textlink="">
      <xdr:nvSpPr>
        <xdr:cNvPr id="40" name="テキスト ボックス 39"/>
        <xdr:cNvSpPr txBox="1"/>
      </xdr:nvSpPr>
      <xdr:spPr>
        <a:xfrm>
          <a:off x="419100" y="2942590"/>
          <a:ext cx="6045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235" cy="240030"/>
    <xdr:sp macro="" textlink="">
      <xdr:nvSpPr>
        <xdr:cNvPr id="41" name="テキスト ボックス 40"/>
        <xdr:cNvSpPr txBox="1"/>
      </xdr:nvSpPr>
      <xdr:spPr>
        <a:xfrm>
          <a:off x="419100" y="3175000"/>
          <a:ext cx="82302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67945</xdr:rowOff>
    </xdr:from>
    <xdr:ext cx="10902315" cy="240030"/>
    <xdr:sp macro="" textlink="">
      <xdr:nvSpPr>
        <xdr:cNvPr id="42" name="テキスト ボックス 41"/>
        <xdr:cNvSpPr txBox="1"/>
      </xdr:nvSpPr>
      <xdr:spPr>
        <a:xfrm>
          <a:off x="419100" y="3404870"/>
          <a:ext cx="1090231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132715</xdr:rowOff>
    </xdr:from>
    <xdr:ext cx="4432300" cy="240030"/>
    <xdr:sp macro="" textlink="">
      <xdr:nvSpPr>
        <xdr:cNvPr id="43" name="テキスト ボックス 42"/>
        <xdr:cNvSpPr txBox="1"/>
      </xdr:nvSpPr>
      <xdr:spPr>
        <a:xfrm>
          <a:off x="419100" y="3634740"/>
          <a:ext cx="44323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27305</xdr:rowOff>
    </xdr:to>
    <xdr:sp macro="" textlink="">
      <xdr:nvSpPr>
        <xdr:cNvPr id="44" name="正方形/長方形 43"/>
        <xdr:cNvSpPr/>
      </xdr:nvSpPr>
      <xdr:spPr>
        <a:xfrm>
          <a:off x="1165860" y="4146550"/>
          <a:ext cx="3892550"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74930</xdr:rowOff>
    </xdr:from>
    <xdr:to xmlns:xdr="http://schemas.openxmlformats.org/drawingml/2006/spreadsheetDrawing">
      <xdr:col>18</xdr:col>
      <xdr:colOff>4445</xdr:colOff>
      <xdr:row>24</xdr:row>
      <xdr:rowOff>12700</xdr:rowOff>
    </xdr:to>
    <xdr:sp macro="" textlink="">
      <xdr:nvSpPr>
        <xdr:cNvPr id="45" name="正方形/長方形 44"/>
        <xdr:cNvSpPr/>
      </xdr:nvSpPr>
      <xdr:spPr>
        <a:xfrm>
          <a:off x="1834515" y="4510405"/>
          <a:ext cx="158369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60325</xdr:rowOff>
    </xdr:from>
    <xdr:to xmlns:xdr="http://schemas.openxmlformats.org/drawingml/2006/spreadsheetDrawing">
      <xdr:col>22</xdr:col>
      <xdr:colOff>10795</xdr:colOff>
      <xdr:row>24</xdr:row>
      <xdr:rowOff>27940</xdr:rowOff>
    </xdr:to>
    <xdr:sp macro="" textlink="">
      <xdr:nvSpPr>
        <xdr:cNvPr id="46" name="正方形/長方形 45"/>
        <xdr:cNvSpPr/>
      </xdr:nvSpPr>
      <xdr:spPr>
        <a:xfrm>
          <a:off x="3685540" y="4495800"/>
          <a:ext cx="437515" cy="2978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85725</xdr:rowOff>
    </xdr:to>
    <xdr:sp macro="" textlink="">
      <xdr:nvSpPr>
        <xdr:cNvPr id="47" name="正方形/長方形 46"/>
        <xdr:cNvSpPr/>
      </xdr:nvSpPr>
      <xdr:spPr>
        <a:xfrm>
          <a:off x="5007610" y="4274185"/>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27305</xdr:rowOff>
    </xdr:from>
    <xdr:to xmlns:xdr="http://schemas.openxmlformats.org/drawingml/2006/spreadsheetDrawing">
      <xdr:col>35</xdr:col>
      <xdr:colOff>22225</xdr:colOff>
      <xdr:row>23</xdr:row>
      <xdr:rowOff>102870</xdr:rowOff>
    </xdr:to>
    <xdr:sp macro="" textlink="">
      <xdr:nvSpPr>
        <xdr:cNvPr id="48" name="正方形/長方形 47"/>
        <xdr:cNvSpPr/>
      </xdr:nvSpPr>
      <xdr:spPr>
        <a:xfrm>
          <a:off x="5007610" y="4462780"/>
          <a:ext cx="1397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85725</xdr:rowOff>
    </xdr:to>
    <xdr:sp macro="" textlink="">
      <xdr:nvSpPr>
        <xdr:cNvPr id="49" name="正方形/長方形 48"/>
        <xdr:cNvSpPr/>
      </xdr:nvSpPr>
      <xdr:spPr>
        <a:xfrm>
          <a:off x="6404610" y="4274185"/>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27305</xdr:rowOff>
    </xdr:from>
    <xdr:to xmlns:xdr="http://schemas.openxmlformats.org/drawingml/2006/spreadsheetDrawing">
      <xdr:col>43</xdr:col>
      <xdr:colOff>22225</xdr:colOff>
      <xdr:row>23</xdr:row>
      <xdr:rowOff>102870</xdr:rowOff>
    </xdr:to>
    <xdr:sp macro="" textlink="">
      <xdr:nvSpPr>
        <xdr:cNvPr id="50" name="正方形/長方形 49"/>
        <xdr:cNvSpPr/>
      </xdr:nvSpPr>
      <xdr:spPr>
        <a:xfrm>
          <a:off x="6404610" y="4462780"/>
          <a:ext cx="1397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85725</xdr:rowOff>
    </xdr:to>
    <xdr:sp macro="" textlink="">
      <xdr:nvSpPr>
        <xdr:cNvPr id="51" name="正方形/長方形 50"/>
        <xdr:cNvSpPr/>
      </xdr:nvSpPr>
      <xdr:spPr>
        <a:xfrm>
          <a:off x="7928610" y="4274185"/>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27305</xdr:rowOff>
    </xdr:from>
    <xdr:to xmlns:xdr="http://schemas.openxmlformats.org/drawingml/2006/spreadsheetDrawing">
      <xdr:col>51</xdr:col>
      <xdr:colOff>149225</xdr:colOff>
      <xdr:row>23</xdr:row>
      <xdr:rowOff>102870</xdr:rowOff>
    </xdr:to>
    <xdr:sp macro="" textlink="">
      <xdr:nvSpPr>
        <xdr:cNvPr id="52" name="正方形/長方形 51"/>
        <xdr:cNvSpPr/>
      </xdr:nvSpPr>
      <xdr:spPr>
        <a:xfrm>
          <a:off x="7928610" y="4462780"/>
          <a:ext cx="1397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61595</xdr:rowOff>
    </xdr:from>
    <xdr:to xmlns:xdr="http://schemas.openxmlformats.org/drawingml/2006/spreadsheetDrawing">
      <xdr:col>27</xdr:col>
      <xdr:colOff>73025</xdr:colOff>
      <xdr:row>36</xdr:row>
      <xdr:rowOff>156210</xdr:rowOff>
    </xdr:to>
    <xdr:sp macro="" textlink="">
      <xdr:nvSpPr>
        <xdr:cNvPr id="53" name="正方形/長方形 52"/>
        <xdr:cNvSpPr/>
      </xdr:nvSpPr>
      <xdr:spPr>
        <a:xfrm>
          <a:off x="1165860" y="4827270"/>
          <a:ext cx="3892550" cy="2075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61595</xdr:rowOff>
    </xdr:from>
    <xdr:to xmlns:xdr="http://schemas.openxmlformats.org/drawingml/2006/spreadsheetDrawing">
      <xdr:col>53</xdr:col>
      <xdr:colOff>149225</xdr:colOff>
      <xdr:row>36</xdr:row>
      <xdr:rowOff>156210</xdr:rowOff>
    </xdr:to>
    <xdr:sp macro="" textlink="">
      <xdr:nvSpPr>
        <xdr:cNvPr id="54" name="正方形/長方形 53"/>
        <xdr:cNvSpPr/>
      </xdr:nvSpPr>
      <xdr:spPr>
        <a:xfrm>
          <a:off x="5309235" y="4827270"/>
          <a:ext cx="4365625" cy="2075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121285</xdr:rowOff>
    </xdr:from>
    <xdr:to xmlns:xdr="http://schemas.openxmlformats.org/drawingml/2006/spreadsheetDrawing">
      <xdr:col>52</xdr:col>
      <xdr:colOff>149225</xdr:colOff>
      <xdr:row>26</xdr:row>
      <xdr:rowOff>38100</xdr:rowOff>
    </xdr:to>
    <xdr:sp macro="" textlink="">
      <xdr:nvSpPr>
        <xdr:cNvPr id="55" name="正方形/長方形 54"/>
        <xdr:cNvSpPr/>
      </xdr:nvSpPr>
      <xdr:spPr>
        <a:xfrm>
          <a:off x="5309235" y="4886960"/>
          <a:ext cx="4191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14605</xdr:rowOff>
    </xdr:from>
    <xdr:to xmlns:xdr="http://schemas.openxmlformats.org/drawingml/2006/spreadsheetDrawing">
      <xdr:col>53</xdr:col>
      <xdr:colOff>22225</xdr:colOff>
      <xdr:row>36</xdr:row>
      <xdr:rowOff>73025</xdr:rowOff>
    </xdr:to>
    <xdr:sp macro="" textlink="" fLocksText="0">
      <xdr:nvSpPr>
        <xdr:cNvPr id="56" name="テキスト ボックス 55"/>
        <xdr:cNvSpPr txBox="1"/>
      </xdr:nvSpPr>
      <xdr:spPr>
        <a:xfrm>
          <a:off x="5369560" y="5110480"/>
          <a:ext cx="4178300" cy="1709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本庁舎や消防屯所など</a:t>
          </a:r>
          <a:r>
            <a:rPr lang="ja-JP" altLang="en-US">
              <a:effectLst/>
            </a:rPr>
            <a:t>村有施設の建替えが始まっており、今後改善方向に向かうことが見込まれる。今後も</a:t>
          </a:r>
          <a:r>
            <a:rPr lang="ja-JP" altLang="ja-JP" sz="1100" b="0" i="0" baseline="0">
              <a:solidFill>
                <a:schemeClr val="dk1"/>
              </a:solidFill>
              <a:effectLst/>
              <a:latin typeface="+mn-lt"/>
              <a:ea typeface="+mn-ea"/>
              <a:cs typeface="+mn-cs"/>
            </a:rPr>
            <a:t>個別施設計画を基に適正な更新や取壊等を進めていく事で減価償却率の改善に努める。</a:t>
          </a:r>
          <a:endParaRPr lang="ja-JP" altLang="ja-JP">
            <a:effectLst/>
          </a:endParaRPr>
        </a:p>
      </xdr:txBody>
    </xdr:sp>
    <xdr:clientData/>
  </xdr:twoCellAnchor>
  <xdr:oneCellAnchor>
    <xdr:from xmlns:xdr="http://schemas.openxmlformats.org/drawingml/2006/spreadsheetDrawing">
      <xdr:col>4</xdr:col>
      <xdr:colOff>174625</xdr:colOff>
      <xdr:row>23</xdr:row>
      <xdr:rowOff>43815</xdr:rowOff>
    </xdr:from>
    <xdr:ext cx="349885" cy="209550"/>
    <xdr:sp macro="" textlink="">
      <xdr:nvSpPr>
        <xdr:cNvPr id="57" name="テキスト ボックス 56"/>
        <xdr:cNvSpPr txBox="1"/>
      </xdr:nvSpPr>
      <xdr:spPr>
        <a:xfrm>
          <a:off x="1143635" y="4644390"/>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156210</xdr:rowOff>
    </xdr:from>
    <xdr:to xmlns:xdr="http://schemas.openxmlformats.org/drawingml/2006/spreadsheetDrawing">
      <xdr:col>27</xdr:col>
      <xdr:colOff>73025</xdr:colOff>
      <xdr:row>36</xdr:row>
      <xdr:rowOff>156210</xdr:rowOff>
    </xdr:to>
    <xdr:cxnSp macro="">
      <xdr:nvCxnSpPr>
        <xdr:cNvPr id="58" name="直線コネクタ 57"/>
        <xdr:cNvCxnSpPr/>
      </xdr:nvCxnSpPr>
      <xdr:spPr>
        <a:xfrm>
          <a:off x="1165860" y="690308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69215</xdr:rowOff>
    </xdr:from>
    <xdr:ext cx="409575" cy="208915"/>
    <xdr:sp macro="" textlink="">
      <xdr:nvSpPr>
        <xdr:cNvPr id="59" name="テキスト ボックス 58"/>
        <xdr:cNvSpPr txBox="1"/>
      </xdr:nvSpPr>
      <xdr:spPr>
        <a:xfrm>
          <a:off x="739140" y="6816090"/>
          <a:ext cx="40957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28575</xdr:rowOff>
    </xdr:from>
    <xdr:to xmlns:xdr="http://schemas.openxmlformats.org/drawingml/2006/spreadsheetDrawing">
      <xdr:col>27</xdr:col>
      <xdr:colOff>73025</xdr:colOff>
      <xdr:row>35</xdr:row>
      <xdr:rowOff>28575</xdr:rowOff>
    </xdr:to>
    <xdr:cxnSp macro="">
      <xdr:nvCxnSpPr>
        <xdr:cNvPr id="60" name="直線コネクタ 59"/>
        <xdr:cNvCxnSpPr/>
      </xdr:nvCxnSpPr>
      <xdr:spPr>
        <a:xfrm>
          <a:off x="1165860" y="66103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100965</xdr:rowOff>
    </xdr:from>
    <xdr:ext cx="359410" cy="208915"/>
    <xdr:sp macro="" textlink="">
      <xdr:nvSpPr>
        <xdr:cNvPr id="61" name="テキスト ボックス 60"/>
        <xdr:cNvSpPr txBox="1"/>
      </xdr:nvSpPr>
      <xdr:spPr>
        <a:xfrm>
          <a:off x="790575" y="6517640"/>
          <a:ext cx="35941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60960</xdr:rowOff>
    </xdr:from>
    <xdr:to xmlns:xdr="http://schemas.openxmlformats.org/drawingml/2006/spreadsheetDrawing">
      <xdr:col>27</xdr:col>
      <xdr:colOff>73025</xdr:colOff>
      <xdr:row>33</xdr:row>
      <xdr:rowOff>60960</xdr:rowOff>
    </xdr:to>
    <xdr:cxnSp macro="">
      <xdr:nvCxnSpPr>
        <xdr:cNvPr id="62" name="直線コネクタ 61"/>
        <xdr:cNvCxnSpPr/>
      </xdr:nvCxnSpPr>
      <xdr:spPr>
        <a:xfrm>
          <a:off x="1165860" y="6312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132715</xdr:rowOff>
    </xdr:from>
    <xdr:ext cx="359410" cy="208915"/>
    <xdr:sp macro="" textlink="">
      <xdr:nvSpPr>
        <xdr:cNvPr id="63" name="テキスト ボックス 62"/>
        <xdr:cNvSpPr txBox="1"/>
      </xdr:nvSpPr>
      <xdr:spPr>
        <a:xfrm>
          <a:off x="790575" y="6219190"/>
          <a:ext cx="35941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93345</xdr:rowOff>
    </xdr:from>
    <xdr:to xmlns:xdr="http://schemas.openxmlformats.org/drawingml/2006/spreadsheetDrawing">
      <xdr:col>27</xdr:col>
      <xdr:colOff>73025</xdr:colOff>
      <xdr:row>31</xdr:row>
      <xdr:rowOff>93345</xdr:rowOff>
    </xdr:to>
    <xdr:cxnSp macro="">
      <xdr:nvCxnSpPr>
        <xdr:cNvPr id="64" name="直線コネクタ 63"/>
        <xdr:cNvCxnSpPr/>
      </xdr:nvCxnSpPr>
      <xdr:spPr>
        <a:xfrm>
          <a:off x="1165860" y="60147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09550"/>
    <xdr:sp macro="" textlink="">
      <xdr:nvSpPr>
        <xdr:cNvPr id="65" name="テキスト ボックス 64"/>
        <xdr:cNvSpPr txBox="1"/>
      </xdr:nvSpPr>
      <xdr:spPr>
        <a:xfrm>
          <a:off x="790575" y="5927090"/>
          <a:ext cx="35941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125095</xdr:rowOff>
    </xdr:from>
    <xdr:to xmlns:xdr="http://schemas.openxmlformats.org/drawingml/2006/spreadsheetDrawing">
      <xdr:col>27</xdr:col>
      <xdr:colOff>73025</xdr:colOff>
      <xdr:row>29</xdr:row>
      <xdr:rowOff>125095</xdr:rowOff>
    </xdr:to>
    <xdr:cxnSp macro="">
      <xdr:nvCxnSpPr>
        <xdr:cNvPr id="66" name="直線コネクタ 65"/>
        <xdr:cNvCxnSpPr/>
      </xdr:nvCxnSpPr>
      <xdr:spPr>
        <a:xfrm>
          <a:off x="1165860" y="57162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37465</xdr:rowOff>
    </xdr:from>
    <xdr:ext cx="359410" cy="208915"/>
    <xdr:sp macro="" textlink="">
      <xdr:nvSpPr>
        <xdr:cNvPr id="67" name="テキスト ボックス 66"/>
        <xdr:cNvSpPr txBox="1"/>
      </xdr:nvSpPr>
      <xdr:spPr>
        <a:xfrm>
          <a:off x="790575" y="5628640"/>
          <a:ext cx="35941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156845</xdr:rowOff>
    </xdr:from>
    <xdr:to xmlns:xdr="http://schemas.openxmlformats.org/drawingml/2006/spreadsheetDrawing">
      <xdr:col>27</xdr:col>
      <xdr:colOff>73025</xdr:colOff>
      <xdr:row>27</xdr:row>
      <xdr:rowOff>156845</xdr:rowOff>
    </xdr:to>
    <xdr:cxnSp macro="">
      <xdr:nvCxnSpPr>
        <xdr:cNvPr id="68" name="直線コネクタ 67"/>
        <xdr:cNvCxnSpPr/>
      </xdr:nvCxnSpPr>
      <xdr:spPr>
        <a:xfrm>
          <a:off x="1165860" y="54178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69850</xdr:rowOff>
    </xdr:from>
    <xdr:ext cx="359410" cy="208915"/>
    <xdr:sp macro="" textlink="">
      <xdr:nvSpPr>
        <xdr:cNvPr id="69" name="テキスト ボックス 68"/>
        <xdr:cNvSpPr txBox="1"/>
      </xdr:nvSpPr>
      <xdr:spPr>
        <a:xfrm>
          <a:off x="790575" y="5330825"/>
          <a:ext cx="35941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29845</xdr:rowOff>
    </xdr:from>
    <xdr:to xmlns:xdr="http://schemas.openxmlformats.org/drawingml/2006/spreadsheetDrawing">
      <xdr:col>27</xdr:col>
      <xdr:colOff>73025</xdr:colOff>
      <xdr:row>26</xdr:row>
      <xdr:rowOff>29845</xdr:rowOff>
    </xdr:to>
    <xdr:cxnSp macro="">
      <xdr:nvCxnSpPr>
        <xdr:cNvPr id="70" name="直線コネクタ 69"/>
        <xdr:cNvCxnSpPr/>
      </xdr:nvCxnSpPr>
      <xdr:spPr>
        <a:xfrm>
          <a:off x="1165860" y="51257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101600</xdr:rowOff>
    </xdr:from>
    <xdr:ext cx="359410" cy="208915"/>
    <xdr:sp macro="" textlink="">
      <xdr:nvSpPr>
        <xdr:cNvPr id="71" name="テキスト ボックス 70"/>
        <xdr:cNvSpPr txBox="1"/>
      </xdr:nvSpPr>
      <xdr:spPr>
        <a:xfrm>
          <a:off x="790575" y="5032375"/>
          <a:ext cx="35941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61595</xdr:rowOff>
    </xdr:from>
    <xdr:to xmlns:xdr="http://schemas.openxmlformats.org/drawingml/2006/spreadsheetDrawing">
      <xdr:col>27</xdr:col>
      <xdr:colOff>73025</xdr:colOff>
      <xdr:row>24</xdr:row>
      <xdr:rowOff>61595</xdr:rowOff>
    </xdr:to>
    <xdr:cxnSp macro="">
      <xdr:nvCxnSpPr>
        <xdr:cNvPr id="72" name="直線コネクタ 71"/>
        <xdr:cNvCxnSpPr/>
      </xdr:nvCxnSpPr>
      <xdr:spPr>
        <a:xfrm>
          <a:off x="1165860" y="48272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133350</xdr:rowOff>
    </xdr:from>
    <xdr:ext cx="359410" cy="208915"/>
    <xdr:sp macro="" textlink="">
      <xdr:nvSpPr>
        <xdr:cNvPr id="73" name="テキスト ボックス 72"/>
        <xdr:cNvSpPr txBox="1"/>
      </xdr:nvSpPr>
      <xdr:spPr>
        <a:xfrm>
          <a:off x="790575" y="4733925"/>
          <a:ext cx="35941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61595</xdr:rowOff>
    </xdr:from>
    <xdr:to xmlns:xdr="http://schemas.openxmlformats.org/drawingml/2006/spreadsheetDrawing">
      <xdr:col>27</xdr:col>
      <xdr:colOff>73025</xdr:colOff>
      <xdr:row>36</xdr:row>
      <xdr:rowOff>156210</xdr:rowOff>
    </xdr:to>
    <xdr:sp macro="" textlink="">
      <xdr:nvSpPr>
        <xdr:cNvPr id="74" name="有形固定資産減価償却率グラフ枠"/>
        <xdr:cNvSpPr/>
      </xdr:nvSpPr>
      <xdr:spPr>
        <a:xfrm>
          <a:off x="1165860" y="4827270"/>
          <a:ext cx="3892550" cy="2075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18415</xdr:rowOff>
    </xdr:from>
    <xdr:to xmlns:xdr="http://schemas.openxmlformats.org/drawingml/2006/spreadsheetDrawing">
      <xdr:col>23</xdr:col>
      <xdr:colOff>85090</xdr:colOff>
      <xdr:row>34</xdr:row>
      <xdr:rowOff>90805</xdr:rowOff>
    </xdr:to>
    <xdr:cxnSp macro="">
      <xdr:nvCxnSpPr>
        <xdr:cNvPr id="75" name="直線コネクタ 74"/>
        <xdr:cNvCxnSpPr/>
      </xdr:nvCxnSpPr>
      <xdr:spPr>
        <a:xfrm flipV="1">
          <a:off x="4370705" y="511429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93980</xdr:rowOff>
    </xdr:from>
    <xdr:ext cx="405130" cy="240030"/>
    <xdr:sp macro="" textlink="">
      <xdr:nvSpPr>
        <xdr:cNvPr id="76" name="有形固定資産減価償却率最小値テキスト"/>
        <xdr:cNvSpPr txBox="1"/>
      </xdr:nvSpPr>
      <xdr:spPr>
        <a:xfrm>
          <a:off x="4423410" y="6510655"/>
          <a:ext cx="4051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90805</xdr:rowOff>
    </xdr:from>
    <xdr:to xmlns:xdr="http://schemas.openxmlformats.org/drawingml/2006/spreadsheetDrawing">
      <xdr:col>23</xdr:col>
      <xdr:colOff>174625</xdr:colOff>
      <xdr:row>34</xdr:row>
      <xdr:rowOff>90805</xdr:rowOff>
    </xdr:to>
    <xdr:cxnSp macro="">
      <xdr:nvCxnSpPr>
        <xdr:cNvPr id="77" name="直線コネクタ 76"/>
        <xdr:cNvCxnSpPr/>
      </xdr:nvCxnSpPr>
      <xdr:spPr>
        <a:xfrm>
          <a:off x="4286885" y="65074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127635</xdr:rowOff>
    </xdr:from>
    <xdr:ext cx="405130" cy="240030"/>
    <xdr:sp macro="" textlink="">
      <xdr:nvSpPr>
        <xdr:cNvPr id="78" name="有形固定資産減価償却率最大値テキスト"/>
        <xdr:cNvSpPr txBox="1"/>
      </xdr:nvSpPr>
      <xdr:spPr>
        <a:xfrm>
          <a:off x="4423410" y="4893310"/>
          <a:ext cx="4051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18415</xdr:rowOff>
    </xdr:from>
    <xdr:to xmlns:xdr="http://schemas.openxmlformats.org/drawingml/2006/spreadsheetDrawing">
      <xdr:col>23</xdr:col>
      <xdr:colOff>174625</xdr:colOff>
      <xdr:row>26</xdr:row>
      <xdr:rowOff>18415</xdr:rowOff>
    </xdr:to>
    <xdr:cxnSp macro="">
      <xdr:nvCxnSpPr>
        <xdr:cNvPr id="79" name="直線コネクタ 78"/>
        <xdr:cNvCxnSpPr/>
      </xdr:nvCxnSpPr>
      <xdr:spPr>
        <a:xfrm>
          <a:off x="4286885" y="51142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86995</xdr:rowOff>
    </xdr:from>
    <xdr:ext cx="405130" cy="238760"/>
    <xdr:sp macro="" textlink="">
      <xdr:nvSpPr>
        <xdr:cNvPr id="80" name="有形固定資産減価償却率平均値テキスト"/>
        <xdr:cNvSpPr txBox="1"/>
      </xdr:nvSpPr>
      <xdr:spPr>
        <a:xfrm>
          <a:off x="4423410" y="5678170"/>
          <a:ext cx="40513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106045</xdr:rowOff>
    </xdr:from>
    <xdr:to xmlns:xdr="http://schemas.openxmlformats.org/drawingml/2006/spreadsheetDrawing">
      <xdr:col>23</xdr:col>
      <xdr:colOff>136525</xdr:colOff>
      <xdr:row>30</xdr:row>
      <xdr:rowOff>41275</xdr:rowOff>
    </xdr:to>
    <xdr:sp macro="" textlink="">
      <xdr:nvSpPr>
        <xdr:cNvPr id="81" name="フローチャート: 判断 80"/>
        <xdr:cNvSpPr/>
      </xdr:nvSpPr>
      <xdr:spPr>
        <a:xfrm>
          <a:off x="4321810" y="5697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121285</xdr:rowOff>
    </xdr:from>
    <xdr:to xmlns:xdr="http://schemas.openxmlformats.org/drawingml/2006/spreadsheetDrawing">
      <xdr:col>19</xdr:col>
      <xdr:colOff>174625</xdr:colOff>
      <xdr:row>30</xdr:row>
      <xdr:rowOff>56515</xdr:rowOff>
    </xdr:to>
    <xdr:sp macro="" textlink="">
      <xdr:nvSpPr>
        <xdr:cNvPr id="82" name="フローチャート: 判断 81"/>
        <xdr:cNvSpPr/>
      </xdr:nvSpPr>
      <xdr:spPr>
        <a:xfrm>
          <a:off x="3674110" y="5712460"/>
          <a:ext cx="889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12700</xdr:rowOff>
    </xdr:from>
    <xdr:to xmlns:xdr="http://schemas.openxmlformats.org/drawingml/2006/spreadsheetDrawing">
      <xdr:col>15</xdr:col>
      <xdr:colOff>174625</xdr:colOff>
      <xdr:row>30</xdr:row>
      <xdr:rowOff>106680</xdr:rowOff>
    </xdr:to>
    <xdr:sp macro="" textlink="">
      <xdr:nvSpPr>
        <xdr:cNvPr id="83" name="フローチャート: 判断 82"/>
        <xdr:cNvSpPr/>
      </xdr:nvSpPr>
      <xdr:spPr>
        <a:xfrm>
          <a:off x="2975610" y="5768975"/>
          <a:ext cx="889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17145</xdr:rowOff>
    </xdr:from>
    <xdr:to xmlns:xdr="http://schemas.openxmlformats.org/drawingml/2006/spreadsheetDrawing">
      <xdr:col>11</xdr:col>
      <xdr:colOff>174625</xdr:colOff>
      <xdr:row>30</xdr:row>
      <xdr:rowOff>109855</xdr:rowOff>
    </xdr:to>
    <xdr:sp macro="" textlink="">
      <xdr:nvSpPr>
        <xdr:cNvPr id="84" name="フローチャート: 判断 83"/>
        <xdr:cNvSpPr/>
      </xdr:nvSpPr>
      <xdr:spPr>
        <a:xfrm>
          <a:off x="2277110" y="5773420"/>
          <a:ext cx="88900"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55245</xdr:rowOff>
    </xdr:from>
    <xdr:to xmlns:xdr="http://schemas.openxmlformats.org/drawingml/2006/spreadsheetDrawing">
      <xdr:col>7</xdr:col>
      <xdr:colOff>174625</xdr:colOff>
      <xdr:row>29</xdr:row>
      <xdr:rowOff>149225</xdr:rowOff>
    </xdr:to>
    <xdr:sp macro="" textlink="">
      <xdr:nvSpPr>
        <xdr:cNvPr id="85" name="フローチャート: 判断 84"/>
        <xdr:cNvSpPr/>
      </xdr:nvSpPr>
      <xdr:spPr>
        <a:xfrm>
          <a:off x="1578610" y="5646420"/>
          <a:ext cx="889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38735</xdr:rowOff>
    </xdr:from>
    <xdr:ext cx="762000" cy="209550"/>
    <xdr:sp macro="" textlink="">
      <xdr:nvSpPr>
        <xdr:cNvPr id="86" name="テキスト ボックス 85"/>
        <xdr:cNvSpPr txBox="1"/>
      </xdr:nvSpPr>
      <xdr:spPr>
        <a:xfrm>
          <a:off x="4210685" y="6950710"/>
          <a:ext cx="76200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38735</xdr:rowOff>
    </xdr:from>
    <xdr:ext cx="760730" cy="209550"/>
    <xdr:sp macro="" textlink="">
      <xdr:nvSpPr>
        <xdr:cNvPr id="87" name="テキスト ボックス 86"/>
        <xdr:cNvSpPr txBox="1"/>
      </xdr:nvSpPr>
      <xdr:spPr>
        <a:xfrm>
          <a:off x="3562985"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38735</xdr:rowOff>
    </xdr:from>
    <xdr:ext cx="760730" cy="209550"/>
    <xdr:sp macro="" textlink="">
      <xdr:nvSpPr>
        <xdr:cNvPr id="88" name="テキスト ボックス 87"/>
        <xdr:cNvSpPr txBox="1"/>
      </xdr:nvSpPr>
      <xdr:spPr>
        <a:xfrm>
          <a:off x="2864485"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38735</xdr:rowOff>
    </xdr:from>
    <xdr:ext cx="760730" cy="209550"/>
    <xdr:sp macro="" textlink="">
      <xdr:nvSpPr>
        <xdr:cNvPr id="89" name="テキスト ボックス 88"/>
        <xdr:cNvSpPr txBox="1"/>
      </xdr:nvSpPr>
      <xdr:spPr>
        <a:xfrm>
          <a:off x="2165985"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38735</xdr:rowOff>
    </xdr:from>
    <xdr:ext cx="760730" cy="209550"/>
    <xdr:sp macro="" textlink="">
      <xdr:nvSpPr>
        <xdr:cNvPr id="90" name="テキスト ボックス 89"/>
        <xdr:cNvSpPr txBox="1"/>
      </xdr:nvSpPr>
      <xdr:spPr>
        <a:xfrm>
          <a:off x="1467485"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22860</xdr:rowOff>
    </xdr:from>
    <xdr:to xmlns:xdr="http://schemas.openxmlformats.org/drawingml/2006/spreadsheetDrawing">
      <xdr:col>19</xdr:col>
      <xdr:colOff>174625</xdr:colOff>
      <xdr:row>28</xdr:row>
      <xdr:rowOff>116840</xdr:rowOff>
    </xdr:to>
    <xdr:sp macro="" textlink="">
      <xdr:nvSpPr>
        <xdr:cNvPr id="91" name="楕円 90"/>
        <xdr:cNvSpPr/>
      </xdr:nvSpPr>
      <xdr:spPr>
        <a:xfrm>
          <a:off x="3674110" y="5448935"/>
          <a:ext cx="889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30480</xdr:rowOff>
    </xdr:from>
    <xdr:to xmlns:xdr="http://schemas.openxmlformats.org/drawingml/2006/spreadsheetDrawing">
      <xdr:col>15</xdr:col>
      <xdr:colOff>174625</xdr:colOff>
      <xdr:row>28</xdr:row>
      <xdr:rowOff>125095</xdr:rowOff>
    </xdr:to>
    <xdr:sp macro="" textlink="">
      <xdr:nvSpPr>
        <xdr:cNvPr id="92" name="楕円 91"/>
        <xdr:cNvSpPr/>
      </xdr:nvSpPr>
      <xdr:spPr>
        <a:xfrm>
          <a:off x="2975610" y="5456555"/>
          <a:ext cx="889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69215</xdr:rowOff>
    </xdr:from>
    <xdr:to xmlns:xdr="http://schemas.openxmlformats.org/drawingml/2006/spreadsheetDrawing">
      <xdr:col>19</xdr:col>
      <xdr:colOff>136525</xdr:colOff>
      <xdr:row>28</xdr:row>
      <xdr:rowOff>77470</xdr:rowOff>
    </xdr:to>
    <xdr:cxnSp macro="">
      <xdr:nvCxnSpPr>
        <xdr:cNvPr id="93" name="直線コネクタ 92"/>
        <xdr:cNvCxnSpPr/>
      </xdr:nvCxnSpPr>
      <xdr:spPr>
        <a:xfrm flipV="1">
          <a:off x="3026410" y="5495290"/>
          <a:ext cx="6985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43180</xdr:rowOff>
    </xdr:from>
    <xdr:to xmlns:xdr="http://schemas.openxmlformats.org/drawingml/2006/spreadsheetDrawing">
      <xdr:col>11</xdr:col>
      <xdr:colOff>174625</xdr:colOff>
      <xdr:row>29</xdr:row>
      <xdr:rowOff>137795</xdr:rowOff>
    </xdr:to>
    <xdr:sp macro="" textlink="">
      <xdr:nvSpPr>
        <xdr:cNvPr id="94" name="楕円 93"/>
        <xdr:cNvSpPr/>
      </xdr:nvSpPr>
      <xdr:spPr>
        <a:xfrm>
          <a:off x="2277110" y="5634355"/>
          <a:ext cx="889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77470</xdr:rowOff>
    </xdr:from>
    <xdr:to xmlns:xdr="http://schemas.openxmlformats.org/drawingml/2006/spreadsheetDrawing">
      <xdr:col>15</xdr:col>
      <xdr:colOff>136525</xdr:colOff>
      <xdr:row>29</xdr:row>
      <xdr:rowOff>90805</xdr:rowOff>
    </xdr:to>
    <xdr:cxnSp macro="">
      <xdr:nvCxnSpPr>
        <xdr:cNvPr id="95" name="直線コネクタ 94"/>
        <xdr:cNvCxnSpPr/>
      </xdr:nvCxnSpPr>
      <xdr:spPr>
        <a:xfrm flipV="1">
          <a:off x="2327910" y="5503545"/>
          <a:ext cx="6985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133350</xdr:rowOff>
    </xdr:from>
    <xdr:to xmlns:xdr="http://schemas.openxmlformats.org/drawingml/2006/spreadsheetDrawing">
      <xdr:col>7</xdr:col>
      <xdr:colOff>174625</xdr:colOff>
      <xdr:row>29</xdr:row>
      <xdr:rowOff>69215</xdr:rowOff>
    </xdr:to>
    <xdr:sp macro="" textlink="">
      <xdr:nvSpPr>
        <xdr:cNvPr id="96" name="楕円 95"/>
        <xdr:cNvSpPr/>
      </xdr:nvSpPr>
      <xdr:spPr>
        <a:xfrm>
          <a:off x="1578610" y="5559425"/>
          <a:ext cx="889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22225</xdr:rowOff>
    </xdr:from>
    <xdr:to xmlns:xdr="http://schemas.openxmlformats.org/drawingml/2006/spreadsheetDrawing">
      <xdr:col>11</xdr:col>
      <xdr:colOff>136525</xdr:colOff>
      <xdr:row>29</xdr:row>
      <xdr:rowOff>90805</xdr:rowOff>
    </xdr:to>
    <xdr:cxnSp macro="">
      <xdr:nvCxnSpPr>
        <xdr:cNvPr id="97" name="直線コネクタ 96"/>
        <xdr:cNvCxnSpPr/>
      </xdr:nvCxnSpPr>
      <xdr:spPr>
        <a:xfrm>
          <a:off x="1629410" y="5613400"/>
          <a:ext cx="6985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48260</xdr:rowOff>
    </xdr:from>
    <xdr:ext cx="405130" cy="240030"/>
    <xdr:sp macro="" textlink="">
      <xdr:nvSpPr>
        <xdr:cNvPr id="98" name="n_1aveValue有形固定資産減価償却率"/>
        <xdr:cNvSpPr txBox="1"/>
      </xdr:nvSpPr>
      <xdr:spPr>
        <a:xfrm>
          <a:off x="3525520" y="5804535"/>
          <a:ext cx="4051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99060</xdr:rowOff>
    </xdr:from>
    <xdr:ext cx="403860" cy="240030"/>
    <xdr:sp macro="" textlink="">
      <xdr:nvSpPr>
        <xdr:cNvPr id="99" name="n_2aveValue有形固定資産減価償却率"/>
        <xdr:cNvSpPr txBox="1"/>
      </xdr:nvSpPr>
      <xdr:spPr>
        <a:xfrm>
          <a:off x="2839720" y="5855335"/>
          <a:ext cx="403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101600</xdr:rowOff>
    </xdr:from>
    <xdr:ext cx="403860" cy="240030"/>
    <xdr:sp macro="" textlink="">
      <xdr:nvSpPr>
        <xdr:cNvPr id="100" name="n_3aveValue有形固定資産減価償却率"/>
        <xdr:cNvSpPr txBox="1"/>
      </xdr:nvSpPr>
      <xdr:spPr>
        <a:xfrm>
          <a:off x="2141220" y="5857875"/>
          <a:ext cx="403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140335</xdr:rowOff>
    </xdr:from>
    <xdr:ext cx="403860" cy="240030"/>
    <xdr:sp macro="" textlink="">
      <xdr:nvSpPr>
        <xdr:cNvPr id="101" name="n_4aveValue有形固定資産減価償却率"/>
        <xdr:cNvSpPr txBox="1"/>
      </xdr:nvSpPr>
      <xdr:spPr>
        <a:xfrm>
          <a:off x="1442720" y="5731510"/>
          <a:ext cx="403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132080</xdr:rowOff>
    </xdr:from>
    <xdr:ext cx="405130" cy="240030"/>
    <xdr:sp macro="" textlink="">
      <xdr:nvSpPr>
        <xdr:cNvPr id="102" name="n_1mainValue有形固定資産減価償却率"/>
        <xdr:cNvSpPr txBox="1"/>
      </xdr:nvSpPr>
      <xdr:spPr>
        <a:xfrm>
          <a:off x="3525520" y="5227955"/>
          <a:ext cx="4051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139700</xdr:rowOff>
    </xdr:from>
    <xdr:ext cx="403860" cy="240665"/>
    <xdr:sp macro="" textlink="">
      <xdr:nvSpPr>
        <xdr:cNvPr id="103" name="n_2mainValue有形固定資産減価償却率"/>
        <xdr:cNvSpPr txBox="1"/>
      </xdr:nvSpPr>
      <xdr:spPr>
        <a:xfrm>
          <a:off x="2839720" y="5235575"/>
          <a:ext cx="40386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153670</xdr:rowOff>
    </xdr:from>
    <xdr:ext cx="403860" cy="238760"/>
    <xdr:sp macro="" textlink="">
      <xdr:nvSpPr>
        <xdr:cNvPr id="104" name="n_3mainValue有形固定資産減価償却率"/>
        <xdr:cNvSpPr txBox="1"/>
      </xdr:nvSpPr>
      <xdr:spPr>
        <a:xfrm>
          <a:off x="2141220" y="5414645"/>
          <a:ext cx="403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84455</xdr:rowOff>
    </xdr:from>
    <xdr:ext cx="403860" cy="238760"/>
    <xdr:sp macro="" textlink="">
      <xdr:nvSpPr>
        <xdr:cNvPr id="105" name="n_4mainValue有形固定資産減価償却率"/>
        <xdr:cNvSpPr txBox="1"/>
      </xdr:nvSpPr>
      <xdr:spPr>
        <a:xfrm>
          <a:off x="1442720" y="5345430"/>
          <a:ext cx="4038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27305</xdr:rowOff>
    </xdr:to>
    <xdr:sp macro="" textlink="">
      <xdr:nvSpPr>
        <xdr:cNvPr id="106" name="正方形/長方形 105"/>
        <xdr:cNvSpPr/>
      </xdr:nvSpPr>
      <xdr:spPr>
        <a:xfrm>
          <a:off x="10373360" y="4146550"/>
          <a:ext cx="3876675" cy="3162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74930</xdr:rowOff>
    </xdr:from>
    <xdr:to xmlns:xdr="http://schemas.openxmlformats.org/drawingml/2006/spreadsheetDrawing">
      <xdr:col>68</xdr:col>
      <xdr:colOff>158750</xdr:colOff>
      <xdr:row>24</xdr:row>
      <xdr:rowOff>12700</xdr:rowOff>
    </xdr:to>
    <xdr:sp macro="" textlink="">
      <xdr:nvSpPr>
        <xdr:cNvPr id="107" name="正方形/長方形 106"/>
        <xdr:cNvSpPr/>
      </xdr:nvSpPr>
      <xdr:spPr>
        <a:xfrm>
          <a:off x="11348085" y="4510405"/>
          <a:ext cx="955675"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60325</xdr:rowOff>
    </xdr:from>
    <xdr:to xmlns:xdr="http://schemas.openxmlformats.org/drawingml/2006/spreadsheetDrawing">
      <xdr:col>75</xdr:col>
      <xdr:colOff>173990</xdr:colOff>
      <xdr:row>24</xdr:row>
      <xdr:rowOff>27940</xdr:rowOff>
    </xdr:to>
    <xdr:sp macro="" textlink="">
      <xdr:nvSpPr>
        <xdr:cNvPr id="108" name="正方形/長方形 107"/>
        <xdr:cNvSpPr/>
      </xdr:nvSpPr>
      <xdr:spPr>
        <a:xfrm>
          <a:off x="12668885" y="4495800"/>
          <a:ext cx="872490" cy="2978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[ 398.3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85725</xdr:rowOff>
    </xdr:to>
    <xdr:sp macro="" textlink="">
      <xdr:nvSpPr>
        <xdr:cNvPr id="109" name="正方形/長方形 108"/>
        <xdr:cNvSpPr/>
      </xdr:nvSpPr>
      <xdr:spPr>
        <a:xfrm>
          <a:off x="14215110" y="4274185"/>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27305</xdr:rowOff>
    </xdr:from>
    <xdr:to xmlns:xdr="http://schemas.openxmlformats.org/drawingml/2006/spreadsheetDrawing">
      <xdr:col>87</xdr:col>
      <xdr:colOff>149225</xdr:colOff>
      <xdr:row>23</xdr:row>
      <xdr:rowOff>102870</xdr:rowOff>
    </xdr:to>
    <xdr:sp macro="" textlink="">
      <xdr:nvSpPr>
        <xdr:cNvPr id="110" name="正方形/長方形 109"/>
        <xdr:cNvSpPr/>
      </xdr:nvSpPr>
      <xdr:spPr>
        <a:xfrm>
          <a:off x="14215110" y="4462780"/>
          <a:ext cx="1397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85725</xdr:rowOff>
    </xdr:to>
    <xdr:sp macro="" textlink="">
      <xdr:nvSpPr>
        <xdr:cNvPr id="111" name="正方形/長方形 110"/>
        <xdr:cNvSpPr/>
      </xdr:nvSpPr>
      <xdr:spPr>
        <a:xfrm>
          <a:off x="15612110" y="4274185"/>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27305</xdr:rowOff>
    </xdr:from>
    <xdr:to xmlns:xdr="http://schemas.openxmlformats.org/drawingml/2006/spreadsheetDrawing">
      <xdr:col>95</xdr:col>
      <xdr:colOff>149225</xdr:colOff>
      <xdr:row>23</xdr:row>
      <xdr:rowOff>102870</xdr:rowOff>
    </xdr:to>
    <xdr:sp macro="" textlink="">
      <xdr:nvSpPr>
        <xdr:cNvPr id="112" name="正方形/長方形 111"/>
        <xdr:cNvSpPr/>
      </xdr:nvSpPr>
      <xdr:spPr>
        <a:xfrm>
          <a:off x="15612110" y="4462780"/>
          <a:ext cx="1397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85725</xdr:rowOff>
    </xdr:to>
    <xdr:sp macro="" textlink="">
      <xdr:nvSpPr>
        <xdr:cNvPr id="113" name="正方形/長方形 112"/>
        <xdr:cNvSpPr/>
      </xdr:nvSpPr>
      <xdr:spPr>
        <a:xfrm>
          <a:off x="17120235" y="4274185"/>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27305</xdr:rowOff>
    </xdr:from>
    <xdr:to xmlns:xdr="http://schemas.openxmlformats.org/drawingml/2006/spreadsheetDrawing">
      <xdr:col>104</xdr:col>
      <xdr:colOff>85725</xdr:colOff>
      <xdr:row>23</xdr:row>
      <xdr:rowOff>102870</xdr:rowOff>
    </xdr:to>
    <xdr:sp macro="" textlink="">
      <xdr:nvSpPr>
        <xdr:cNvPr id="114" name="正方形/長方形 113"/>
        <xdr:cNvSpPr/>
      </xdr:nvSpPr>
      <xdr:spPr>
        <a:xfrm>
          <a:off x="17120235" y="4462780"/>
          <a:ext cx="1397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61595</xdr:rowOff>
    </xdr:from>
    <xdr:to xmlns:xdr="http://schemas.openxmlformats.org/drawingml/2006/spreadsheetDrawing">
      <xdr:col>80</xdr:col>
      <xdr:colOff>9525</xdr:colOff>
      <xdr:row>36</xdr:row>
      <xdr:rowOff>156210</xdr:rowOff>
    </xdr:to>
    <xdr:sp macro="" textlink="">
      <xdr:nvSpPr>
        <xdr:cNvPr id="115" name="正方形/長方形 114"/>
        <xdr:cNvSpPr/>
      </xdr:nvSpPr>
      <xdr:spPr>
        <a:xfrm>
          <a:off x="10373360" y="4827270"/>
          <a:ext cx="3876675" cy="2075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61595</xdr:rowOff>
    </xdr:from>
    <xdr:to xmlns:xdr="http://schemas.openxmlformats.org/drawingml/2006/spreadsheetDrawing">
      <xdr:col>106</xdr:col>
      <xdr:colOff>85725</xdr:colOff>
      <xdr:row>36</xdr:row>
      <xdr:rowOff>156210</xdr:rowOff>
    </xdr:to>
    <xdr:sp macro="" textlink="">
      <xdr:nvSpPr>
        <xdr:cNvPr id="116" name="正方形/長方形 115"/>
        <xdr:cNvSpPr/>
      </xdr:nvSpPr>
      <xdr:spPr>
        <a:xfrm>
          <a:off x="14500860" y="4827270"/>
          <a:ext cx="4365625" cy="2075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121285</xdr:rowOff>
    </xdr:from>
    <xdr:to xmlns:xdr="http://schemas.openxmlformats.org/drawingml/2006/spreadsheetDrawing">
      <xdr:col>105</xdr:col>
      <xdr:colOff>85725</xdr:colOff>
      <xdr:row>26</xdr:row>
      <xdr:rowOff>38100</xdr:rowOff>
    </xdr:to>
    <xdr:sp macro="" textlink="">
      <xdr:nvSpPr>
        <xdr:cNvPr id="117" name="正方形/長方形 116"/>
        <xdr:cNvSpPr/>
      </xdr:nvSpPr>
      <xdr:spPr>
        <a:xfrm>
          <a:off x="14500860" y="4886960"/>
          <a:ext cx="4191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14605</xdr:rowOff>
    </xdr:from>
    <xdr:to xmlns:xdr="http://schemas.openxmlformats.org/drawingml/2006/spreadsheetDrawing">
      <xdr:col>105</xdr:col>
      <xdr:colOff>149225</xdr:colOff>
      <xdr:row>36</xdr:row>
      <xdr:rowOff>73025</xdr:rowOff>
    </xdr:to>
    <xdr:sp macro="" textlink="" fLocksText="0">
      <xdr:nvSpPr>
        <xdr:cNvPr id="118" name="テキスト ボックス 117"/>
        <xdr:cNvSpPr txBox="1"/>
      </xdr:nvSpPr>
      <xdr:spPr>
        <a:xfrm>
          <a:off x="14577060" y="5110480"/>
          <a:ext cx="4178300" cy="1709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「治水対策事業」・「庁舎建設事業」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事業における長期債務負担」</a:t>
          </a:r>
          <a:r>
            <a:rPr kumimoji="1" lang="ja-JP" altLang="ja-JP" sz="1100">
              <a:solidFill>
                <a:schemeClr val="dk1"/>
              </a:solidFill>
              <a:effectLst/>
              <a:latin typeface="+mn-lt"/>
              <a:ea typeface="+mn-ea"/>
              <a:cs typeface="+mn-cs"/>
            </a:rPr>
            <a:t>等の大型事業による借入が反映され、上昇</a:t>
          </a:r>
          <a:r>
            <a:rPr kumimoji="1" lang="ja-JP" altLang="en-US" sz="1100">
              <a:solidFill>
                <a:schemeClr val="dk1"/>
              </a:solidFill>
              <a:effectLst/>
              <a:latin typeface="+mn-lt"/>
              <a:ea typeface="+mn-ea"/>
              <a:cs typeface="+mn-cs"/>
            </a:rPr>
            <a:t>傾向ではあるが、繰上償還等債務減少に向けて取り組んでいるため、若干の減少傾向にある。</a:t>
          </a:r>
          <a:r>
            <a:rPr kumimoji="1" lang="ja-JP" altLang="ja-JP" sz="1100">
              <a:solidFill>
                <a:schemeClr val="dk1"/>
              </a:solidFill>
              <a:effectLst/>
              <a:latin typeface="+mn-lt"/>
              <a:ea typeface="+mn-ea"/>
              <a:cs typeface="+mn-cs"/>
            </a:rPr>
            <a:t>今後においても</a:t>
          </a:r>
          <a:r>
            <a:rPr kumimoji="1" lang="ja-JP" altLang="en-US" sz="1100">
              <a:solidFill>
                <a:schemeClr val="dk1"/>
              </a:solidFill>
              <a:effectLst/>
              <a:latin typeface="+mn-lt"/>
              <a:ea typeface="+mn-ea"/>
              <a:cs typeface="+mn-cs"/>
            </a:rPr>
            <a:t>大型事業が控えており、上昇が見込まれるため、</a:t>
          </a:r>
          <a:r>
            <a:rPr kumimoji="1" lang="ja-JP" altLang="ja-JP" sz="1100">
              <a:solidFill>
                <a:schemeClr val="dk1"/>
              </a:solidFill>
              <a:effectLst/>
              <a:latin typeface="+mn-lt"/>
              <a:ea typeface="+mn-ea"/>
              <a:cs typeface="+mn-cs"/>
            </a:rPr>
            <a:t>行政改革の実施や事業実施を厳選するなど、中長期的な財政計画を見直し</a:t>
          </a:r>
          <a:r>
            <a:rPr lang="ja-JP" altLang="ja-JP" sz="1100" b="0" i="0" baseline="0">
              <a:solidFill>
                <a:schemeClr val="dk1"/>
              </a:solidFill>
              <a:effectLst/>
              <a:latin typeface="+mn-lt"/>
              <a:ea typeface="+mn-ea"/>
              <a:cs typeface="+mn-cs"/>
            </a:rPr>
            <a:t>財政運営に取り組んでいく。</a:t>
          </a:r>
          <a:endParaRPr lang="ja-JP" altLang="ja-JP">
            <a:effectLst/>
          </a:endParaRPr>
        </a:p>
      </xdr:txBody>
    </xdr:sp>
    <xdr:clientData/>
  </xdr:twoCellAnchor>
  <xdr:oneCellAnchor>
    <xdr:from xmlns:xdr="http://schemas.openxmlformats.org/drawingml/2006/spreadsheetDrawing">
      <xdr:col>57</xdr:col>
      <xdr:colOff>111125</xdr:colOff>
      <xdr:row>23</xdr:row>
      <xdr:rowOff>43815</xdr:rowOff>
    </xdr:from>
    <xdr:ext cx="349885" cy="209550"/>
    <xdr:sp macro="" textlink="">
      <xdr:nvSpPr>
        <xdr:cNvPr id="119" name="テキスト ボックス 118"/>
        <xdr:cNvSpPr txBox="1"/>
      </xdr:nvSpPr>
      <xdr:spPr>
        <a:xfrm>
          <a:off x="10335260" y="4644390"/>
          <a:ext cx="34988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156210</xdr:rowOff>
    </xdr:from>
    <xdr:to xmlns:xdr="http://schemas.openxmlformats.org/drawingml/2006/spreadsheetDrawing">
      <xdr:col>80</xdr:col>
      <xdr:colOff>9525</xdr:colOff>
      <xdr:row>36</xdr:row>
      <xdr:rowOff>156210</xdr:rowOff>
    </xdr:to>
    <xdr:cxnSp macro="">
      <xdr:nvCxnSpPr>
        <xdr:cNvPr id="120" name="直線コネクタ 119"/>
        <xdr:cNvCxnSpPr/>
      </xdr:nvCxnSpPr>
      <xdr:spPr>
        <a:xfrm>
          <a:off x="10373360" y="690308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69215</xdr:rowOff>
    </xdr:from>
    <xdr:ext cx="482600" cy="208915"/>
    <xdr:sp macro="" textlink="">
      <xdr:nvSpPr>
        <xdr:cNvPr id="121" name="テキスト ボックス 120"/>
        <xdr:cNvSpPr txBox="1"/>
      </xdr:nvSpPr>
      <xdr:spPr>
        <a:xfrm>
          <a:off x="9874885" y="6816090"/>
          <a:ext cx="482600"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139700</xdr:rowOff>
    </xdr:from>
    <xdr:to xmlns:xdr="http://schemas.openxmlformats.org/drawingml/2006/spreadsheetDrawing">
      <xdr:col>80</xdr:col>
      <xdr:colOff>9525</xdr:colOff>
      <xdr:row>34</xdr:row>
      <xdr:rowOff>139700</xdr:rowOff>
    </xdr:to>
    <xdr:cxnSp macro="">
      <xdr:nvCxnSpPr>
        <xdr:cNvPr id="122" name="直線コネクタ 121"/>
        <xdr:cNvCxnSpPr/>
      </xdr:nvCxnSpPr>
      <xdr:spPr>
        <a:xfrm>
          <a:off x="10373360" y="65563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53975</xdr:rowOff>
    </xdr:from>
    <xdr:ext cx="409575" cy="207645"/>
    <xdr:sp macro="" textlink="">
      <xdr:nvSpPr>
        <xdr:cNvPr id="123" name="テキスト ボックス 122"/>
        <xdr:cNvSpPr txBox="1"/>
      </xdr:nvSpPr>
      <xdr:spPr>
        <a:xfrm>
          <a:off x="9930765" y="6470650"/>
          <a:ext cx="409575" cy="2076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125095</xdr:rowOff>
    </xdr:from>
    <xdr:to xmlns:xdr="http://schemas.openxmlformats.org/drawingml/2006/spreadsheetDrawing">
      <xdr:col>80</xdr:col>
      <xdr:colOff>9525</xdr:colOff>
      <xdr:row>32</xdr:row>
      <xdr:rowOff>125095</xdr:rowOff>
    </xdr:to>
    <xdr:cxnSp macro="">
      <xdr:nvCxnSpPr>
        <xdr:cNvPr id="124" name="直線コネクタ 123"/>
        <xdr:cNvCxnSpPr/>
      </xdr:nvCxnSpPr>
      <xdr:spPr>
        <a:xfrm>
          <a:off x="10373360" y="62115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37465</xdr:rowOff>
    </xdr:from>
    <xdr:ext cx="409575" cy="208915"/>
    <xdr:sp macro="" textlink="">
      <xdr:nvSpPr>
        <xdr:cNvPr id="125" name="テキスト ボックス 124"/>
        <xdr:cNvSpPr txBox="1"/>
      </xdr:nvSpPr>
      <xdr:spPr>
        <a:xfrm>
          <a:off x="9930765" y="6123940"/>
          <a:ext cx="409575" cy="208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108585</xdr:rowOff>
    </xdr:from>
    <xdr:to xmlns:xdr="http://schemas.openxmlformats.org/drawingml/2006/spreadsheetDrawing">
      <xdr:col>80</xdr:col>
      <xdr:colOff>9525</xdr:colOff>
      <xdr:row>30</xdr:row>
      <xdr:rowOff>108585</xdr:rowOff>
    </xdr:to>
    <xdr:cxnSp macro="">
      <xdr:nvCxnSpPr>
        <xdr:cNvPr id="126" name="直線コネクタ 125"/>
        <xdr:cNvCxnSpPr/>
      </xdr:nvCxnSpPr>
      <xdr:spPr>
        <a:xfrm>
          <a:off x="10373360" y="58648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22225</xdr:rowOff>
    </xdr:from>
    <xdr:ext cx="409575" cy="208280"/>
    <xdr:sp macro="" textlink="">
      <xdr:nvSpPr>
        <xdr:cNvPr id="127" name="テキスト ボックス 126"/>
        <xdr:cNvSpPr txBox="1"/>
      </xdr:nvSpPr>
      <xdr:spPr>
        <a:xfrm>
          <a:off x="9930765" y="5778500"/>
          <a:ext cx="409575" cy="2082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93345</xdr:rowOff>
    </xdr:from>
    <xdr:to xmlns:xdr="http://schemas.openxmlformats.org/drawingml/2006/spreadsheetDrawing">
      <xdr:col>80</xdr:col>
      <xdr:colOff>9525</xdr:colOff>
      <xdr:row>28</xdr:row>
      <xdr:rowOff>93345</xdr:rowOff>
    </xdr:to>
    <xdr:cxnSp macro="">
      <xdr:nvCxnSpPr>
        <xdr:cNvPr id="128" name="直線コネクタ 127"/>
        <xdr:cNvCxnSpPr/>
      </xdr:nvCxnSpPr>
      <xdr:spPr>
        <a:xfrm>
          <a:off x="10373360" y="55194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5715</xdr:rowOff>
    </xdr:from>
    <xdr:ext cx="409575" cy="209550"/>
    <xdr:sp macro="" textlink="">
      <xdr:nvSpPr>
        <xdr:cNvPr id="129" name="テキスト ボックス 128"/>
        <xdr:cNvSpPr txBox="1"/>
      </xdr:nvSpPr>
      <xdr:spPr>
        <a:xfrm>
          <a:off x="9930765" y="5431790"/>
          <a:ext cx="40957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77470</xdr:rowOff>
    </xdr:from>
    <xdr:to xmlns:xdr="http://schemas.openxmlformats.org/drawingml/2006/spreadsheetDrawing">
      <xdr:col>80</xdr:col>
      <xdr:colOff>9525</xdr:colOff>
      <xdr:row>26</xdr:row>
      <xdr:rowOff>77470</xdr:rowOff>
    </xdr:to>
    <xdr:cxnSp macro="">
      <xdr:nvCxnSpPr>
        <xdr:cNvPr id="130" name="直線コネクタ 129"/>
        <xdr:cNvCxnSpPr/>
      </xdr:nvCxnSpPr>
      <xdr:spPr>
        <a:xfrm>
          <a:off x="10373360" y="517334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149860</xdr:rowOff>
    </xdr:from>
    <xdr:ext cx="307975" cy="208280"/>
    <xdr:sp macro="" textlink="">
      <xdr:nvSpPr>
        <xdr:cNvPr id="131" name="テキスト ボックス 130"/>
        <xdr:cNvSpPr txBox="1"/>
      </xdr:nvSpPr>
      <xdr:spPr>
        <a:xfrm>
          <a:off x="10033635" y="5080635"/>
          <a:ext cx="307975" cy="2082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61595</xdr:rowOff>
    </xdr:from>
    <xdr:to xmlns:xdr="http://schemas.openxmlformats.org/drawingml/2006/spreadsheetDrawing">
      <xdr:col>80</xdr:col>
      <xdr:colOff>9525</xdr:colOff>
      <xdr:row>24</xdr:row>
      <xdr:rowOff>61595</xdr:rowOff>
    </xdr:to>
    <xdr:cxnSp macro="">
      <xdr:nvCxnSpPr>
        <xdr:cNvPr id="132" name="直線コネクタ 131"/>
        <xdr:cNvCxnSpPr/>
      </xdr:nvCxnSpPr>
      <xdr:spPr>
        <a:xfrm>
          <a:off x="10373360" y="48272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61595</xdr:rowOff>
    </xdr:from>
    <xdr:to xmlns:xdr="http://schemas.openxmlformats.org/drawingml/2006/spreadsheetDrawing">
      <xdr:col>80</xdr:col>
      <xdr:colOff>9525</xdr:colOff>
      <xdr:row>36</xdr:row>
      <xdr:rowOff>156210</xdr:rowOff>
    </xdr:to>
    <xdr:sp macro="" textlink="">
      <xdr:nvSpPr>
        <xdr:cNvPr id="133" name="債務償還比率グラフ枠"/>
        <xdr:cNvSpPr/>
      </xdr:nvSpPr>
      <xdr:spPr>
        <a:xfrm>
          <a:off x="10373360" y="4827270"/>
          <a:ext cx="3876675" cy="2075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77470</xdr:rowOff>
    </xdr:from>
    <xdr:to xmlns:xdr="http://schemas.openxmlformats.org/drawingml/2006/spreadsheetDrawing">
      <xdr:col>76</xdr:col>
      <xdr:colOff>21590</xdr:colOff>
      <xdr:row>34</xdr:row>
      <xdr:rowOff>45720</xdr:rowOff>
    </xdr:to>
    <xdr:cxnSp macro="">
      <xdr:nvCxnSpPr>
        <xdr:cNvPr id="134" name="直線コネクタ 133"/>
        <xdr:cNvCxnSpPr/>
      </xdr:nvCxnSpPr>
      <xdr:spPr>
        <a:xfrm flipV="1">
          <a:off x="13562330" y="5173345"/>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50165</xdr:rowOff>
    </xdr:from>
    <xdr:ext cx="469900" cy="239395"/>
    <xdr:sp macro="" textlink="">
      <xdr:nvSpPr>
        <xdr:cNvPr id="135" name="債務償還比率最小値テキスト"/>
        <xdr:cNvSpPr txBox="1"/>
      </xdr:nvSpPr>
      <xdr:spPr>
        <a:xfrm>
          <a:off x="13615035" y="646684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45720</xdr:rowOff>
    </xdr:from>
    <xdr:to xmlns:xdr="http://schemas.openxmlformats.org/drawingml/2006/spreadsheetDrawing">
      <xdr:col>76</xdr:col>
      <xdr:colOff>111125</xdr:colOff>
      <xdr:row>34</xdr:row>
      <xdr:rowOff>45720</xdr:rowOff>
    </xdr:to>
    <xdr:cxnSp macro="">
      <xdr:nvCxnSpPr>
        <xdr:cNvPr id="136" name="直線コネクタ 135"/>
        <xdr:cNvCxnSpPr/>
      </xdr:nvCxnSpPr>
      <xdr:spPr>
        <a:xfrm>
          <a:off x="13491210" y="6462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27940</xdr:rowOff>
    </xdr:from>
    <xdr:ext cx="340360" cy="239395"/>
    <xdr:sp macro="" textlink="">
      <xdr:nvSpPr>
        <xdr:cNvPr id="137" name="債務償還比率最大値テキスト"/>
        <xdr:cNvSpPr txBox="1"/>
      </xdr:nvSpPr>
      <xdr:spPr>
        <a:xfrm>
          <a:off x="13615035" y="4958715"/>
          <a:ext cx="3403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77470</xdr:rowOff>
    </xdr:from>
    <xdr:to xmlns:xdr="http://schemas.openxmlformats.org/drawingml/2006/spreadsheetDrawing">
      <xdr:col>76</xdr:col>
      <xdr:colOff>111125</xdr:colOff>
      <xdr:row>26</xdr:row>
      <xdr:rowOff>77470</xdr:rowOff>
    </xdr:to>
    <xdr:cxnSp macro="">
      <xdr:nvCxnSpPr>
        <xdr:cNvPr id="138" name="直線コネクタ 137"/>
        <xdr:cNvCxnSpPr/>
      </xdr:nvCxnSpPr>
      <xdr:spPr>
        <a:xfrm>
          <a:off x="13491210" y="5173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123190</xdr:rowOff>
    </xdr:from>
    <xdr:ext cx="469900" cy="239395"/>
    <xdr:sp macro="" textlink="">
      <xdr:nvSpPr>
        <xdr:cNvPr id="139" name="債務償還比率平均値テキスト"/>
        <xdr:cNvSpPr txBox="1"/>
      </xdr:nvSpPr>
      <xdr:spPr>
        <a:xfrm>
          <a:off x="13615035" y="5219065"/>
          <a:ext cx="469900"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101600</xdr:rowOff>
    </xdr:from>
    <xdr:to xmlns:xdr="http://schemas.openxmlformats.org/drawingml/2006/spreadsheetDrawing">
      <xdr:col>76</xdr:col>
      <xdr:colOff>73025</xdr:colOff>
      <xdr:row>28</xdr:row>
      <xdr:rowOff>37465</xdr:rowOff>
    </xdr:to>
    <xdr:sp macro="" textlink="">
      <xdr:nvSpPr>
        <xdr:cNvPr id="140" name="フローチャート: 判断 139"/>
        <xdr:cNvSpPr/>
      </xdr:nvSpPr>
      <xdr:spPr>
        <a:xfrm>
          <a:off x="13529310" y="53625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158750</xdr:rowOff>
    </xdr:from>
    <xdr:to xmlns:xdr="http://schemas.openxmlformats.org/drawingml/2006/spreadsheetDrawing">
      <xdr:col>72</xdr:col>
      <xdr:colOff>123825</xdr:colOff>
      <xdr:row>30</xdr:row>
      <xdr:rowOff>93980</xdr:rowOff>
    </xdr:to>
    <xdr:sp macro="" textlink="">
      <xdr:nvSpPr>
        <xdr:cNvPr id="141" name="フローチャート: 判断 140"/>
        <xdr:cNvSpPr/>
      </xdr:nvSpPr>
      <xdr:spPr>
        <a:xfrm>
          <a:off x="12865735" y="5749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74295</xdr:rowOff>
    </xdr:from>
    <xdr:to xmlns:xdr="http://schemas.openxmlformats.org/drawingml/2006/spreadsheetDrawing">
      <xdr:col>68</xdr:col>
      <xdr:colOff>123825</xdr:colOff>
      <xdr:row>32</xdr:row>
      <xdr:rowOff>9525</xdr:rowOff>
    </xdr:to>
    <xdr:sp macro="" textlink="">
      <xdr:nvSpPr>
        <xdr:cNvPr id="142" name="フローチャート: 判断 141"/>
        <xdr:cNvSpPr/>
      </xdr:nvSpPr>
      <xdr:spPr>
        <a:xfrm>
          <a:off x="12167235" y="59956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114300</xdr:rowOff>
    </xdr:from>
    <xdr:to xmlns:xdr="http://schemas.openxmlformats.org/drawingml/2006/spreadsheetDrawing">
      <xdr:col>64</xdr:col>
      <xdr:colOff>123825</xdr:colOff>
      <xdr:row>32</xdr:row>
      <xdr:rowOff>50165</xdr:rowOff>
    </xdr:to>
    <xdr:sp macro="" textlink="">
      <xdr:nvSpPr>
        <xdr:cNvPr id="143" name="フローチャート: 判断 142"/>
        <xdr:cNvSpPr/>
      </xdr:nvSpPr>
      <xdr:spPr>
        <a:xfrm>
          <a:off x="11468735" y="60356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24130</xdr:rowOff>
    </xdr:from>
    <xdr:to xmlns:xdr="http://schemas.openxmlformats.org/drawingml/2006/spreadsheetDrawing">
      <xdr:col>60</xdr:col>
      <xdr:colOff>123825</xdr:colOff>
      <xdr:row>32</xdr:row>
      <xdr:rowOff>118110</xdr:rowOff>
    </xdr:to>
    <xdr:sp macro="" textlink="">
      <xdr:nvSpPr>
        <xdr:cNvPr id="144" name="フローチャート: 判断 143"/>
        <xdr:cNvSpPr/>
      </xdr:nvSpPr>
      <xdr:spPr>
        <a:xfrm>
          <a:off x="10770235" y="6110605"/>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38735</xdr:rowOff>
    </xdr:from>
    <xdr:ext cx="762000" cy="209550"/>
    <xdr:sp macro="" textlink="">
      <xdr:nvSpPr>
        <xdr:cNvPr id="145" name="テキスト ボックス 144"/>
        <xdr:cNvSpPr txBox="1"/>
      </xdr:nvSpPr>
      <xdr:spPr>
        <a:xfrm>
          <a:off x="13402310" y="6950710"/>
          <a:ext cx="76200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38735</xdr:rowOff>
    </xdr:from>
    <xdr:ext cx="760730" cy="209550"/>
    <xdr:sp macro="" textlink="">
      <xdr:nvSpPr>
        <xdr:cNvPr id="146" name="テキスト ボックス 145"/>
        <xdr:cNvSpPr txBox="1"/>
      </xdr:nvSpPr>
      <xdr:spPr>
        <a:xfrm>
          <a:off x="12754610"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38735</xdr:rowOff>
    </xdr:from>
    <xdr:ext cx="760730" cy="209550"/>
    <xdr:sp macro="" textlink="">
      <xdr:nvSpPr>
        <xdr:cNvPr id="147" name="テキスト ボックス 146"/>
        <xdr:cNvSpPr txBox="1"/>
      </xdr:nvSpPr>
      <xdr:spPr>
        <a:xfrm>
          <a:off x="12056110"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38735</xdr:rowOff>
    </xdr:from>
    <xdr:ext cx="760730" cy="209550"/>
    <xdr:sp macro="" textlink="">
      <xdr:nvSpPr>
        <xdr:cNvPr id="148" name="テキスト ボックス 147"/>
        <xdr:cNvSpPr txBox="1"/>
      </xdr:nvSpPr>
      <xdr:spPr>
        <a:xfrm>
          <a:off x="11357610"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38735</xdr:rowOff>
    </xdr:from>
    <xdr:ext cx="760730" cy="209550"/>
    <xdr:sp macro="" textlink="">
      <xdr:nvSpPr>
        <xdr:cNvPr id="149" name="テキスト ボックス 148"/>
        <xdr:cNvSpPr txBox="1"/>
      </xdr:nvSpPr>
      <xdr:spPr>
        <a:xfrm>
          <a:off x="10659110" y="6950710"/>
          <a:ext cx="760730"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59055</xdr:rowOff>
    </xdr:from>
    <xdr:to xmlns:xdr="http://schemas.openxmlformats.org/drawingml/2006/spreadsheetDrawing">
      <xdr:col>76</xdr:col>
      <xdr:colOff>73025</xdr:colOff>
      <xdr:row>30</xdr:row>
      <xdr:rowOff>153670</xdr:rowOff>
    </xdr:to>
    <xdr:sp macro="" textlink="">
      <xdr:nvSpPr>
        <xdr:cNvPr id="150" name="楕円 149"/>
        <xdr:cNvSpPr/>
      </xdr:nvSpPr>
      <xdr:spPr>
        <a:xfrm>
          <a:off x="13529310" y="581533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38735</xdr:rowOff>
    </xdr:from>
    <xdr:ext cx="469900" cy="240030"/>
    <xdr:sp macro="" textlink="">
      <xdr:nvSpPr>
        <xdr:cNvPr id="151" name="債務償還比率該当値テキスト"/>
        <xdr:cNvSpPr txBox="1"/>
      </xdr:nvSpPr>
      <xdr:spPr>
        <a:xfrm>
          <a:off x="13615035" y="579501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104775</xdr:rowOff>
    </xdr:from>
    <xdr:to xmlns:xdr="http://schemas.openxmlformats.org/drawingml/2006/spreadsheetDrawing">
      <xdr:col>72</xdr:col>
      <xdr:colOff>123825</xdr:colOff>
      <xdr:row>31</xdr:row>
      <xdr:rowOff>40005</xdr:rowOff>
    </xdr:to>
    <xdr:sp macro="" textlink="">
      <xdr:nvSpPr>
        <xdr:cNvPr id="152" name="楕円 151"/>
        <xdr:cNvSpPr/>
      </xdr:nvSpPr>
      <xdr:spPr>
        <a:xfrm>
          <a:off x="12865735" y="58610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105410</xdr:rowOff>
    </xdr:from>
    <xdr:to xmlns:xdr="http://schemas.openxmlformats.org/drawingml/2006/spreadsheetDrawing">
      <xdr:col>76</xdr:col>
      <xdr:colOff>22225</xdr:colOff>
      <xdr:row>30</xdr:row>
      <xdr:rowOff>153035</xdr:rowOff>
    </xdr:to>
    <xdr:cxnSp macro="">
      <xdr:nvCxnSpPr>
        <xdr:cNvPr id="153" name="直線コネクタ 152"/>
        <xdr:cNvCxnSpPr/>
      </xdr:nvCxnSpPr>
      <xdr:spPr>
        <a:xfrm flipV="1">
          <a:off x="12916535" y="5861685"/>
          <a:ext cx="6477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149225</xdr:rowOff>
    </xdr:from>
    <xdr:to xmlns:xdr="http://schemas.openxmlformats.org/drawingml/2006/spreadsheetDrawing">
      <xdr:col>68</xdr:col>
      <xdr:colOff>123825</xdr:colOff>
      <xdr:row>31</xdr:row>
      <xdr:rowOff>83820</xdr:rowOff>
    </xdr:to>
    <xdr:sp macro="" textlink="">
      <xdr:nvSpPr>
        <xdr:cNvPr id="154" name="楕円 153"/>
        <xdr:cNvSpPr/>
      </xdr:nvSpPr>
      <xdr:spPr>
        <a:xfrm>
          <a:off x="12167235" y="5905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153035</xdr:rowOff>
    </xdr:from>
    <xdr:to xmlns:xdr="http://schemas.openxmlformats.org/drawingml/2006/spreadsheetDrawing">
      <xdr:col>72</xdr:col>
      <xdr:colOff>73025</xdr:colOff>
      <xdr:row>31</xdr:row>
      <xdr:rowOff>36830</xdr:rowOff>
    </xdr:to>
    <xdr:cxnSp macro="">
      <xdr:nvCxnSpPr>
        <xdr:cNvPr id="155" name="直線コネクタ 154"/>
        <xdr:cNvCxnSpPr/>
      </xdr:nvCxnSpPr>
      <xdr:spPr>
        <a:xfrm flipV="1">
          <a:off x="12218035" y="5909310"/>
          <a:ext cx="6985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83185</xdr:rowOff>
    </xdr:from>
    <xdr:to xmlns:xdr="http://schemas.openxmlformats.org/drawingml/2006/spreadsheetDrawing">
      <xdr:col>64</xdr:col>
      <xdr:colOff>123825</xdr:colOff>
      <xdr:row>30</xdr:row>
      <xdr:rowOff>18415</xdr:rowOff>
    </xdr:to>
    <xdr:sp macro="" textlink="">
      <xdr:nvSpPr>
        <xdr:cNvPr id="156" name="楕円 155"/>
        <xdr:cNvSpPr/>
      </xdr:nvSpPr>
      <xdr:spPr>
        <a:xfrm>
          <a:off x="11468735" y="5674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130175</xdr:rowOff>
    </xdr:from>
    <xdr:to xmlns:xdr="http://schemas.openxmlformats.org/drawingml/2006/spreadsheetDrawing">
      <xdr:col>68</xdr:col>
      <xdr:colOff>73025</xdr:colOff>
      <xdr:row>31</xdr:row>
      <xdr:rowOff>36830</xdr:rowOff>
    </xdr:to>
    <xdr:cxnSp macro="">
      <xdr:nvCxnSpPr>
        <xdr:cNvPr id="157" name="直線コネクタ 156"/>
        <xdr:cNvCxnSpPr/>
      </xdr:nvCxnSpPr>
      <xdr:spPr>
        <a:xfrm>
          <a:off x="11519535" y="5721350"/>
          <a:ext cx="6985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30480</xdr:rowOff>
    </xdr:from>
    <xdr:to xmlns:xdr="http://schemas.openxmlformats.org/drawingml/2006/spreadsheetDrawing">
      <xdr:col>60</xdr:col>
      <xdr:colOff>123825</xdr:colOff>
      <xdr:row>29</xdr:row>
      <xdr:rowOff>125095</xdr:rowOff>
    </xdr:to>
    <xdr:sp macro="" textlink="">
      <xdr:nvSpPr>
        <xdr:cNvPr id="158" name="楕円 157"/>
        <xdr:cNvSpPr/>
      </xdr:nvSpPr>
      <xdr:spPr>
        <a:xfrm>
          <a:off x="10770235" y="562165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77470</xdr:rowOff>
    </xdr:from>
    <xdr:to xmlns:xdr="http://schemas.openxmlformats.org/drawingml/2006/spreadsheetDrawing">
      <xdr:col>64</xdr:col>
      <xdr:colOff>73025</xdr:colOff>
      <xdr:row>29</xdr:row>
      <xdr:rowOff>130175</xdr:rowOff>
    </xdr:to>
    <xdr:cxnSp macro="">
      <xdr:nvCxnSpPr>
        <xdr:cNvPr id="159" name="直線コネクタ 158"/>
        <xdr:cNvCxnSpPr/>
      </xdr:nvCxnSpPr>
      <xdr:spPr>
        <a:xfrm>
          <a:off x="10821035" y="5668645"/>
          <a:ext cx="6985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108585</xdr:rowOff>
    </xdr:from>
    <xdr:ext cx="469900" cy="240030"/>
    <xdr:sp macro="" textlink="">
      <xdr:nvSpPr>
        <xdr:cNvPr id="160" name="n_1aveValue債務償還比率"/>
        <xdr:cNvSpPr txBox="1"/>
      </xdr:nvSpPr>
      <xdr:spPr>
        <a:xfrm>
          <a:off x="12684760" y="553466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1905</xdr:rowOff>
    </xdr:from>
    <xdr:ext cx="468630" cy="240030"/>
    <xdr:sp macro="" textlink="">
      <xdr:nvSpPr>
        <xdr:cNvPr id="161" name="n_2aveValue債務償還比率"/>
        <xdr:cNvSpPr txBox="1"/>
      </xdr:nvSpPr>
      <xdr:spPr>
        <a:xfrm>
          <a:off x="11998960" y="6088380"/>
          <a:ext cx="468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40640</xdr:rowOff>
    </xdr:from>
    <xdr:ext cx="468630" cy="240665"/>
    <xdr:sp macro="" textlink="">
      <xdr:nvSpPr>
        <xdr:cNvPr id="162" name="n_3aveValue債務償還比率"/>
        <xdr:cNvSpPr txBox="1"/>
      </xdr:nvSpPr>
      <xdr:spPr>
        <a:xfrm>
          <a:off x="11300460" y="6127115"/>
          <a:ext cx="468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109220</xdr:rowOff>
    </xdr:from>
    <xdr:ext cx="468630" cy="240030"/>
    <xdr:sp macro="" textlink="">
      <xdr:nvSpPr>
        <xdr:cNvPr id="163" name="n_4aveValue債務償還比率"/>
        <xdr:cNvSpPr txBox="1"/>
      </xdr:nvSpPr>
      <xdr:spPr>
        <a:xfrm>
          <a:off x="10601960" y="6195695"/>
          <a:ext cx="468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32385</xdr:rowOff>
    </xdr:from>
    <xdr:ext cx="469900" cy="239395"/>
    <xdr:sp macro="" textlink="">
      <xdr:nvSpPr>
        <xdr:cNvPr id="164" name="n_1mainValue債務償還比率"/>
        <xdr:cNvSpPr txBox="1"/>
      </xdr:nvSpPr>
      <xdr:spPr>
        <a:xfrm>
          <a:off x="12684760" y="595376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99060</xdr:rowOff>
    </xdr:from>
    <xdr:ext cx="468630" cy="240030"/>
    <xdr:sp macro="" textlink="">
      <xdr:nvSpPr>
        <xdr:cNvPr id="165" name="n_2mainValue債務償還比率"/>
        <xdr:cNvSpPr txBox="1"/>
      </xdr:nvSpPr>
      <xdr:spPr>
        <a:xfrm>
          <a:off x="11998960" y="5690235"/>
          <a:ext cx="468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33655</xdr:rowOff>
    </xdr:from>
    <xdr:ext cx="468630" cy="240030"/>
    <xdr:sp macro="" textlink="">
      <xdr:nvSpPr>
        <xdr:cNvPr id="166" name="n_3mainValue債務償還比率"/>
        <xdr:cNvSpPr txBox="1"/>
      </xdr:nvSpPr>
      <xdr:spPr>
        <a:xfrm>
          <a:off x="11300460" y="5459730"/>
          <a:ext cx="468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139700</xdr:rowOff>
    </xdr:from>
    <xdr:ext cx="468630" cy="240665"/>
    <xdr:sp macro="" textlink="">
      <xdr:nvSpPr>
        <xdr:cNvPr id="167" name="n_4mainValue債務償還比率"/>
        <xdr:cNvSpPr txBox="1"/>
      </xdr:nvSpPr>
      <xdr:spPr>
        <a:xfrm>
          <a:off x="10601960" y="5400675"/>
          <a:ext cx="468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140970</xdr:rowOff>
    </xdr:from>
    <xdr:to xmlns:xdr="http://schemas.openxmlformats.org/drawingml/2006/spreadsheetDrawing">
      <xdr:col>36</xdr:col>
      <xdr:colOff>22225</xdr:colOff>
      <xdr:row>43</xdr:row>
      <xdr:rowOff>140970</xdr:rowOff>
    </xdr:to>
    <xdr:sp macro="" textlink="">
      <xdr:nvSpPr>
        <xdr:cNvPr id="168" name="正方形/長方形 167"/>
        <xdr:cNvSpPr/>
      </xdr:nvSpPr>
      <xdr:spPr>
        <a:xfrm>
          <a:off x="1165860" y="7757795"/>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132715</xdr:rowOff>
    </xdr:from>
    <xdr:to xmlns:xdr="http://schemas.openxmlformats.org/drawingml/2006/spreadsheetDrawing">
      <xdr:col>36</xdr:col>
      <xdr:colOff>22225</xdr:colOff>
      <xdr:row>65</xdr:row>
      <xdr:rowOff>132715</xdr:rowOff>
    </xdr:to>
    <xdr:sp macro="" textlink="">
      <xdr:nvSpPr>
        <xdr:cNvPr id="169" name="正方形/長方形 168"/>
        <xdr:cNvSpPr/>
      </xdr:nvSpPr>
      <xdr:spPr>
        <a:xfrm>
          <a:off x="1165860" y="1143889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59055</xdr:rowOff>
    </xdr:from>
    <xdr:ext cx="370205" cy="224155"/>
    <xdr:sp macro="" textlink="">
      <xdr:nvSpPr>
        <xdr:cNvPr id="170" name="テキスト ボックス 169"/>
        <xdr:cNvSpPr txBox="1"/>
      </xdr:nvSpPr>
      <xdr:spPr>
        <a:xfrm>
          <a:off x="842010" y="8012430"/>
          <a:ext cx="3702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147320</xdr:rowOff>
    </xdr:from>
    <xdr:ext cx="368935" cy="224155"/>
    <xdr:sp macro="" textlink="">
      <xdr:nvSpPr>
        <xdr:cNvPr id="171" name="テキスト ボックス 170"/>
        <xdr:cNvSpPr txBox="1"/>
      </xdr:nvSpPr>
      <xdr:spPr>
        <a:xfrm>
          <a:off x="6404610" y="10583545"/>
          <a:ext cx="3689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27305</xdr:rowOff>
    </xdr:from>
    <xdr:ext cx="370205" cy="224155"/>
    <xdr:sp macro="" textlink="">
      <xdr:nvSpPr>
        <xdr:cNvPr id="172" name="テキスト ボックス 171"/>
        <xdr:cNvSpPr txBox="1"/>
      </xdr:nvSpPr>
      <xdr:spPr>
        <a:xfrm>
          <a:off x="842010" y="11663680"/>
          <a:ext cx="3702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38100</xdr:rowOff>
    </xdr:from>
    <xdr:ext cx="368935" cy="221615"/>
    <xdr:sp macro="" textlink="">
      <xdr:nvSpPr>
        <xdr:cNvPr id="173" name="テキスト ボックス 172"/>
        <xdr:cNvSpPr txBox="1"/>
      </xdr:nvSpPr>
      <xdr:spPr>
        <a:xfrm>
          <a:off x="6404610" y="14316075"/>
          <a:ext cx="3689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5905"/>
    <xdr:sp macro="" textlink="">
      <xdr:nvSpPr>
        <xdr:cNvPr id="32" name="テキスト ボックス 31"/>
        <xdr:cNvSpPr txBox="1"/>
      </xdr:nvSpPr>
      <xdr:spPr>
        <a:xfrm>
          <a:off x="650875" y="361886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090" cy="249555"/>
    <xdr:sp macro="" textlink="">
      <xdr:nvSpPr>
        <xdr:cNvPr id="43" name="テキスト ボックス 42"/>
        <xdr:cNvSpPr txBox="1"/>
      </xdr:nvSpPr>
      <xdr:spPr>
        <a:xfrm>
          <a:off x="278765"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090" cy="248285"/>
    <xdr:sp macro="" textlink="">
      <xdr:nvSpPr>
        <xdr:cNvPr id="45" name="テキスト ボックス 44"/>
        <xdr:cNvSpPr txBox="1"/>
      </xdr:nvSpPr>
      <xdr:spPr>
        <a:xfrm>
          <a:off x="278765"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285"/>
    <xdr:sp macro="" textlink="">
      <xdr:nvSpPr>
        <xdr:cNvPr id="49" name="テキスト ボックス 48"/>
        <xdr:cNvSpPr txBox="1"/>
      </xdr:nvSpPr>
      <xdr:spPr>
        <a:xfrm>
          <a:off x="342900" y="626427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285"/>
    <xdr:sp macro="" textlink="">
      <xdr:nvSpPr>
        <xdr:cNvPr id="55" name="テキスト ボックス 54"/>
        <xdr:cNvSpPr txBox="1"/>
      </xdr:nvSpPr>
      <xdr:spPr>
        <a:xfrm>
          <a:off x="391160" y="5320030"/>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90805</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54545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3860" cy="249555"/>
    <xdr:sp macro="" textlink="">
      <xdr:nvSpPr>
        <xdr:cNvPr id="59" name="【道路】&#10;有形固定資産減価償却率最小値テキスト"/>
        <xdr:cNvSpPr txBox="1"/>
      </xdr:nvSpPr>
      <xdr:spPr>
        <a:xfrm>
          <a:off x="4292600" y="700849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38735</xdr:rowOff>
    </xdr:from>
    <xdr:ext cx="339090" cy="248920"/>
    <xdr:sp macro="" textlink="">
      <xdr:nvSpPr>
        <xdr:cNvPr id="61" name="【道路】&#10;有形固定資産減価償却率最大値テキスト"/>
        <xdr:cNvSpPr txBox="1"/>
      </xdr:nvSpPr>
      <xdr:spPr>
        <a:xfrm>
          <a:off x="4292600" y="532828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90805</xdr:rowOff>
    </xdr:from>
    <xdr:to xmlns:xdr="http://schemas.openxmlformats.org/drawingml/2006/spreadsheetDrawing">
      <xdr:col>24</xdr:col>
      <xdr:colOff>152400</xdr:colOff>
      <xdr:row>33</xdr:row>
      <xdr:rowOff>90805</xdr:rowOff>
    </xdr:to>
    <xdr:cxnSp macro="">
      <xdr:nvCxnSpPr>
        <xdr:cNvPr id="62" name="直線コネクタ 61"/>
        <xdr:cNvCxnSpPr/>
      </xdr:nvCxnSpPr>
      <xdr:spPr>
        <a:xfrm>
          <a:off x="4181475" y="5545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121920</xdr:rowOff>
    </xdr:from>
    <xdr:ext cx="403860" cy="248920"/>
    <xdr:sp macro="" textlink="">
      <xdr:nvSpPr>
        <xdr:cNvPr id="63" name="【道路】&#10;有形固定資産減価償却率平均値テキスト"/>
        <xdr:cNvSpPr txBox="1"/>
      </xdr:nvSpPr>
      <xdr:spPr>
        <a:xfrm>
          <a:off x="4292600" y="6402070"/>
          <a:ext cx="403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142240</xdr:rowOff>
    </xdr:from>
    <xdr:to xmlns:xdr="http://schemas.openxmlformats.org/drawingml/2006/spreadsheetDrawing">
      <xdr:col>24</xdr:col>
      <xdr:colOff>114300</xdr:colOff>
      <xdr:row>39</xdr:row>
      <xdr:rowOff>74930</xdr:rowOff>
    </xdr:to>
    <xdr:sp macro="" textlink="">
      <xdr:nvSpPr>
        <xdr:cNvPr id="64" name="フローチャート: 判断 63"/>
        <xdr:cNvSpPr/>
      </xdr:nvSpPr>
      <xdr:spPr>
        <a:xfrm>
          <a:off x="4203700" y="642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39</xdr:row>
      <xdr:rowOff>4445</xdr:rowOff>
    </xdr:from>
    <xdr:to xmlns:xdr="http://schemas.openxmlformats.org/drawingml/2006/spreadsheetDrawing">
      <xdr:col>20</xdr:col>
      <xdr:colOff>38100</xdr:colOff>
      <xdr:row>39</xdr:row>
      <xdr:rowOff>102235</xdr:rowOff>
    </xdr:to>
    <xdr:sp macro="" textlink="">
      <xdr:nvSpPr>
        <xdr:cNvPr id="65" name="フローチャート: 判断 64"/>
        <xdr:cNvSpPr/>
      </xdr:nvSpPr>
      <xdr:spPr>
        <a:xfrm>
          <a:off x="3444875" y="64496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147320</xdr:rowOff>
    </xdr:from>
    <xdr:to xmlns:xdr="http://schemas.openxmlformats.org/drawingml/2006/spreadsheetDrawing">
      <xdr:col>15</xdr:col>
      <xdr:colOff>101600</xdr:colOff>
      <xdr:row>39</xdr:row>
      <xdr:rowOff>80010</xdr:rowOff>
    </xdr:to>
    <xdr:sp macro="" textlink="">
      <xdr:nvSpPr>
        <xdr:cNvPr id="66" name="フローチャート: 判断 65"/>
        <xdr:cNvSpPr/>
      </xdr:nvSpPr>
      <xdr:spPr>
        <a:xfrm>
          <a:off x="2619375" y="642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156845</xdr:rowOff>
    </xdr:from>
    <xdr:to xmlns:xdr="http://schemas.openxmlformats.org/drawingml/2006/spreadsheetDrawing">
      <xdr:col>10</xdr:col>
      <xdr:colOff>165100</xdr:colOff>
      <xdr:row>39</xdr:row>
      <xdr:rowOff>89535</xdr:rowOff>
    </xdr:to>
    <xdr:sp macro="" textlink="">
      <xdr:nvSpPr>
        <xdr:cNvPr id="67" name="フローチャート: 判断 66"/>
        <xdr:cNvSpPr/>
      </xdr:nvSpPr>
      <xdr:spPr>
        <a:xfrm>
          <a:off x="1809750" y="6436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114300</xdr:rowOff>
    </xdr:from>
    <xdr:to xmlns:xdr="http://schemas.openxmlformats.org/drawingml/2006/spreadsheetDrawing">
      <xdr:col>6</xdr:col>
      <xdr:colOff>38100</xdr:colOff>
      <xdr:row>39</xdr:row>
      <xdr:rowOff>46990</xdr:rowOff>
    </xdr:to>
    <xdr:sp macro="" textlink="">
      <xdr:nvSpPr>
        <xdr:cNvPr id="68" name="フローチャート: 判断 67"/>
        <xdr:cNvSpPr/>
      </xdr:nvSpPr>
      <xdr:spPr>
        <a:xfrm>
          <a:off x="1000125" y="63944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109220</xdr:rowOff>
    </xdr:from>
    <xdr:to xmlns:xdr="http://schemas.openxmlformats.org/drawingml/2006/spreadsheetDrawing">
      <xdr:col>20</xdr:col>
      <xdr:colOff>38100</xdr:colOff>
      <xdr:row>39</xdr:row>
      <xdr:rowOff>41910</xdr:rowOff>
    </xdr:to>
    <xdr:sp macro="" textlink="">
      <xdr:nvSpPr>
        <xdr:cNvPr id="74" name="楕円 73"/>
        <xdr:cNvSpPr/>
      </xdr:nvSpPr>
      <xdr:spPr>
        <a:xfrm>
          <a:off x="3444875" y="63893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71755</xdr:rowOff>
    </xdr:from>
    <xdr:to xmlns:xdr="http://schemas.openxmlformats.org/drawingml/2006/spreadsheetDrawing">
      <xdr:col>15</xdr:col>
      <xdr:colOff>101600</xdr:colOff>
      <xdr:row>39</xdr:row>
      <xdr:rowOff>4445</xdr:rowOff>
    </xdr:to>
    <xdr:sp macro="" textlink="">
      <xdr:nvSpPr>
        <xdr:cNvPr id="75" name="楕円 74"/>
        <xdr:cNvSpPr/>
      </xdr:nvSpPr>
      <xdr:spPr>
        <a:xfrm>
          <a:off x="2619375" y="635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120650</xdr:rowOff>
    </xdr:from>
    <xdr:to xmlns:xdr="http://schemas.openxmlformats.org/drawingml/2006/spreadsheetDrawing">
      <xdr:col>19</xdr:col>
      <xdr:colOff>174625</xdr:colOff>
      <xdr:row>38</xdr:row>
      <xdr:rowOff>158750</xdr:rowOff>
    </xdr:to>
    <xdr:cxnSp macro="">
      <xdr:nvCxnSpPr>
        <xdr:cNvPr id="76" name="直線コネクタ 75"/>
        <xdr:cNvCxnSpPr/>
      </xdr:nvCxnSpPr>
      <xdr:spPr>
        <a:xfrm>
          <a:off x="2670175" y="640080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38735</xdr:rowOff>
    </xdr:from>
    <xdr:to xmlns:xdr="http://schemas.openxmlformats.org/drawingml/2006/spreadsheetDrawing">
      <xdr:col>10</xdr:col>
      <xdr:colOff>165100</xdr:colOff>
      <xdr:row>38</xdr:row>
      <xdr:rowOff>136525</xdr:rowOff>
    </xdr:to>
    <xdr:sp macro="" textlink="">
      <xdr:nvSpPr>
        <xdr:cNvPr id="77" name="楕円 76"/>
        <xdr:cNvSpPr/>
      </xdr:nvSpPr>
      <xdr:spPr>
        <a:xfrm>
          <a:off x="1809750" y="6318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87630</xdr:rowOff>
    </xdr:from>
    <xdr:to xmlns:xdr="http://schemas.openxmlformats.org/drawingml/2006/spreadsheetDrawing">
      <xdr:col>15</xdr:col>
      <xdr:colOff>50800</xdr:colOff>
      <xdr:row>38</xdr:row>
      <xdr:rowOff>120650</xdr:rowOff>
    </xdr:to>
    <xdr:cxnSp macro="">
      <xdr:nvCxnSpPr>
        <xdr:cNvPr id="78" name="直線コネクタ 77"/>
        <xdr:cNvCxnSpPr/>
      </xdr:nvCxnSpPr>
      <xdr:spPr>
        <a:xfrm>
          <a:off x="1860550" y="636778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11430</xdr:rowOff>
    </xdr:from>
    <xdr:to xmlns:xdr="http://schemas.openxmlformats.org/drawingml/2006/spreadsheetDrawing">
      <xdr:col>6</xdr:col>
      <xdr:colOff>38100</xdr:colOff>
      <xdr:row>38</xdr:row>
      <xdr:rowOff>109220</xdr:rowOff>
    </xdr:to>
    <xdr:sp macro="" textlink="">
      <xdr:nvSpPr>
        <xdr:cNvPr id="79" name="楕円 78"/>
        <xdr:cNvSpPr/>
      </xdr:nvSpPr>
      <xdr:spPr>
        <a:xfrm>
          <a:off x="1000125" y="62915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60960</xdr:rowOff>
    </xdr:from>
    <xdr:to xmlns:xdr="http://schemas.openxmlformats.org/drawingml/2006/spreadsheetDrawing">
      <xdr:col>10</xdr:col>
      <xdr:colOff>114300</xdr:colOff>
      <xdr:row>38</xdr:row>
      <xdr:rowOff>87630</xdr:rowOff>
    </xdr:to>
    <xdr:cxnSp macro="">
      <xdr:nvCxnSpPr>
        <xdr:cNvPr id="80" name="直線コネクタ 79"/>
        <xdr:cNvCxnSpPr/>
      </xdr:nvCxnSpPr>
      <xdr:spPr>
        <a:xfrm>
          <a:off x="1047750" y="634111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93980</xdr:rowOff>
    </xdr:from>
    <xdr:ext cx="405130" cy="248285"/>
    <xdr:sp macro="" textlink="">
      <xdr:nvSpPr>
        <xdr:cNvPr id="81" name="n_1aveValue【道路】&#10;有形固定資産減価償却率"/>
        <xdr:cNvSpPr txBox="1"/>
      </xdr:nvSpPr>
      <xdr:spPr>
        <a:xfrm>
          <a:off x="3296285" y="653923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71755</xdr:rowOff>
    </xdr:from>
    <xdr:ext cx="405130" cy="248920"/>
    <xdr:sp macro="" textlink="">
      <xdr:nvSpPr>
        <xdr:cNvPr id="82" name="n_2aveValue【道路】&#10;有形固定資産減価償却率"/>
        <xdr:cNvSpPr txBox="1"/>
      </xdr:nvSpPr>
      <xdr:spPr>
        <a:xfrm>
          <a:off x="2483485" y="65170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80645</xdr:rowOff>
    </xdr:from>
    <xdr:ext cx="405130" cy="249555"/>
    <xdr:sp macro="" textlink="">
      <xdr:nvSpPr>
        <xdr:cNvPr id="83" name="n_3aveValue【道路】&#10;有形固定資産減価償却率"/>
        <xdr:cNvSpPr txBox="1"/>
      </xdr:nvSpPr>
      <xdr:spPr>
        <a:xfrm>
          <a:off x="1673860" y="65258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38735</xdr:rowOff>
    </xdr:from>
    <xdr:ext cx="405130" cy="248920"/>
    <xdr:sp macro="" textlink="">
      <xdr:nvSpPr>
        <xdr:cNvPr id="84" name="n_4aveValue【道路】&#10;有形固定資産減価償却率"/>
        <xdr:cNvSpPr txBox="1"/>
      </xdr:nvSpPr>
      <xdr:spPr>
        <a:xfrm>
          <a:off x="864235" y="64839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58420</xdr:rowOff>
    </xdr:from>
    <xdr:ext cx="405130" cy="248920"/>
    <xdr:sp macro="" textlink="">
      <xdr:nvSpPr>
        <xdr:cNvPr id="85" name="n_1mainValue【道路】&#10;有形固定資産減価償却率"/>
        <xdr:cNvSpPr txBox="1"/>
      </xdr:nvSpPr>
      <xdr:spPr>
        <a:xfrm>
          <a:off x="3296285" y="61734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20320</xdr:rowOff>
    </xdr:from>
    <xdr:ext cx="405130" cy="248285"/>
    <xdr:sp macro="" textlink="">
      <xdr:nvSpPr>
        <xdr:cNvPr id="86" name="n_2mainValue【道路】&#10;有形固定資産減価償却率"/>
        <xdr:cNvSpPr txBox="1"/>
      </xdr:nvSpPr>
      <xdr:spPr>
        <a:xfrm>
          <a:off x="2483485" y="613537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152400</xdr:rowOff>
    </xdr:from>
    <xdr:ext cx="405130" cy="248285"/>
    <xdr:sp macro="" textlink="">
      <xdr:nvSpPr>
        <xdr:cNvPr id="87" name="n_3mainValue【道路】&#10;有形固定資産減価償却率"/>
        <xdr:cNvSpPr txBox="1"/>
      </xdr:nvSpPr>
      <xdr:spPr>
        <a:xfrm>
          <a:off x="1673860" y="61023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125730</xdr:rowOff>
    </xdr:from>
    <xdr:ext cx="405130" cy="248920"/>
    <xdr:sp macro="" textlink="">
      <xdr:nvSpPr>
        <xdr:cNvPr id="88" name="n_4mainValue【道路】&#10;有形固定資産減価償却率"/>
        <xdr:cNvSpPr txBox="1"/>
      </xdr:nvSpPr>
      <xdr:spPr>
        <a:xfrm>
          <a:off x="864235" y="60756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0" name="正方形/長方形 89"/>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1" name="正方形/長方形 90"/>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2" name="正方形/長方形 91"/>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3" name="正方形/長方形 92"/>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4" name="正方形/長方形 93"/>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5" name="正方形/長方形 94"/>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6" name="正方形/長方形 95"/>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7" name="テキスト ボックス 96"/>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98" name="直線コネクタ 97"/>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99" name="直線コネクタ 98"/>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090" cy="248920"/>
    <xdr:sp macro="" textlink="">
      <xdr:nvSpPr>
        <xdr:cNvPr id="100" name="テキスト ボックス 99"/>
        <xdr:cNvSpPr txBox="1"/>
      </xdr:nvSpPr>
      <xdr:spPr>
        <a:xfrm>
          <a:off x="5628640" y="67671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1" name="直線コネクタ 100"/>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46355</xdr:rowOff>
    </xdr:from>
    <xdr:ext cx="595630" cy="249555"/>
    <xdr:sp macro="" textlink="">
      <xdr:nvSpPr>
        <xdr:cNvPr id="102" name="テキスト ボックス 101"/>
        <xdr:cNvSpPr txBox="1"/>
      </xdr:nvSpPr>
      <xdr:spPr>
        <a:xfrm>
          <a:off x="5516245" y="63265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3" name="直線コネクタ 102"/>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4" name="テキスト ボックス 103"/>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5" name="直線コネクタ 104"/>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8920"/>
    <xdr:sp macro="" textlink="">
      <xdr:nvSpPr>
        <xdr:cNvPr id="106" name="テキスト ボックス 105"/>
        <xdr:cNvSpPr txBox="1"/>
      </xdr:nvSpPr>
      <xdr:spPr>
        <a:xfrm>
          <a:off x="5516245"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7" name="直線コネクタ 106"/>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08" name="テキスト ボックス 107"/>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09"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83185</xdr:rowOff>
    </xdr:from>
    <xdr:to xmlns:xdr="http://schemas.openxmlformats.org/drawingml/2006/spreadsheetDrawing">
      <xdr:col>54</xdr:col>
      <xdr:colOff>174625</xdr:colOff>
      <xdr:row>41</xdr:row>
      <xdr:rowOff>128270</xdr:rowOff>
    </xdr:to>
    <xdr:cxnSp macro="">
      <xdr:nvCxnSpPr>
        <xdr:cNvPr id="110" name="直線コネクタ 109"/>
        <xdr:cNvCxnSpPr/>
      </xdr:nvCxnSpPr>
      <xdr:spPr>
        <a:xfrm flipV="1">
          <a:off x="9604375" y="5702935"/>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132080</xdr:rowOff>
    </xdr:from>
    <xdr:ext cx="468630" cy="249555"/>
    <xdr:sp macro="" textlink="">
      <xdr:nvSpPr>
        <xdr:cNvPr id="111" name="【道路】&#10;一人当たり延長最小値テキスト"/>
        <xdr:cNvSpPr txBox="1"/>
      </xdr:nvSpPr>
      <xdr:spPr>
        <a:xfrm>
          <a:off x="9642475" y="690753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2" name="直線コネクタ 111"/>
        <xdr:cNvCxnSpPr/>
      </xdr:nvCxnSpPr>
      <xdr:spPr>
        <a:xfrm>
          <a:off x="9531350" y="6903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31750</xdr:rowOff>
    </xdr:from>
    <xdr:ext cx="597535" cy="249555"/>
    <xdr:sp macro="" textlink="">
      <xdr:nvSpPr>
        <xdr:cNvPr id="113" name="【道路】&#10;一人当たり延長最大値テキスト"/>
        <xdr:cNvSpPr txBox="1"/>
      </xdr:nvSpPr>
      <xdr:spPr>
        <a:xfrm>
          <a:off x="9642475" y="5486400"/>
          <a:ext cx="5975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83185</xdr:rowOff>
    </xdr:from>
    <xdr:to xmlns:xdr="http://schemas.openxmlformats.org/drawingml/2006/spreadsheetDrawing">
      <xdr:col>55</xdr:col>
      <xdr:colOff>88900</xdr:colOff>
      <xdr:row>34</xdr:row>
      <xdr:rowOff>83185</xdr:rowOff>
    </xdr:to>
    <xdr:cxnSp macro="">
      <xdr:nvCxnSpPr>
        <xdr:cNvPr id="114" name="直線コネクタ 113"/>
        <xdr:cNvCxnSpPr/>
      </xdr:nvCxnSpPr>
      <xdr:spPr>
        <a:xfrm>
          <a:off x="9531350" y="5702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88900</xdr:rowOff>
    </xdr:from>
    <xdr:ext cx="533400" cy="248920"/>
    <xdr:sp macro="" textlink="">
      <xdr:nvSpPr>
        <xdr:cNvPr id="115" name="【道路】&#10;一人当たり延長平均値テキスト"/>
        <xdr:cNvSpPr txBox="1"/>
      </xdr:nvSpPr>
      <xdr:spPr>
        <a:xfrm>
          <a:off x="9642475" y="6699250"/>
          <a:ext cx="5334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109220</xdr:rowOff>
    </xdr:from>
    <xdr:to xmlns:xdr="http://schemas.openxmlformats.org/drawingml/2006/spreadsheetDrawing">
      <xdr:col>55</xdr:col>
      <xdr:colOff>50800</xdr:colOff>
      <xdr:row>41</xdr:row>
      <xdr:rowOff>41910</xdr:rowOff>
    </xdr:to>
    <xdr:sp macro="" textlink="">
      <xdr:nvSpPr>
        <xdr:cNvPr id="116" name="フローチャート: 判断 115"/>
        <xdr:cNvSpPr/>
      </xdr:nvSpPr>
      <xdr:spPr>
        <a:xfrm>
          <a:off x="9569450" y="6719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132080</xdr:rowOff>
    </xdr:from>
    <xdr:to xmlns:xdr="http://schemas.openxmlformats.org/drawingml/2006/spreadsheetDrawing">
      <xdr:col>50</xdr:col>
      <xdr:colOff>165100</xdr:colOff>
      <xdr:row>41</xdr:row>
      <xdr:rowOff>64770</xdr:rowOff>
    </xdr:to>
    <xdr:sp macro="" textlink="">
      <xdr:nvSpPr>
        <xdr:cNvPr id="117" name="フローチャート: 判断 116"/>
        <xdr:cNvSpPr/>
      </xdr:nvSpPr>
      <xdr:spPr>
        <a:xfrm>
          <a:off x="8794750" y="674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3810</xdr:rowOff>
    </xdr:from>
    <xdr:to xmlns:xdr="http://schemas.openxmlformats.org/drawingml/2006/spreadsheetDrawing">
      <xdr:col>46</xdr:col>
      <xdr:colOff>38100</xdr:colOff>
      <xdr:row>41</xdr:row>
      <xdr:rowOff>101600</xdr:rowOff>
    </xdr:to>
    <xdr:sp macro="" textlink="">
      <xdr:nvSpPr>
        <xdr:cNvPr id="118" name="フローチャート: 判断 117"/>
        <xdr:cNvSpPr/>
      </xdr:nvSpPr>
      <xdr:spPr>
        <a:xfrm>
          <a:off x="7985125" y="67792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3810</xdr:rowOff>
    </xdr:from>
    <xdr:to xmlns:xdr="http://schemas.openxmlformats.org/drawingml/2006/spreadsheetDrawing">
      <xdr:col>41</xdr:col>
      <xdr:colOff>101600</xdr:colOff>
      <xdr:row>41</xdr:row>
      <xdr:rowOff>101600</xdr:rowOff>
    </xdr:to>
    <xdr:sp macro="" textlink="">
      <xdr:nvSpPr>
        <xdr:cNvPr id="119" name="フローチャート: 判断 118"/>
        <xdr:cNvSpPr/>
      </xdr:nvSpPr>
      <xdr:spPr>
        <a:xfrm>
          <a:off x="7159625" y="6779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6985</xdr:rowOff>
    </xdr:from>
    <xdr:to xmlns:xdr="http://schemas.openxmlformats.org/drawingml/2006/spreadsheetDrawing">
      <xdr:col>36</xdr:col>
      <xdr:colOff>165100</xdr:colOff>
      <xdr:row>41</xdr:row>
      <xdr:rowOff>104775</xdr:rowOff>
    </xdr:to>
    <xdr:sp macro="" textlink="">
      <xdr:nvSpPr>
        <xdr:cNvPr id="120" name="フローチャート: 判断 119"/>
        <xdr:cNvSpPr/>
      </xdr:nvSpPr>
      <xdr:spPr>
        <a:xfrm>
          <a:off x="6350000" y="6782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1" name="テキスト ボックス 120"/>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2" name="テキスト ボックス 121"/>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3" name="テキスト ボックス 122"/>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4" name="テキスト ボックス 123"/>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5" name="テキスト ボックス 124"/>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31115</xdr:rowOff>
    </xdr:from>
    <xdr:to xmlns:xdr="http://schemas.openxmlformats.org/drawingml/2006/spreadsheetDrawing">
      <xdr:col>50</xdr:col>
      <xdr:colOff>165100</xdr:colOff>
      <xdr:row>41</xdr:row>
      <xdr:rowOff>128905</xdr:rowOff>
    </xdr:to>
    <xdr:sp macro="" textlink="">
      <xdr:nvSpPr>
        <xdr:cNvPr id="126" name="楕円 125"/>
        <xdr:cNvSpPr/>
      </xdr:nvSpPr>
      <xdr:spPr>
        <a:xfrm>
          <a:off x="8794750" y="6806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31750</xdr:rowOff>
    </xdr:from>
    <xdr:to xmlns:xdr="http://schemas.openxmlformats.org/drawingml/2006/spreadsheetDrawing">
      <xdr:col>46</xdr:col>
      <xdr:colOff>38100</xdr:colOff>
      <xdr:row>41</xdr:row>
      <xdr:rowOff>129540</xdr:rowOff>
    </xdr:to>
    <xdr:sp macro="" textlink="">
      <xdr:nvSpPr>
        <xdr:cNvPr id="127" name="楕円 126"/>
        <xdr:cNvSpPr/>
      </xdr:nvSpPr>
      <xdr:spPr>
        <a:xfrm>
          <a:off x="7985125" y="68072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80010</xdr:rowOff>
    </xdr:from>
    <xdr:to xmlns:xdr="http://schemas.openxmlformats.org/drawingml/2006/spreadsheetDrawing">
      <xdr:col>50</xdr:col>
      <xdr:colOff>114300</xdr:colOff>
      <xdr:row>41</xdr:row>
      <xdr:rowOff>80645</xdr:rowOff>
    </xdr:to>
    <xdr:cxnSp macro="">
      <xdr:nvCxnSpPr>
        <xdr:cNvPr id="128" name="直線コネクタ 127"/>
        <xdr:cNvCxnSpPr/>
      </xdr:nvCxnSpPr>
      <xdr:spPr>
        <a:xfrm flipV="1">
          <a:off x="8032750" y="685546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31750</xdr:rowOff>
    </xdr:from>
    <xdr:to xmlns:xdr="http://schemas.openxmlformats.org/drawingml/2006/spreadsheetDrawing">
      <xdr:col>41</xdr:col>
      <xdr:colOff>101600</xdr:colOff>
      <xdr:row>41</xdr:row>
      <xdr:rowOff>129540</xdr:rowOff>
    </xdr:to>
    <xdr:sp macro="" textlink="">
      <xdr:nvSpPr>
        <xdr:cNvPr id="129" name="楕円 128"/>
        <xdr:cNvSpPr/>
      </xdr:nvSpPr>
      <xdr:spPr>
        <a:xfrm>
          <a:off x="7159625"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80645</xdr:rowOff>
    </xdr:from>
    <xdr:to xmlns:xdr="http://schemas.openxmlformats.org/drawingml/2006/spreadsheetDrawing">
      <xdr:col>45</xdr:col>
      <xdr:colOff>174625</xdr:colOff>
      <xdr:row>41</xdr:row>
      <xdr:rowOff>80645</xdr:rowOff>
    </xdr:to>
    <xdr:cxnSp macro="">
      <xdr:nvCxnSpPr>
        <xdr:cNvPr id="130" name="直線コネクタ 129"/>
        <xdr:cNvCxnSpPr/>
      </xdr:nvCxnSpPr>
      <xdr:spPr>
        <a:xfrm flipV="1">
          <a:off x="7210425" y="68560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32385</xdr:rowOff>
    </xdr:from>
    <xdr:to xmlns:xdr="http://schemas.openxmlformats.org/drawingml/2006/spreadsheetDrawing">
      <xdr:col>36</xdr:col>
      <xdr:colOff>165100</xdr:colOff>
      <xdr:row>41</xdr:row>
      <xdr:rowOff>130175</xdr:rowOff>
    </xdr:to>
    <xdr:sp macro="" textlink="">
      <xdr:nvSpPr>
        <xdr:cNvPr id="131" name="楕円 130"/>
        <xdr:cNvSpPr/>
      </xdr:nvSpPr>
      <xdr:spPr>
        <a:xfrm>
          <a:off x="6350000" y="6807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80645</xdr:rowOff>
    </xdr:from>
    <xdr:to xmlns:xdr="http://schemas.openxmlformats.org/drawingml/2006/spreadsheetDrawing">
      <xdr:col>41</xdr:col>
      <xdr:colOff>50800</xdr:colOff>
      <xdr:row>41</xdr:row>
      <xdr:rowOff>81280</xdr:rowOff>
    </xdr:to>
    <xdr:cxnSp macro="">
      <xdr:nvCxnSpPr>
        <xdr:cNvPr id="132" name="直線コネクタ 131"/>
        <xdr:cNvCxnSpPr/>
      </xdr:nvCxnSpPr>
      <xdr:spPr>
        <a:xfrm flipV="1">
          <a:off x="6400800" y="685609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80645</xdr:rowOff>
    </xdr:from>
    <xdr:ext cx="533400" cy="249555"/>
    <xdr:sp macro="" textlink="">
      <xdr:nvSpPr>
        <xdr:cNvPr id="133" name="n_1aveValue【道路】&#10;一人当たり延長"/>
        <xdr:cNvSpPr txBox="1"/>
      </xdr:nvSpPr>
      <xdr:spPr>
        <a:xfrm>
          <a:off x="8581390" y="652589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117475</xdr:rowOff>
    </xdr:from>
    <xdr:ext cx="533400" cy="248285"/>
    <xdr:sp macro="" textlink="">
      <xdr:nvSpPr>
        <xdr:cNvPr id="134" name="n_2aveValue【道路】&#10;一人当たり延長"/>
        <xdr:cNvSpPr txBox="1"/>
      </xdr:nvSpPr>
      <xdr:spPr>
        <a:xfrm>
          <a:off x="7784465" y="656272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117475</xdr:rowOff>
    </xdr:from>
    <xdr:ext cx="533400" cy="248285"/>
    <xdr:sp macro="" textlink="">
      <xdr:nvSpPr>
        <xdr:cNvPr id="135" name="n_3aveValue【道路】&#10;一人当たり延長"/>
        <xdr:cNvSpPr txBox="1"/>
      </xdr:nvSpPr>
      <xdr:spPr>
        <a:xfrm>
          <a:off x="6974840" y="656272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121285</xdr:rowOff>
    </xdr:from>
    <xdr:ext cx="533400" cy="248920"/>
    <xdr:sp macro="" textlink="">
      <xdr:nvSpPr>
        <xdr:cNvPr id="136" name="n_4aveValue【道路】&#10;一人当たり延長"/>
        <xdr:cNvSpPr txBox="1"/>
      </xdr:nvSpPr>
      <xdr:spPr>
        <a:xfrm>
          <a:off x="6149340" y="656653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120650</xdr:rowOff>
    </xdr:from>
    <xdr:ext cx="533400" cy="248285"/>
    <xdr:sp macro="" textlink="">
      <xdr:nvSpPr>
        <xdr:cNvPr id="137" name="n_1mainValue【道路】&#10;一人当たり延長"/>
        <xdr:cNvSpPr txBox="1"/>
      </xdr:nvSpPr>
      <xdr:spPr>
        <a:xfrm>
          <a:off x="8581390" y="689610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121285</xdr:rowOff>
    </xdr:from>
    <xdr:ext cx="533400" cy="248920"/>
    <xdr:sp macro="" textlink="">
      <xdr:nvSpPr>
        <xdr:cNvPr id="138" name="n_2mainValue【道路】&#10;一人当たり延長"/>
        <xdr:cNvSpPr txBox="1"/>
      </xdr:nvSpPr>
      <xdr:spPr>
        <a:xfrm>
          <a:off x="7784465" y="689673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121285</xdr:rowOff>
    </xdr:from>
    <xdr:ext cx="533400" cy="248920"/>
    <xdr:sp macro="" textlink="">
      <xdr:nvSpPr>
        <xdr:cNvPr id="139" name="n_3mainValue【道路】&#10;一人当たり延長"/>
        <xdr:cNvSpPr txBox="1"/>
      </xdr:nvSpPr>
      <xdr:spPr>
        <a:xfrm>
          <a:off x="6974840" y="689673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121920</xdr:rowOff>
    </xdr:from>
    <xdr:ext cx="533400" cy="248920"/>
    <xdr:sp macro="" textlink="">
      <xdr:nvSpPr>
        <xdr:cNvPr id="140" name="n_4mainValue【道路】&#10;一人当たり延長"/>
        <xdr:cNvSpPr txBox="1"/>
      </xdr:nvSpPr>
      <xdr:spPr>
        <a:xfrm>
          <a:off x="6149340" y="689737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1" name="正方形/長方形 140"/>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3" name="正方形/長方形 142"/>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45" name="正方形/長方形 144"/>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47" name="正方形/長方形 146"/>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48" name="正方形/長方形 147"/>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49" name="テキスト ボックス 148"/>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0" name="直線コネクタ 149"/>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090" cy="248920"/>
    <xdr:sp macro="" textlink="">
      <xdr:nvSpPr>
        <xdr:cNvPr id="151" name="テキスト ボックス 150"/>
        <xdr:cNvSpPr txBox="1"/>
      </xdr:nvSpPr>
      <xdr:spPr>
        <a:xfrm>
          <a:off x="278765" y="10875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2" name="直線コネクタ 151"/>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090" cy="248920"/>
    <xdr:sp macro="" textlink="">
      <xdr:nvSpPr>
        <xdr:cNvPr id="153" name="テキスト ボックス 152"/>
        <xdr:cNvSpPr txBox="1"/>
      </xdr:nvSpPr>
      <xdr:spPr>
        <a:xfrm>
          <a:off x="278765" y="105619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4" name="直線コネクタ 153"/>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55" name="テキスト ボックス 154"/>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56" name="直線コネクタ 155"/>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285"/>
    <xdr:sp macro="" textlink="">
      <xdr:nvSpPr>
        <xdr:cNvPr id="157" name="テキスト ボックス 156"/>
        <xdr:cNvSpPr txBox="1"/>
      </xdr:nvSpPr>
      <xdr:spPr>
        <a:xfrm>
          <a:off x="342900" y="993267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58" name="直線コネクタ 157"/>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59" name="テキスト ボックス 158"/>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0" name="直線コネクタ 159"/>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285"/>
    <xdr:sp macro="" textlink="">
      <xdr:nvSpPr>
        <xdr:cNvPr id="161" name="テキスト ボックス 160"/>
        <xdr:cNvSpPr txBox="1"/>
      </xdr:nvSpPr>
      <xdr:spPr>
        <a:xfrm>
          <a:off x="342900" y="930402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2" name="直線コネクタ 161"/>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3" name="テキスト ボックス 162"/>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4" name="直線コネクタ 163"/>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65"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38735</xdr:rowOff>
    </xdr:from>
    <xdr:to xmlns:xdr="http://schemas.openxmlformats.org/drawingml/2006/spreadsheetDrawing">
      <xdr:col>24</xdr:col>
      <xdr:colOff>62865</xdr:colOff>
      <xdr:row>64</xdr:row>
      <xdr:rowOff>104140</xdr:rowOff>
    </xdr:to>
    <xdr:cxnSp macro="">
      <xdr:nvCxnSpPr>
        <xdr:cNvPr id="166" name="直線コネクタ 165"/>
        <xdr:cNvCxnSpPr/>
      </xdr:nvCxnSpPr>
      <xdr:spPr>
        <a:xfrm flipV="1">
          <a:off x="4253865" y="912558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107315</xdr:rowOff>
    </xdr:from>
    <xdr:ext cx="403860" cy="248920"/>
    <xdr:sp macro="" textlink="">
      <xdr:nvSpPr>
        <xdr:cNvPr id="167" name="【橋りょう・トンネル】&#10;有形固定資産減価償却率最小値テキスト"/>
        <xdr:cNvSpPr txBox="1"/>
      </xdr:nvSpPr>
      <xdr:spPr>
        <a:xfrm>
          <a:off x="4292600" y="10680065"/>
          <a:ext cx="403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104140</xdr:rowOff>
    </xdr:from>
    <xdr:to xmlns:xdr="http://schemas.openxmlformats.org/drawingml/2006/spreadsheetDrawing">
      <xdr:col>24</xdr:col>
      <xdr:colOff>152400</xdr:colOff>
      <xdr:row>64</xdr:row>
      <xdr:rowOff>104140</xdr:rowOff>
    </xdr:to>
    <xdr:cxnSp macro="">
      <xdr:nvCxnSpPr>
        <xdr:cNvPr id="168" name="直線コネクタ 167"/>
        <xdr:cNvCxnSpPr/>
      </xdr:nvCxnSpPr>
      <xdr:spPr>
        <a:xfrm>
          <a:off x="4181475" y="10676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153035</xdr:rowOff>
    </xdr:from>
    <xdr:ext cx="339090" cy="248920"/>
    <xdr:sp macro="" textlink="">
      <xdr:nvSpPr>
        <xdr:cNvPr id="169" name="【橋りょう・トンネル】&#10;有形固定資産減価償却率最大値テキスト"/>
        <xdr:cNvSpPr txBox="1"/>
      </xdr:nvSpPr>
      <xdr:spPr>
        <a:xfrm>
          <a:off x="4292600" y="890968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38735</xdr:rowOff>
    </xdr:from>
    <xdr:to xmlns:xdr="http://schemas.openxmlformats.org/drawingml/2006/spreadsheetDrawing">
      <xdr:col>24</xdr:col>
      <xdr:colOff>152400</xdr:colOff>
      <xdr:row>55</xdr:row>
      <xdr:rowOff>38735</xdr:rowOff>
    </xdr:to>
    <xdr:cxnSp macro="">
      <xdr:nvCxnSpPr>
        <xdr:cNvPr id="170" name="直線コネクタ 169"/>
        <xdr:cNvCxnSpPr/>
      </xdr:nvCxnSpPr>
      <xdr:spPr>
        <a:xfrm>
          <a:off x="4181475" y="912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152400</xdr:rowOff>
    </xdr:from>
    <xdr:ext cx="403860" cy="248285"/>
    <xdr:sp macro="" textlink="">
      <xdr:nvSpPr>
        <xdr:cNvPr id="171" name="【橋りょう・トンネル】&#10;有形固定資産減価償却率平均値テキスト"/>
        <xdr:cNvSpPr txBox="1"/>
      </xdr:nvSpPr>
      <xdr:spPr>
        <a:xfrm>
          <a:off x="4292600" y="10064750"/>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72" name="フローチャート: 判断 171"/>
        <xdr:cNvSpPr/>
      </xdr:nvSpPr>
      <xdr:spPr>
        <a:xfrm>
          <a:off x="4203700"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23495</xdr:rowOff>
    </xdr:from>
    <xdr:to xmlns:xdr="http://schemas.openxmlformats.org/drawingml/2006/spreadsheetDrawing">
      <xdr:col>20</xdr:col>
      <xdr:colOff>38100</xdr:colOff>
      <xdr:row>61</xdr:row>
      <xdr:rowOff>121285</xdr:rowOff>
    </xdr:to>
    <xdr:sp macro="" textlink="">
      <xdr:nvSpPr>
        <xdr:cNvPr id="173" name="フローチャート: 判断 172"/>
        <xdr:cNvSpPr/>
      </xdr:nvSpPr>
      <xdr:spPr>
        <a:xfrm>
          <a:off x="3444875" y="101009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135255</xdr:rowOff>
    </xdr:to>
    <xdr:sp macro="" textlink="">
      <xdr:nvSpPr>
        <xdr:cNvPr id="174" name="フローチャート: 判断 173"/>
        <xdr:cNvSpPr/>
      </xdr:nvSpPr>
      <xdr:spPr>
        <a:xfrm>
          <a:off x="2619375" y="1011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132080</xdr:rowOff>
    </xdr:to>
    <xdr:sp macro="" textlink="">
      <xdr:nvSpPr>
        <xdr:cNvPr id="175" name="フローチャート: 判断 174"/>
        <xdr:cNvSpPr/>
      </xdr:nvSpPr>
      <xdr:spPr>
        <a:xfrm>
          <a:off x="1809750" y="10111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165100</xdr:rowOff>
    </xdr:from>
    <xdr:to xmlns:xdr="http://schemas.openxmlformats.org/drawingml/2006/spreadsheetDrawing">
      <xdr:col>6</xdr:col>
      <xdr:colOff>38100</xdr:colOff>
      <xdr:row>61</xdr:row>
      <xdr:rowOff>97790</xdr:rowOff>
    </xdr:to>
    <xdr:sp macro="" textlink="">
      <xdr:nvSpPr>
        <xdr:cNvPr id="176" name="フローチャート: 判断 175"/>
        <xdr:cNvSpPr/>
      </xdr:nvSpPr>
      <xdr:spPr>
        <a:xfrm>
          <a:off x="1000125" y="100774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8920"/>
    <xdr:sp macro="" textlink="">
      <xdr:nvSpPr>
        <xdr:cNvPr id="177" name="テキスト ボックス 176"/>
        <xdr:cNvSpPr txBox="1"/>
      </xdr:nvSpPr>
      <xdr:spPr>
        <a:xfrm>
          <a:off x="4079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8920"/>
    <xdr:sp macro="" textlink="">
      <xdr:nvSpPr>
        <xdr:cNvPr id="178" name="テキスト ボックス 177"/>
        <xdr:cNvSpPr txBox="1"/>
      </xdr:nvSpPr>
      <xdr:spPr>
        <a:xfrm>
          <a:off x="3317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8920"/>
    <xdr:sp macro="" textlink="">
      <xdr:nvSpPr>
        <xdr:cNvPr id="179" name="テキスト ボックス 178"/>
        <xdr:cNvSpPr txBox="1"/>
      </xdr:nvSpPr>
      <xdr:spPr>
        <a:xfrm>
          <a:off x="24955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8920"/>
    <xdr:sp macro="" textlink="">
      <xdr:nvSpPr>
        <xdr:cNvPr id="180" name="テキスト ボックス 179"/>
        <xdr:cNvSpPr txBox="1"/>
      </xdr:nvSpPr>
      <xdr:spPr>
        <a:xfrm>
          <a:off x="1685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8920"/>
    <xdr:sp macro="" textlink="">
      <xdr:nvSpPr>
        <xdr:cNvPr id="181" name="テキスト ボックス 180"/>
        <xdr:cNvSpPr txBox="1"/>
      </xdr:nvSpPr>
      <xdr:spPr>
        <a:xfrm>
          <a:off x="873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140970</xdr:rowOff>
    </xdr:from>
    <xdr:to xmlns:xdr="http://schemas.openxmlformats.org/drawingml/2006/spreadsheetDrawing">
      <xdr:col>20</xdr:col>
      <xdr:colOff>38100</xdr:colOff>
      <xdr:row>60</xdr:row>
      <xdr:rowOff>73660</xdr:rowOff>
    </xdr:to>
    <xdr:sp macro="" textlink="">
      <xdr:nvSpPr>
        <xdr:cNvPr id="182" name="楕円 181"/>
        <xdr:cNvSpPr/>
      </xdr:nvSpPr>
      <xdr:spPr>
        <a:xfrm>
          <a:off x="3444875" y="98882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118110</xdr:rowOff>
    </xdr:from>
    <xdr:to xmlns:xdr="http://schemas.openxmlformats.org/drawingml/2006/spreadsheetDrawing">
      <xdr:col>15</xdr:col>
      <xdr:colOff>101600</xdr:colOff>
      <xdr:row>60</xdr:row>
      <xdr:rowOff>50800</xdr:rowOff>
    </xdr:to>
    <xdr:sp macro="" textlink="">
      <xdr:nvSpPr>
        <xdr:cNvPr id="183" name="楕円 182"/>
        <xdr:cNvSpPr/>
      </xdr:nvSpPr>
      <xdr:spPr>
        <a:xfrm>
          <a:off x="2619375" y="9865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1905</xdr:rowOff>
    </xdr:from>
    <xdr:to xmlns:xdr="http://schemas.openxmlformats.org/drawingml/2006/spreadsheetDrawing">
      <xdr:col>19</xdr:col>
      <xdr:colOff>174625</xdr:colOff>
      <xdr:row>60</xdr:row>
      <xdr:rowOff>25400</xdr:rowOff>
    </xdr:to>
    <xdr:cxnSp macro="">
      <xdr:nvCxnSpPr>
        <xdr:cNvPr id="184" name="直線コネクタ 183"/>
        <xdr:cNvCxnSpPr/>
      </xdr:nvCxnSpPr>
      <xdr:spPr>
        <a:xfrm>
          <a:off x="2670175" y="991425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102235</xdr:rowOff>
    </xdr:from>
    <xdr:to xmlns:xdr="http://schemas.openxmlformats.org/drawingml/2006/spreadsheetDrawing">
      <xdr:col>10</xdr:col>
      <xdr:colOff>165100</xdr:colOff>
      <xdr:row>60</xdr:row>
      <xdr:rowOff>34925</xdr:rowOff>
    </xdr:to>
    <xdr:sp macro="" textlink="">
      <xdr:nvSpPr>
        <xdr:cNvPr id="185" name="楕円 184"/>
        <xdr:cNvSpPr/>
      </xdr:nvSpPr>
      <xdr:spPr>
        <a:xfrm>
          <a:off x="1809750" y="984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151130</xdr:rowOff>
    </xdr:from>
    <xdr:to xmlns:xdr="http://schemas.openxmlformats.org/drawingml/2006/spreadsheetDrawing">
      <xdr:col>15</xdr:col>
      <xdr:colOff>50800</xdr:colOff>
      <xdr:row>60</xdr:row>
      <xdr:rowOff>1905</xdr:rowOff>
    </xdr:to>
    <xdr:cxnSp macro="">
      <xdr:nvCxnSpPr>
        <xdr:cNvPr id="186" name="直線コネクタ 185"/>
        <xdr:cNvCxnSpPr/>
      </xdr:nvCxnSpPr>
      <xdr:spPr>
        <a:xfrm>
          <a:off x="1860550" y="989838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78105</xdr:rowOff>
    </xdr:from>
    <xdr:to xmlns:xdr="http://schemas.openxmlformats.org/drawingml/2006/spreadsheetDrawing">
      <xdr:col>6</xdr:col>
      <xdr:colOff>38100</xdr:colOff>
      <xdr:row>60</xdr:row>
      <xdr:rowOff>10795</xdr:rowOff>
    </xdr:to>
    <xdr:sp macro="" textlink="">
      <xdr:nvSpPr>
        <xdr:cNvPr id="187" name="楕円 186"/>
        <xdr:cNvSpPr/>
      </xdr:nvSpPr>
      <xdr:spPr>
        <a:xfrm>
          <a:off x="1000125" y="98253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127000</xdr:rowOff>
    </xdr:from>
    <xdr:to xmlns:xdr="http://schemas.openxmlformats.org/drawingml/2006/spreadsheetDrawing">
      <xdr:col>10</xdr:col>
      <xdr:colOff>114300</xdr:colOff>
      <xdr:row>59</xdr:row>
      <xdr:rowOff>151130</xdr:rowOff>
    </xdr:to>
    <xdr:cxnSp macro="">
      <xdr:nvCxnSpPr>
        <xdr:cNvPr id="188" name="直線コネクタ 187"/>
        <xdr:cNvCxnSpPr/>
      </xdr:nvCxnSpPr>
      <xdr:spPr>
        <a:xfrm>
          <a:off x="1047750" y="987425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112395</xdr:rowOff>
    </xdr:from>
    <xdr:ext cx="405130" cy="249555"/>
    <xdr:sp macro="" textlink="">
      <xdr:nvSpPr>
        <xdr:cNvPr id="189" name="n_1aveValue【橋りょう・トンネル】&#10;有形固定資産減価償却率"/>
        <xdr:cNvSpPr txBox="1"/>
      </xdr:nvSpPr>
      <xdr:spPr>
        <a:xfrm>
          <a:off x="3296285" y="10189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127000</xdr:rowOff>
    </xdr:from>
    <xdr:ext cx="405130" cy="248285"/>
    <xdr:sp macro="" textlink="">
      <xdr:nvSpPr>
        <xdr:cNvPr id="190" name="n_2aveValue【橋りょう・トンネル】&#10;有形固定資産減価償却率"/>
        <xdr:cNvSpPr txBox="1"/>
      </xdr:nvSpPr>
      <xdr:spPr>
        <a:xfrm>
          <a:off x="2483485" y="102044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123825</xdr:rowOff>
    </xdr:from>
    <xdr:ext cx="405130" cy="248920"/>
    <xdr:sp macro="" textlink="">
      <xdr:nvSpPr>
        <xdr:cNvPr id="191" name="n_3aveValue【橋りょう・トンネル】&#10;有形固定資産減価償却率"/>
        <xdr:cNvSpPr txBox="1"/>
      </xdr:nvSpPr>
      <xdr:spPr>
        <a:xfrm>
          <a:off x="1673860" y="102012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89535</xdr:rowOff>
    </xdr:from>
    <xdr:ext cx="405130" cy="248920"/>
    <xdr:sp macro="" textlink="">
      <xdr:nvSpPr>
        <xdr:cNvPr id="192" name="n_4aveValue【橋りょう・トンネル】&#10;有形固定資産減価償却率"/>
        <xdr:cNvSpPr txBox="1"/>
      </xdr:nvSpPr>
      <xdr:spPr>
        <a:xfrm>
          <a:off x="864235" y="101669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90170</xdr:rowOff>
    </xdr:from>
    <xdr:ext cx="405130" cy="248920"/>
    <xdr:sp macro="" textlink="">
      <xdr:nvSpPr>
        <xdr:cNvPr id="193" name="n_1mainValue【橋りょう・トンネル】&#10;有形固定資産減価償却率"/>
        <xdr:cNvSpPr txBox="1"/>
      </xdr:nvSpPr>
      <xdr:spPr>
        <a:xfrm>
          <a:off x="3296285" y="96723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66675</xdr:rowOff>
    </xdr:from>
    <xdr:ext cx="405130" cy="249555"/>
    <xdr:sp macro="" textlink="">
      <xdr:nvSpPr>
        <xdr:cNvPr id="194" name="n_2mainValue【橋りょう・トンネル】&#10;有形固定資産減価償却率"/>
        <xdr:cNvSpPr txBox="1"/>
      </xdr:nvSpPr>
      <xdr:spPr>
        <a:xfrm>
          <a:off x="2483485" y="9648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50800</xdr:rowOff>
    </xdr:from>
    <xdr:ext cx="405130" cy="248285"/>
    <xdr:sp macro="" textlink="">
      <xdr:nvSpPr>
        <xdr:cNvPr id="195" name="n_3mainValue【橋りょう・トンネル】&#10;有形固定資産減価償却率"/>
        <xdr:cNvSpPr txBox="1"/>
      </xdr:nvSpPr>
      <xdr:spPr>
        <a:xfrm>
          <a:off x="1673860" y="96329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27305</xdr:rowOff>
    </xdr:from>
    <xdr:ext cx="405130" cy="248920"/>
    <xdr:sp macro="" textlink="">
      <xdr:nvSpPr>
        <xdr:cNvPr id="196" name="n_4mainValue【橋りょう・トンネル】&#10;有形固定資産減価償却率"/>
        <xdr:cNvSpPr txBox="1"/>
      </xdr:nvSpPr>
      <xdr:spPr>
        <a:xfrm>
          <a:off x="864235" y="9609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197" name="正方形/長方形 19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199" name="正方形/長方形 19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1" name="正方形/長方形 20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03" name="正方形/長方形 20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04" name="正方形/長方形 203"/>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05" name="テキスト ボックス 204"/>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06" name="直線コネクタ 205"/>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07" name="直線コネクタ 206"/>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08" name="テキスト ボックス 207"/>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09" name="直線コネクタ 208"/>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64770</xdr:rowOff>
    </xdr:from>
    <xdr:ext cx="684530" cy="249555"/>
    <xdr:sp macro="" textlink="">
      <xdr:nvSpPr>
        <xdr:cNvPr id="210" name="テキスト ボックス 209"/>
        <xdr:cNvSpPr txBox="1"/>
      </xdr:nvSpPr>
      <xdr:spPr>
        <a:xfrm>
          <a:off x="5426075" y="1014222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1" name="直線コネクタ 210"/>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4530" cy="248285"/>
    <xdr:sp macro="" textlink="">
      <xdr:nvSpPr>
        <xdr:cNvPr id="212" name="テキスト ボックス 211"/>
        <xdr:cNvSpPr txBox="1"/>
      </xdr:nvSpPr>
      <xdr:spPr>
        <a:xfrm>
          <a:off x="5426075" y="9775190"/>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13" name="直線コネクタ 212"/>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4530" cy="248920"/>
    <xdr:sp macro="" textlink="">
      <xdr:nvSpPr>
        <xdr:cNvPr id="214" name="テキスト ボックス 213"/>
        <xdr:cNvSpPr txBox="1"/>
      </xdr:nvSpPr>
      <xdr:spPr>
        <a:xfrm>
          <a:off x="5426075" y="940879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15" name="直線コネクタ 214"/>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120015</xdr:rowOff>
    </xdr:from>
    <xdr:ext cx="749935" cy="248920"/>
    <xdr:sp macro="" textlink="">
      <xdr:nvSpPr>
        <xdr:cNvPr id="216" name="テキスト ボックス 215"/>
        <xdr:cNvSpPr txBox="1"/>
      </xdr:nvSpPr>
      <xdr:spPr>
        <a:xfrm>
          <a:off x="5377815" y="9041765"/>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17" name="直線コネクタ 216"/>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83185</xdr:rowOff>
    </xdr:from>
    <xdr:ext cx="749935" cy="248285"/>
    <xdr:sp macro="" textlink="">
      <xdr:nvSpPr>
        <xdr:cNvPr id="218" name="テキスト ボックス 217"/>
        <xdr:cNvSpPr txBox="1"/>
      </xdr:nvSpPr>
      <xdr:spPr>
        <a:xfrm>
          <a:off x="5377815" y="8674735"/>
          <a:ext cx="749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9"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154305</xdr:rowOff>
    </xdr:from>
    <xdr:to xmlns:xdr="http://schemas.openxmlformats.org/drawingml/2006/spreadsheetDrawing">
      <xdr:col>54</xdr:col>
      <xdr:colOff>174625</xdr:colOff>
      <xdr:row>64</xdr:row>
      <xdr:rowOff>73025</xdr:rowOff>
    </xdr:to>
    <xdr:cxnSp macro="">
      <xdr:nvCxnSpPr>
        <xdr:cNvPr id="220" name="直線コネクタ 219"/>
        <xdr:cNvCxnSpPr/>
      </xdr:nvCxnSpPr>
      <xdr:spPr>
        <a:xfrm flipV="1">
          <a:off x="9604375" y="92411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312420" cy="249555"/>
    <xdr:sp macro="" textlink="">
      <xdr:nvSpPr>
        <xdr:cNvPr id="221" name="【橋りょう・トンネル】&#10;一人当たり有形固定資産（償却資産）額最小値テキスト"/>
        <xdr:cNvSpPr txBox="1"/>
      </xdr:nvSpPr>
      <xdr:spPr>
        <a:xfrm>
          <a:off x="9642475" y="10649585"/>
          <a:ext cx="3124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22" name="直線コネクタ 221"/>
        <xdr:cNvCxnSpPr/>
      </xdr:nvCxnSpPr>
      <xdr:spPr>
        <a:xfrm>
          <a:off x="9531350"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102870</xdr:rowOff>
    </xdr:from>
    <xdr:ext cx="753745" cy="249555"/>
    <xdr:sp macro="" textlink="">
      <xdr:nvSpPr>
        <xdr:cNvPr id="223" name="【橋りょう・トンネル】&#10;一人当たり有形固定資産（償却資産）額最大値テキスト"/>
        <xdr:cNvSpPr txBox="1"/>
      </xdr:nvSpPr>
      <xdr:spPr>
        <a:xfrm>
          <a:off x="9642475" y="9024620"/>
          <a:ext cx="753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154305</xdr:rowOff>
    </xdr:from>
    <xdr:to xmlns:xdr="http://schemas.openxmlformats.org/drawingml/2006/spreadsheetDrawing">
      <xdr:col>55</xdr:col>
      <xdr:colOff>88900</xdr:colOff>
      <xdr:row>55</xdr:row>
      <xdr:rowOff>154305</xdr:rowOff>
    </xdr:to>
    <xdr:cxnSp macro="">
      <xdr:nvCxnSpPr>
        <xdr:cNvPr id="224" name="直線コネクタ 223"/>
        <xdr:cNvCxnSpPr/>
      </xdr:nvCxnSpPr>
      <xdr:spPr>
        <a:xfrm>
          <a:off x="9531350" y="9241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17780</xdr:rowOff>
    </xdr:from>
    <xdr:ext cx="688975" cy="248285"/>
    <xdr:sp macro="" textlink="">
      <xdr:nvSpPr>
        <xdr:cNvPr id="225" name="【橋りょう・トンネル】&#10;一人当たり有形固定資産（償却資産）額平均値テキスト"/>
        <xdr:cNvSpPr txBox="1"/>
      </xdr:nvSpPr>
      <xdr:spPr>
        <a:xfrm>
          <a:off x="9642475" y="10425430"/>
          <a:ext cx="68897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38735</xdr:rowOff>
    </xdr:from>
    <xdr:to xmlns:xdr="http://schemas.openxmlformats.org/drawingml/2006/spreadsheetDrawing">
      <xdr:col>55</xdr:col>
      <xdr:colOff>50800</xdr:colOff>
      <xdr:row>63</xdr:row>
      <xdr:rowOff>136525</xdr:rowOff>
    </xdr:to>
    <xdr:sp macro="" textlink="">
      <xdr:nvSpPr>
        <xdr:cNvPr id="226" name="フローチャート: 判断 225"/>
        <xdr:cNvSpPr/>
      </xdr:nvSpPr>
      <xdr:spPr>
        <a:xfrm>
          <a:off x="9569450" y="104463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21590</xdr:rowOff>
    </xdr:from>
    <xdr:to xmlns:xdr="http://schemas.openxmlformats.org/drawingml/2006/spreadsheetDrawing">
      <xdr:col>50</xdr:col>
      <xdr:colOff>165100</xdr:colOff>
      <xdr:row>63</xdr:row>
      <xdr:rowOff>119380</xdr:rowOff>
    </xdr:to>
    <xdr:sp macro="" textlink="">
      <xdr:nvSpPr>
        <xdr:cNvPr id="227" name="フローチャート: 判断 226"/>
        <xdr:cNvSpPr/>
      </xdr:nvSpPr>
      <xdr:spPr>
        <a:xfrm>
          <a:off x="8794750" y="10429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136525</xdr:rowOff>
    </xdr:from>
    <xdr:to xmlns:xdr="http://schemas.openxmlformats.org/drawingml/2006/spreadsheetDrawing">
      <xdr:col>46</xdr:col>
      <xdr:colOff>38100</xdr:colOff>
      <xdr:row>64</xdr:row>
      <xdr:rowOff>69215</xdr:rowOff>
    </xdr:to>
    <xdr:sp macro="" textlink="">
      <xdr:nvSpPr>
        <xdr:cNvPr id="228" name="フローチャート: 判断 227"/>
        <xdr:cNvSpPr/>
      </xdr:nvSpPr>
      <xdr:spPr>
        <a:xfrm>
          <a:off x="7985125" y="105441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133350</xdr:rowOff>
    </xdr:from>
    <xdr:to xmlns:xdr="http://schemas.openxmlformats.org/drawingml/2006/spreadsheetDrawing">
      <xdr:col>41</xdr:col>
      <xdr:colOff>101600</xdr:colOff>
      <xdr:row>64</xdr:row>
      <xdr:rowOff>66040</xdr:rowOff>
    </xdr:to>
    <xdr:sp macro="" textlink="">
      <xdr:nvSpPr>
        <xdr:cNvPr id="229" name="フローチャート: 判断 228"/>
        <xdr:cNvSpPr/>
      </xdr:nvSpPr>
      <xdr:spPr>
        <a:xfrm>
          <a:off x="7159625" y="1054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127000</xdr:rowOff>
    </xdr:from>
    <xdr:to xmlns:xdr="http://schemas.openxmlformats.org/drawingml/2006/spreadsheetDrawing">
      <xdr:col>36</xdr:col>
      <xdr:colOff>165100</xdr:colOff>
      <xdr:row>64</xdr:row>
      <xdr:rowOff>60325</xdr:rowOff>
    </xdr:to>
    <xdr:sp macro="" textlink="">
      <xdr:nvSpPr>
        <xdr:cNvPr id="230" name="フローチャート: 判断 229"/>
        <xdr:cNvSpPr/>
      </xdr:nvSpPr>
      <xdr:spPr>
        <a:xfrm>
          <a:off x="6350000" y="10534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8920"/>
    <xdr:sp macro="" textlink="">
      <xdr:nvSpPr>
        <xdr:cNvPr id="231" name="テキスト ボックス 230"/>
        <xdr:cNvSpPr txBox="1"/>
      </xdr:nvSpPr>
      <xdr:spPr>
        <a:xfrm>
          <a:off x="94297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8920"/>
    <xdr:sp macro="" textlink="">
      <xdr:nvSpPr>
        <xdr:cNvPr id="232" name="テキスト ボックス 231"/>
        <xdr:cNvSpPr txBox="1"/>
      </xdr:nvSpPr>
      <xdr:spPr>
        <a:xfrm>
          <a:off x="8670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8920"/>
    <xdr:sp macro="" textlink="">
      <xdr:nvSpPr>
        <xdr:cNvPr id="233" name="テキスト ボックス 232"/>
        <xdr:cNvSpPr txBox="1"/>
      </xdr:nvSpPr>
      <xdr:spPr>
        <a:xfrm>
          <a:off x="7858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8920"/>
    <xdr:sp macro="" textlink="">
      <xdr:nvSpPr>
        <xdr:cNvPr id="234" name="テキスト ボックス 233"/>
        <xdr:cNvSpPr txBox="1"/>
      </xdr:nvSpPr>
      <xdr:spPr>
        <a:xfrm>
          <a:off x="7035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8920"/>
    <xdr:sp macro="" textlink="">
      <xdr:nvSpPr>
        <xdr:cNvPr id="235" name="テキスト ボックス 234"/>
        <xdr:cNvSpPr txBox="1"/>
      </xdr:nvSpPr>
      <xdr:spPr>
        <a:xfrm>
          <a:off x="6226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3810</xdr:rowOff>
    </xdr:from>
    <xdr:to xmlns:xdr="http://schemas.openxmlformats.org/drawingml/2006/spreadsheetDrawing">
      <xdr:col>50</xdr:col>
      <xdr:colOff>165100</xdr:colOff>
      <xdr:row>64</xdr:row>
      <xdr:rowOff>101600</xdr:rowOff>
    </xdr:to>
    <xdr:sp macro="" textlink="">
      <xdr:nvSpPr>
        <xdr:cNvPr id="236" name="楕円 235"/>
        <xdr:cNvSpPr/>
      </xdr:nvSpPr>
      <xdr:spPr>
        <a:xfrm>
          <a:off x="8794750" y="10576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3810</xdr:rowOff>
    </xdr:from>
    <xdr:to xmlns:xdr="http://schemas.openxmlformats.org/drawingml/2006/spreadsheetDrawing">
      <xdr:col>46</xdr:col>
      <xdr:colOff>38100</xdr:colOff>
      <xdr:row>64</xdr:row>
      <xdr:rowOff>101600</xdr:rowOff>
    </xdr:to>
    <xdr:sp macro="" textlink="">
      <xdr:nvSpPr>
        <xdr:cNvPr id="237" name="楕円 236"/>
        <xdr:cNvSpPr/>
      </xdr:nvSpPr>
      <xdr:spPr>
        <a:xfrm>
          <a:off x="7985125" y="10576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52705</xdr:rowOff>
    </xdr:from>
    <xdr:to xmlns:xdr="http://schemas.openxmlformats.org/drawingml/2006/spreadsheetDrawing">
      <xdr:col>50</xdr:col>
      <xdr:colOff>114300</xdr:colOff>
      <xdr:row>64</xdr:row>
      <xdr:rowOff>52705</xdr:rowOff>
    </xdr:to>
    <xdr:cxnSp macro="">
      <xdr:nvCxnSpPr>
        <xdr:cNvPr id="238" name="直線コネクタ 237"/>
        <xdr:cNvCxnSpPr/>
      </xdr:nvCxnSpPr>
      <xdr:spPr>
        <a:xfrm flipV="1">
          <a:off x="8032750" y="106254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3810</xdr:rowOff>
    </xdr:from>
    <xdr:to xmlns:xdr="http://schemas.openxmlformats.org/drawingml/2006/spreadsheetDrawing">
      <xdr:col>41</xdr:col>
      <xdr:colOff>101600</xdr:colOff>
      <xdr:row>64</xdr:row>
      <xdr:rowOff>101600</xdr:rowOff>
    </xdr:to>
    <xdr:sp macro="" textlink="">
      <xdr:nvSpPr>
        <xdr:cNvPr id="239" name="楕円 238"/>
        <xdr:cNvSpPr/>
      </xdr:nvSpPr>
      <xdr:spPr>
        <a:xfrm>
          <a:off x="7159625" y="10576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52705</xdr:rowOff>
    </xdr:from>
    <xdr:to xmlns:xdr="http://schemas.openxmlformats.org/drawingml/2006/spreadsheetDrawing">
      <xdr:col>45</xdr:col>
      <xdr:colOff>174625</xdr:colOff>
      <xdr:row>64</xdr:row>
      <xdr:rowOff>52705</xdr:rowOff>
    </xdr:to>
    <xdr:cxnSp macro="">
      <xdr:nvCxnSpPr>
        <xdr:cNvPr id="240" name="直線コネクタ 239"/>
        <xdr:cNvCxnSpPr/>
      </xdr:nvCxnSpPr>
      <xdr:spPr>
        <a:xfrm flipV="1">
          <a:off x="7210425" y="106254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4445</xdr:rowOff>
    </xdr:from>
    <xdr:to xmlns:xdr="http://schemas.openxmlformats.org/drawingml/2006/spreadsheetDrawing">
      <xdr:col>36</xdr:col>
      <xdr:colOff>165100</xdr:colOff>
      <xdr:row>64</xdr:row>
      <xdr:rowOff>102235</xdr:rowOff>
    </xdr:to>
    <xdr:sp macro="" textlink="">
      <xdr:nvSpPr>
        <xdr:cNvPr id="241" name="楕円 240"/>
        <xdr:cNvSpPr/>
      </xdr:nvSpPr>
      <xdr:spPr>
        <a:xfrm>
          <a:off x="6350000" y="1057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52705</xdr:rowOff>
    </xdr:from>
    <xdr:to xmlns:xdr="http://schemas.openxmlformats.org/drawingml/2006/spreadsheetDrawing">
      <xdr:col>41</xdr:col>
      <xdr:colOff>50800</xdr:colOff>
      <xdr:row>64</xdr:row>
      <xdr:rowOff>53340</xdr:rowOff>
    </xdr:to>
    <xdr:cxnSp macro="">
      <xdr:nvCxnSpPr>
        <xdr:cNvPr id="242" name="直線コネクタ 241"/>
        <xdr:cNvCxnSpPr/>
      </xdr:nvCxnSpPr>
      <xdr:spPr>
        <a:xfrm flipV="1">
          <a:off x="6400800" y="1062545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61</xdr:row>
      <xdr:rowOff>135255</xdr:rowOff>
    </xdr:from>
    <xdr:ext cx="688975" cy="249555"/>
    <xdr:sp macro="" textlink="">
      <xdr:nvSpPr>
        <xdr:cNvPr id="243" name="n_1aveValue【橋りょう・トンネル】&#10;一人当たり有形固定資産（償却資産）額"/>
        <xdr:cNvSpPr txBox="1"/>
      </xdr:nvSpPr>
      <xdr:spPr>
        <a:xfrm>
          <a:off x="8519795" y="10212705"/>
          <a:ext cx="688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85090</xdr:rowOff>
    </xdr:from>
    <xdr:ext cx="598805" cy="248285"/>
    <xdr:sp macro="" textlink="">
      <xdr:nvSpPr>
        <xdr:cNvPr id="244" name="n_2aveValue【橋りょう・トンネル】&#10;一人当たり有形固定資産（償却資産）額"/>
        <xdr:cNvSpPr txBox="1"/>
      </xdr:nvSpPr>
      <xdr:spPr>
        <a:xfrm>
          <a:off x="7752080" y="1032764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81915</xdr:rowOff>
    </xdr:from>
    <xdr:ext cx="598805" cy="249555"/>
    <xdr:sp macro="" textlink="">
      <xdr:nvSpPr>
        <xdr:cNvPr id="245" name="n_3aveValue【橋りょう・トンネル】&#10;一人当たり有形固定資産（償却資産）額"/>
        <xdr:cNvSpPr txBox="1"/>
      </xdr:nvSpPr>
      <xdr:spPr>
        <a:xfrm>
          <a:off x="6942455" y="10324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75565</xdr:rowOff>
    </xdr:from>
    <xdr:ext cx="598805" cy="249555"/>
    <xdr:sp macro="" textlink="">
      <xdr:nvSpPr>
        <xdr:cNvPr id="246" name="n_4aveValue【橋りょう・トンネル】&#10;一人当たり有形固定資産（償却資産）額"/>
        <xdr:cNvSpPr txBox="1"/>
      </xdr:nvSpPr>
      <xdr:spPr>
        <a:xfrm>
          <a:off x="6116955" y="103181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64</xdr:row>
      <xdr:rowOff>93345</xdr:rowOff>
    </xdr:from>
    <xdr:ext cx="598805" cy="248920"/>
    <xdr:sp macro="" textlink="">
      <xdr:nvSpPr>
        <xdr:cNvPr id="247" name="n_1mainValue【橋りょう・トンネル】&#10;一人当たり有形固定資産（償却資産）額"/>
        <xdr:cNvSpPr txBox="1"/>
      </xdr:nvSpPr>
      <xdr:spPr>
        <a:xfrm>
          <a:off x="8556625" y="106660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93345</xdr:rowOff>
    </xdr:from>
    <xdr:ext cx="598805" cy="248920"/>
    <xdr:sp macro="" textlink="">
      <xdr:nvSpPr>
        <xdr:cNvPr id="248" name="n_2mainValue【橋りょう・トンネル】&#10;一人当たり有形固定資産（償却資産）額"/>
        <xdr:cNvSpPr txBox="1"/>
      </xdr:nvSpPr>
      <xdr:spPr>
        <a:xfrm>
          <a:off x="7752080" y="106660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93345</xdr:rowOff>
    </xdr:from>
    <xdr:ext cx="598805" cy="248920"/>
    <xdr:sp macro="" textlink="">
      <xdr:nvSpPr>
        <xdr:cNvPr id="249" name="n_3mainValue【橋りょう・トンネル】&#10;一人当たり有形固定資産（償却資産）額"/>
        <xdr:cNvSpPr txBox="1"/>
      </xdr:nvSpPr>
      <xdr:spPr>
        <a:xfrm>
          <a:off x="6942455" y="106660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93980</xdr:rowOff>
    </xdr:from>
    <xdr:ext cx="598805" cy="248285"/>
    <xdr:sp macro="" textlink="">
      <xdr:nvSpPr>
        <xdr:cNvPr id="250" name="n_4mainValue【橋りょう・トンネル】&#10;一人当たり有形固定資産（償却資産）額"/>
        <xdr:cNvSpPr txBox="1"/>
      </xdr:nvSpPr>
      <xdr:spPr>
        <a:xfrm>
          <a:off x="6116955" y="1066673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51" name="正方形/長方形 250"/>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52" name="正方形/長方形 251"/>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53" name="正方形/長方形 252"/>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54" name="正方形/長方形 253"/>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55" name="正方形/長方形 254"/>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56" name="正方形/長方形 255"/>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57" name="正方形/長方形 256"/>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58" name="正方形/長方形 257"/>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6535"/>
    <xdr:sp macro="" textlink="">
      <xdr:nvSpPr>
        <xdr:cNvPr id="259" name="テキスト ボックス 258"/>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60" name="直線コネクタ 259"/>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49555"/>
    <xdr:sp macro="" textlink="">
      <xdr:nvSpPr>
        <xdr:cNvPr id="261" name="テキスト ボックス 260"/>
        <xdr:cNvSpPr txBox="1"/>
      </xdr:nvSpPr>
      <xdr:spPr>
        <a:xfrm>
          <a:off x="278765"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62" name="直線コネクタ 261"/>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090" cy="248920"/>
    <xdr:sp macro="" textlink="">
      <xdr:nvSpPr>
        <xdr:cNvPr id="263" name="テキスト ボックス 262"/>
        <xdr:cNvSpPr txBox="1"/>
      </xdr:nvSpPr>
      <xdr:spPr>
        <a:xfrm>
          <a:off x="278765"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64" name="直線コネクタ 263"/>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8920"/>
    <xdr:sp macro="" textlink="">
      <xdr:nvSpPr>
        <xdr:cNvPr id="265" name="テキスト ボックス 264"/>
        <xdr:cNvSpPr txBox="1"/>
      </xdr:nvSpPr>
      <xdr:spPr>
        <a:xfrm>
          <a:off x="342900" y="139153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66" name="直線コネクタ 265"/>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67" name="テキスト ボックス 266"/>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68" name="直線コネクタ 267"/>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8920"/>
    <xdr:sp macro="" textlink="">
      <xdr:nvSpPr>
        <xdr:cNvPr id="269" name="テキスト ボックス 268"/>
        <xdr:cNvSpPr txBox="1"/>
      </xdr:nvSpPr>
      <xdr:spPr>
        <a:xfrm>
          <a:off x="342900" y="1328674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70" name="直線コネクタ 269"/>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71" name="テキスト ボックス 270"/>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72" name="直線コネクタ 271"/>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73" name="テキスト ボックス 272"/>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74" name="直線コネクタ 273"/>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52705</xdr:rowOff>
    </xdr:from>
    <xdr:to xmlns:xdr="http://schemas.openxmlformats.org/drawingml/2006/spreadsheetDrawing">
      <xdr:col>24</xdr:col>
      <xdr:colOff>62865</xdr:colOff>
      <xdr:row>86</xdr:row>
      <xdr:rowOff>162560</xdr:rowOff>
    </xdr:to>
    <xdr:cxnSp macro="">
      <xdr:nvCxnSpPr>
        <xdr:cNvPr id="276" name="直線コネクタ 275"/>
        <xdr:cNvCxnSpPr/>
      </xdr:nvCxnSpPr>
      <xdr:spPr>
        <a:xfrm flipV="1">
          <a:off x="4253865" y="1293685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8630" cy="249555"/>
    <xdr:sp macro="" textlink="">
      <xdr:nvSpPr>
        <xdr:cNvPr id="277" name="【公営住宅】&#10;有形固定資産減価償却率最小値テキスト"/>
        <xdr:cNvSpPr txBox="1"/>
      </xdr:nvSpPr>
      <xdr:spPr>
        <a:xfrm>
          <a:off x="4292600"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78" name="直線コネクタ 277"/>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xdr:rowOff>
    </xdr:from>
    <xdr:ext cx="339090" cy="249555"/>
    <xdr:sp macro="" textlink="">
      <xdr:nvSpPr>
        <xdr:cNvPr id="279" name="【公営住宅】&#10;有形固定資産減価償却率最大値テキスト"/>
        <xdr:cNvSpPr txBox="1"/>
      </xdr:nvSpPr>
      <xdr:spPr>
        <a:xfrm>
          <a:off x="4292600" y="1272032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280" name="直線コネクタ 279"/>
        <xdr:cNvCxnSpPr/>
      </xdr:nvCxnSpPr>
      <xdr:spPr>
        <a:xfrm>
          <a:off x="4181475" y="1293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127000</xdr:rowOff>
    </xdr:from>
    <xdr:ext cx="403860" cy="248285"/>
    <xdr:sp macro="" textlink="">
      <xdr:nvSpPr>
        <xdr:cNvPr id="281" name="【公営住宅】&#10;有形固定資産減価償却率平均値テキスト"/>
        <xdr:cNvSpPr txBox="1"/>
      </xdr:nvSpPr>
      <xdr:spPr>
        <a:xfrm>
          <a:off x="4292600" y="13671550"/>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147955</xdr:rowOff>
    </xdr:from>
    <xdr:to xmlns:xdr="http://schemas.openxmlformats.org/drawingml/2006/spreadsheetDrawing">
      <xdr:col>24</xdr:col>
      <xdr:colOff>114300</xdr:colOff>
      <xdr:row>83</xdr:row>
      <xdr:rowOff>80645</xdr:rowOff>
    </xdr:to>
    <xdr:sp macro="" textlink="">
      <xdr:nvSpPr>
        <xdr:cNvPr id="282" name="フローチャート: 判断 281"/>
        <xdr:cNvSpPr/>
      </xdr:nvSpPr>
      <xdr:spPr>
        <a:xfrm>
          <a:off x="4203700" y="1369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163830</xdr:rowOff>
    </xdr:from>
    <xdr:to xmlns:xdr="http://schemas.openxmlformats.org/drawingml/2006/spreadsheetDrawing">
      <xdr:col>20</xdr:col>
      <xdr:colOff>38100</xdr:colOff>
      <xdr:row>83</xdr:row>
      <xdr:rowOff>96520</xdr:rowOff>
    </xdr:to>
    <xdr:sp macro="" textlink="">
      <xdr:nvSpPr>
        <xdr:cNvPr id="283" name="フローチャート: 判断 282"/>
        <xdr:cNvSpPr/>
      </xdr:nvSpPr>
      <xdr:spPr>
        <a:xfrm>
          <a:off x="3444875" y="137083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44450</xdr:rowOff>
    </xdr:from>
    <xdr:to xmlns:xdr="http://schemas.openxmlformats.org/drawingml/2006/spreadsheetDrawing">
      <xdr:col>15</xdr:col>
      <xdr:colOff>101600</xdr:colOff>
      <xdr:row>83</xdr:row>
      <xdr:rowOff>142240</xdr:rowOff>
    </xdr:to>
    <xdr:sp macro="" textlink="">
      <xdr:nvSpPr>
        <xdr:cNvPr id="284" name="フローチャート: 判断 283"/>
        <xdr:cNvSpPr/>
      </xdr:nvSpPr>
      <xdr:spPr>
        <a:xfrm>
          <a:off x="2619375" y="1375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33655</xdr:rowOff>
    </xdr:from>
    <xdr:to xmlns:xdr="http://schemas.openxmlformats.org/drawingml/2006/spreadsheetDrawing">
      <xdr:col>10</xdr:col>
      <xdr:colOff>165100</xdr:colOff>
      <xdr:row>83</xdr:row>
      <xdr:rowOff>131445</xdr:rowOff>
    </xdr:to>
    <xdr:sp macro="" textlink="">
      <xdr:nvSpPr>
        <xdr:cNvPr id="285" name="フローチャート: 判断 284"/>
        <xdr:cNvSpPr/>
      </xdr:nvSpPr>
      <xdr:spPr>
        <a:xfrm>
          <a:off x="1809750" y="1374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6350</xdr:rowOff>
    </xdr:from>
    <xdr:to xmlns:xdr="http://schemas.openxmlformats.org/drawingml/2006/spreadsheetDrawing">
      <xdr:col>6</xdr:col>
      <xdr:colOff>38100</xdr:colOff>
      <xdr:row>83</xdr:row>
      <xdr:rowOff>104775</xdr:rowOff>
    </xdr:to>
    <xdr:sp macro="" textlink="">
      <xdr:nvSpPr>
        <xdr:cNvPr id="286" name="フローチャート: 判断 285"/>
        <xdr:cNvSpPr/>
      </xdr:nvSpPr>
      <xdr:spPr>
        <a:xfrm>
          <a:off x="1000125" y="1371600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87" name="テキスト ボックス 28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88" name="テキスト ボックス 28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89" name="テキスト ボックス 28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0" name="テキスト ボックス 28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1" name="テキスト ボックス 29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71120</xdr:rowOff>
    </xdr:from>
    <xdr:to xmlns:xdr="http://schemas.openxmlformats.org/drawingml/2006/spreadsheetDrawing">
      <xdr:col>20</xdr:col>
      <xdr:colOff>38100</xdr:colOff>
      <xdr:row>85</xdr:row>
      <xdr:rowOff>3810</xdr:rowOff>
    </xdr:to>
    <xdr:sp macro="" textlink="">
      <xdr:nvSpPr>
        <xdr:cNvPr id="292" name="楕円 291"/>
        <xdr:cNvSpPr/>
      </xdr:nvSpPr>
      <xdr:spPr>
        <a:xfrm>
          <a:off x="3444875" y="13945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84</xdr:row>
      <xdr:rowOff>53975</xdr:rowOff>
    </xdr:from>
    <xdr:to xmlns:xdr="http://schemas.openxmlformats.org/drawingml/2006/spreadsheetDrawing">
      <xdr:col>15</xdr:col>
      <xdr:colOff>101600</xdr:colOff>
      <xdr:row>84</xdr:row>
      <xdr:rowOff>151765</xdr:rowOff>
    </xdr:to>
    <xdr:sp macro="" textlink="">
      <xdr:nvSpPr>
        <xdr:cNvPr id="293" name="楕円 292"/>
        <xdr:cNvSpPr/>
      </xdr:nvSpPr>
      <xdr:spPr>
        <a:xfrm>
          <a:off x="2619375" y="13928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102870</xdr:rowOff>
    </xdr:from>
    <xdr:to xmlns:xdr="http://schemas.openxmlformats.org/drawingml/2006/spreadsheetDrawing">
      <xdr:col>19</xdr:col>
      <xdr:colOff>174625</xdr:colOff>
      <xdr:row>84</xdr:row>
      <xdr:rowOff>120015</xdr:rowOff>
    </xdr:to>
    <xdr:cxnSp macro="">
      <xdr:nvCxnSpPr>
        <xdr:cNvPr id="294" name="直線コネクタ 293"/>
        <xdr:cNvCxnSpPr/>
      </xdr:nvCxnSpPr>
      <xdr:spPr>
        <a:xfrm>
          <a:off x="2670175" y="13977620"/>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31750</xdr:rowOff>
    </xdr:from>
    <xdr:to xmlns:xdr="http://schemas.openxmlformats.org/drawingml/2006/spreadsheetDrawing">
      <xdr:col>10</xdr:col>
      <xdr:colOff>165100</xdr:colOff>
      <xdr:row>84</xdr:row>
      <xdr:rowOff>129540</xdr:rowOff>
    </xdr:to>
    <xdr:sp macro="" textlink="">
      <xdr:nvSpPr>
        <xdr:cNvPr id="295" name="楕円 294"/>
        <xdr:cNvSpPr/>
      </xdr:nvSpPr>
      <xdr:spPr>
        <a:xfrm>
          <a:off x="1809750" y="13906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80645</xdr:rowOff>
    </xdr:from>
    <xdr:to xmlns:xdr="http://schemas.openxmlformats.org/drawingml/2006/spreadsheetDrawing">
      <xdr:col>15</xdr:col>
      <xdr:colOff>50800</xdr:colOff>
      <xdr:row>84</xdr:row>
      <xdr:rowOff>102870</xdr:rowOff>
    </xdr:to>
    <xdr:cxnSp macro="">
      <xdr:nvCxnSpPr>
        <xdr:cNvPr id="296" name="直線コネクタ 295"/>
        <xdr:cNvCxnSpPr/>
      </xdr:nvCxnSpPr>
      <xdr:spPr>
        <a:xfrm>
          <a:off x="1860550" y="13955395"/>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12700</xdr:rowOff>
    </xdr:from>
    <xdr:to xmlns:xdr="http://schemas.openxmlformats.org/drawingml/2006/spreadsheetDrawing">
      <xdr:col>6</xdr:col>
      <xdr:colOff>38100</xdr:colOff>
      <xdr:row>84</xdr:row>
      <xdr:rowOff>110490</xdr:rowOff>
    </xdr:to>
    <xdr:sp macro="" textlink="">
      <xdr:nvSpPr>
        <xdr:cNvPr id="297" name="楕円 296"/>
        <xdr:cNvSpPr/>
      </xdr:nvSpPr>
      <xdr:spPr>
        <a:xfrm>
          <a:off x="1000125" y="138874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61595</xdr:rowOff>
    </xdr:from>
    <xdr:to xmlns:xdr="http://schemas.openxmlformats.org/drawingml/2006/spreadsheetDrawing">
      <xdr:col>10</xdr:col>
      <xdr:colOff>114300</xdr:colOff>
      <xdr:row>84</xdr:row>
      <xdr:rowOff>80645</xdr:rowOff>
    </xdr:to>
    <xdr:cxnSp macro="">
      <xdr:nvCxnSpPr>
        <xdr:cNvPr id="298" name="直線コネクタ 297"/>
        <xdr:cNvCxnSpPr/>
      </xdr:nvCxnSpPr>
      <xdr:spPr>
        <a:xfrm>
          <a:off x="1047750" y="1393634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112395</xdr:rowOff>
    </xdr:from>
    <xdr:ext cx="405130" cy="249555"/>
    <xdr:sp macro="" textlink="">
      <xdr:nvSpPr>
        <xdr:cNvPr id="299" name="n_1aveValue【公営住宅】&#10;有形固定資産減価償却率"/>
        <xdr:cNvSpPr txBox="1"/>
      </xdr:nvSpPr>
      <xdr:spPr>
        <a:xfrm>
          <a:off x="3296285" y="13491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158750</xdr:rowOff>
    </xdr:from>
    <xdr:ext cx="405130" cy="248920"/>
    <xdr:sp macro="" textlink="">
      <xdr:nvSpPr>
        <xdr:cNvPr id="300" name="n_2aveValue【公営住宅】&#10;有形固定資産減価償却率"/>
        <xdr:cNvSpPr txBox="1"/>
      </xdr:nvSpPr>
      <xdr:spPr>
        <a:xfrm>
          <a:off x="2483485" y="135382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147320</xdr:rowOff>
    </xdr:from>
    <xdr:ext cx="405130" cy="249555"/>
    <xdr:sp macro="" textlink="">
      <xdr:nvSpPr>
        <xdr:cNvPr id="301" name="n_3aveValue【公営住宅】&#10;有形固定資産減価償却率"/>
        <xdr:cNvSpPr txBox="1"/>
      </xdr:nvSpPr>
      <xdr:spPr>
        <a:xfrm>
          <a:off x="1673860" y="13526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120650</xdr:rowOff>
    </xdr:from>
    <xdr:ext cx="405130" cy="248285"/>
    <xdr:sp macro="" textlink="">
      <xdr:nvSpPr>
        <xdr:cNvPr id="302" name="n_4aveValue【公営住宅】&#10;有形固定資産減価償却率"/>
        <xdr:cNvSpPr txBox="1"/>
      </xdr:nvSpPr>
      <xdr:spPr>
        <a:xfrm>
          <a:off x="864235" y="1350010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160020</xdr:rowOff>
    </xdr:from>
    <xdr:ext cx="405130" cy="248285"/>
    <xdr:sp macro="" textlink="">
      <xdr:nvSpPr>
        <xdr:cNvPr id="303" name="n_1mainValue【公営住宅】&#10;有形固定資産減価償却率"/>
        <xdr:cNvSpPr txBox="1"/>
      </xdr:nvSpPr>
      <xdr:spPr>
        <a:xfrm>
          <a:off x="3296285" y="1403477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142875</xdr:rowOff>
    </xdr:from>
    <xdr:ext cx="405130" cy="249555"/>
    <xdr:sp macro="" textlink="">
      <xdr:nvSpPr>
        <xdr:cNvPr id="304" name="n_2mainValue【公営住宅】&#10;有形固定資産減価償却率"/>
        <xdr:cNvSpPr txBox="1"/>
      </xdr:nvSpPr>
      <xdr:spPr>
        <a:xfrm>
          <a:off x="2483485" y="14017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121285</xdr:rowOff>
    </xdr:from>
    <xdr:ext cx="405130" cy="248920"/>
    <xdr:sp macro="" textlink="">
      <xdr:nvSpPr>
        <xdr:cNvPr id="305" name="n_3mainValue【公営住宅】&#10;有形固定資産減価償却率"/>
        <xdr:cNvSpPr txBox="1"/>
      </xdr:nvSpPr>
      <xdr:spPr>
        <a:xfrm>
          <a:off x="1673860" y="139960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102235</xdr:rowOff>
    </xdr:from>
    <xdr:ext cx="405130" cy="249555"/>
    <xdr:sp macro="" textlink="">
      <xdr:nvSpPr>
        <xdr:cNvPr id="306" name="n_4mainValue【公営住宅】&#10;有形固定資産減価償却率"/>
        <xdr:cNvSpPr txBox="1"/>
      </xdr:nvSpPr>
      <xdr:spPr>
        <a:xfrm>
          <a:off x="864235" y="139769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07" name="正方形/長方形 306"/>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08" name="正方形/長方形 307"/>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09" name="正方形/長方形 308"/>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10" name="正方形/長方形 309"/>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11" name="正方形/長方形 310"/>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12" name="正方形/長方形 311"/>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13" name="正方形/長方形 312"/>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14" name="正方形/長方形 313"/>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6535"/>
    <xdr:sp macro="" textlink="">
      <xdr:nvSpPr>
        <xdr:cNvPr id="315" name="テキスト ボックス 314"/>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16" name="直線コネクタ 315"/>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17" name="直線コネクタ 316"/>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090" cy="248920"/>
    <xdr:sp macro="" textlink="">
      <xdr:nvSpPr>
        <xdr:cNvPr id="318" name="テキスト ボックス 317"/>
        <xdr:cNvSpPr txBox="1"/>
      </xdr:nvSpPr>
      <xdr:spPr>
        <a:xfrm>
          <a:off x="5628640"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19" name="直線コネクタ 318"/>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84</xdr:row>
      <xdr:rowOff>40640</xdr:rowOff>
    </xdr:from>
    <xdr:ext cx="595630" cy="248920"/>
    <xdr:sp macro="" textlink="">
      <xdr:nvSpPr>
        <xdr:cNvPr id="320" name="テキスト ボックス 319"/>
        <xdr:cNvSpPr txBox="1"/>
      </xdr:nvSpPr>
      <xdr:spPr>
        <a:xfrm>
          <a:off x="5516245" y="139153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21" name="直線コネクタ 320"/>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82</xdr:row>
      <xdr:rowOff>57150</xdr:rowOff>
    </xdr:from>
    <xdr:ext cx="595630" cy="248920"/>
    <xdr:sp macro="" textlink="">
      <xdr:nvSpPr>
        <xdr:cNvPr id="322" name="テキスト ボックス 321"/>
        <xdr:cNvSpPr txBox="1"/>
      </xdr:nvSpPr>
      <xdr:spPr>
        <a:xfrm>
          <a:off x="5516245" y="1360170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23" name="直線コネクタ 322"/>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80</xdr:row>
      <xdr:rowOff>72390</xdr:rowOff>
    </xdr:from>
    <xdr:ext cx="595630" cy="248920"/>
    <xdr:sp macro="" textlink="">
      <xdr:nvSpPr>
        <xdr:cNvPr id="324" name="テキスト ボックス 323"/>
        <xdr:cNvSpPr txBox="1"/>
      </xdr:nvSpPr>
      <xdr:spPr>
        <a:xfrm>
          <a:off x="5516245" y="1328674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25" name="直線コネクタ 324"/>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78</xdr:row>
      <xdr:rowOff>88900</xdr:rowOff>
    </xdr:from>
    <xdr:ext cx="595630" cy="248920"/>
    <xdr:sp macro="" textlink="">
      <xdr:nvSpPr>
        <xdr:cNvPr id="326" name="テキスト ボックス 325"/>
        <xdr:cNvSpPr txBox="1"/>
      </xdr:nvSpPr>
      <xdr:spPr>
        <a:xfrm>
          <a:off x="5516245" y="1297305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327" name="直線コネクタ 326"/>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104140</xdr:rowOff>
    </xdr:from>
    <xdr:ext cx="595630" cy="249555"/>
    <xdr:sp macro="" textlink="">
      <xdr:nvSpPr>
        <xdr:cNvPr id="328" name="テキスト ボックス 327"/>
        <xdr:cNvSpPr txBox="1"/>
      </xdr:nvSpPr>
      <xdr:spPr>
        <a:xfrm>
          <a:off x="5516245" y="126580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29" name="直線コネクタ 328"/>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120015</xdr:rowOff>
    </xdr:from>
    <xdr:ext cx="595630" cy="248920"/>
    <xdr:sp macro="" textlink="">
      <xdr:nvSpPr>
        <xdr:cNvPr id="330" name="テキスト ボックス 329"/>
        <xdr:cNvSpPr txBox="1"/>
      </xdr:nvSpPr>
      <xdr:spPr>
        <a:xfrm>
          <a:off x="5516245" y="12343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1"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6350</xdr:rowOff>
    </xdr:from>
    <xdr:to xmlns:xdr="http://schemas.openxmlformats.org/drawingml/2006/spreadsheetDrawing">
      <xdr:col>54</xdr:col>
      <xdr:colOff>174625</xdr:colOff>
      <xdr:row>86</xdr:row>
      <xdr:rowOff>161290</xdr:rowOff>
    </xdr:to>
    <xdr:cxnSp macro="">
      <xdr:nvCxnSpPr>
        <xdr:cNvPr id="332" name="直線コネクタ 331"/>
        <xdr:cNvCxnSpPr/>
      </xdr:nvCxnSpPr>
      <xdr:spPr>
        <a:xfrm flipV="1">
          <a:off x="9604375" y="1289050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87</xdr:row>
      <xdr:rowOff>24765</xdr:rowOff>
    </xdr:from>
    <xdr:ext cx="468630" cy="248920"/>
    <xdr:sp macro="" textlink="">
      <xdr:nvSpPr>
        <xdr:cNvPr id="333" name="【公営住宅】&#10;一人当たり面積最小値テキスト"/>
        <xdr:cNvSpPr txBox="1"/>
      </xdr:nvSpPr>
      <xdr:spPr>
        <a:xfrm>
          <a:off x="9642475" y="143948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161290</xdr:rowOff>
    </xdr:from>
    <xdr:to xmlns:xdr="http://schemas.openxmlformats.org/drawingml/2006/spreadsheetDrawing">
      <xdr:col>55</xdr:col>
      <xdr:colOff>88900</xdr:colOff>
      <xdr:row>86</xdr:row>
      <xdr:rowOff>161290</xdr:rowOff>
    </xdr:to>
    <xdr:cxnSp macro="">
      <xdr:nvCxnSpPr>
        <xdr:cNvPr id="334" name="直線コネクタ 333"/>
        <xdr:cNvCxnSpPr/>
      </xdr:nvCxnSpPr>
      <xdr:spPr>
        <a:xfrm>
          <a:off x="9531350" y="14366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120650</xdr:rowOff>
    </xdr:from>
    <xdr:ext cx="597535" cy="248285"/>
    <xdr:sp macro="" textlink="">
      <xdr:nvSpPr>
        <xdr:cNvPr id="335" name="【公営住宅】&#10;一人当たり面積最大値テキスト"/>
        <xdr:cNvSpPr txBox="1"/>
      </xdr:nvSpPr>
      <xdr:spPr>
        <a:xfrm>
          <a:off x="9642475" y="12674600"/>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36" name="直線コネクタ 335"/>
        <xdr:cNvCxnSpPr/>
      </xdr:nvCxnSpPr>
      <xdr:spPr>
        <a:xfrm>
          <a:off x="9531350" y="1289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67310</xdr:rowOff>
    </xdr:from>
    <xdr:ext cx="468630" cy="249555"/>
    <xdr:sp macro="" textlink="">
      <xdr:nvSpPr>
        <xdr:cNvPr id="337" name="【公営住宅】&#10;一人当たり面積平均値テキスト"/>
        <xdr:cNvSpPr txBox="1"/>
      </xdr:nvSpPr>
      <xdr:spPr>
        <a:xfrm>
          <a:off x="9642475" y="14272260"/>
          <a:ext cx="4686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88265</xdr:rowOff>
    </xdr:from>
    <xdr:to xmlns:xdr="http://schemas.openxmlformats.org/drawingml/2006/spreadsheetDrawing">
      <xdr:col>55</xdr:col>
      <xdr:colOff>50800</xdr:colOff>
      <xdr:row>87</xdr:row>
      <xdr:rowOff>20955</xdr:rowOff>
    </xdr:to>
    <xdr:sp macro="" textlink="">
      <xdr:nvSpPr>
        <xdr:cNvPr id="338" name="フローチャート: 判断 337"/>
        <xdr:cNvSpPr/>
      </xdr:nvSpPr>
      <xdr:spPr>
        <a:xfrm>
          <a:off x="9569450" y="142932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100965</xdr:rowOff>
    </xdr:from>
    <xdr:to xmlns:xdr="http://schemas.openxmlformats.org/drawingml/2006/spreadsheetDrawing">
      <xdr:col>50</xdr:col>
      <xdr:colOff>165100</xdr:colOff>
      <xdr:row>87</xdr:row>
      <xdr:rowOff>33655</xdr:rowOff>
    </xdr:to>
    <xdr:sp macro="" textlink="">
      <xdr:nvSpPr>
        <xdr:cNvPr id="339" name="フローチャート: 判断 338"/>
        <xdr:cNvSpPr/>
      </xdr:nvSpPr>
      <xdr:spPr>
        <a:xfrm>
          <a:off x="8794750" y="14305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107315</xdr:rowOff>
    </xdr:from>
    <xdr:to xmlns:xdr="http://schemas.openxmlformats.org/drawingml/2006/spreadsheetDrawing">
      <xdr:col>46</xdr:col>
      <xdr:colOff>38100</xdr:colOff>
      <xdr:row>87</xdr:row>
      <xdr:rowOff>40005</xdr:rowOff>
    </xdr:to>
    <xdr:sp macro="" textlink="">
      <xdr:nvSpPr>
        <xdr:cNvPr id="340" name="フローチャート: 判断 339"/>
        <xdr:cNvSpPr/>
      </xdr:nvSpPr>
      <xdr:spPr>
        <a:xfrm>
          <a:off x="7985125" y="143122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107315</xdr:rowOff>
    </xdr:from>
    <xdr:to xmlns:xdr="http://schemas.openxmlformats.org/drawingml/2006/spreadsheetDrawing">
      <xdr:col>41</xdr:col>
      <xdr:colOff>101600</xdr:colOff>
      <xdr:row>87</xdr:row>
      <xdr:rowOff>40005</xdr:rowOff>
    </xdr:to>
    <xdr:sp macro="" textlink="">
      <xdr:nvSpPr>
        <xdr:cNvPr id="341" name="フローチャート: 判断 340"/>
        <xdr:cNvSpPr/>
      </xdr:nvSpPr>
      <xdr:spPr>
        <a:xfrm>
          <a:off x="7159625" y="14312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107950</xdr:rowOff>
    </xdr:from>
    <xdr:to xmlns:xdr="http://schemas.openxmlformats.org/drawingml/2006/spreadsheetDrawing">
      <xdr:col>36</xdr:col>
      <xdr:colOff>165100</xdr:colOff>
      <xdr:row>87</xdr:row>
      <xdr:rowOff>40640</xdr:rowOff>
    </xdr:to>
    <xdr:sp macro="" textlink="">
      <xdr:nvSpPr>
        <xdr:cNvPr id="342" name="フローチャート: 判断 341"/>
        <xdr:cNvSpPr/>
      </xdr:nvSpPr>
      <xdr:spPr>
        <a:xfrm>
          <a:off x="6350000" y="1431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43" name="テキスト ボックス 342"/>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44" name="テキスト ボックス 343"/>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45" name="テキスト ボックス 344"/>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46" name="テキスト ボックス 345"/>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47" name="テキスト ボックス 346"/>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107315</xdr:rowOff>
    </xdr:from>
    <xdr:to xmlns:xdr="http://schemas.openxmlformats.org/drawingml/2006/spreadsheetDrawing">
      <xdr:col>50</xdr:col>
      <xdr:colOff>165100</xdr:colOff>
      <xdr:row>87</xdr:row>
      <xdr:rowOff>40005</xdr:rowOff>
    </xdr:to>
    <xdr:sp macro="" textlink="">
      <xdr:nvSpPr>
        <xdr:cNvPr id="348" name="楕円 347"/>
        <xdr:cNvSpPr/>
      </xdr:nvSpPr>
      <xdr:spPr>
        <a:xfrm>
          <a:off x="8794750" y="1431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107315</xdr:rowOff>
    </xdr:from>
    <xdr:to xmlns:xdr="http://schemas.openxmlformats.org/drawingml/2006/spreadsheetDrawing">
      <xdr:col>46</xdr:col>
      <xdr:colOff>38100</xdr:colOff>
      <xdr:row>87</xdr:row>
      <xdr:rowOff>40005</xdr:rowOff>
    </xdr:to>
    <xdr:sp macro="" textlink="">
      <xdr:nvSpPr>
        <xdr:cNvPr id="349" name="楕円 348"/>
        <xdr:cNvSpPr/>
      </xdr:nvSpPr>
      <xdr:spPr>
        <a:xfrm>
          <a:off x="7985125" y="143122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156845</xdr:rowOff>
    </xdr:from>
    <xdr:to xmlns:xdr="http://schemas.openxmlformats.org/drawingml/2006/spreadsheetDrawing">
      <xdr:col>50</xdr:col>
      <xdr:colOff>114300</xdr:colOff>
      <xdr:row>86</xdr:row>
      <xdr:rowOff>156845</xdr:rowOff>
    </xdr:to>
    <xdr:cxnSp macro="">
      <xdr:nvCxnSpPr>
        <xdr:cNvPr id="350" name="直線コネクタ 349"/>
        <xdr:cNvCxnSpPr/>
      </xdr:nvCxnSpPr>
      <xdr:spPr>
        <a:xfrm flipV="1">
          <a:off x="8032750" y="14361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106680</xdr:rowOff>
    </xdr:from>
    <xdr:to xmlns:xdr="http://schemas.openxmlformats.org/drawingml/2006/spreadsheetDrawing">
      <xdr:col>41</xdr:col>
      <xdr:colOff>101600</xdr:colOff>
      <xdr:row>87</xdr:row>
      <xdr:rowOff>39370</xdr:rowOff>
    </xdr:to>
    <xdr:sp macro="" textlink="">
      <xdr:nvSpPr>
        <xdr:cNvPr id="351" name="楕円 350"/>
        <xdr:cNvSpPr/>
      </xdr:nvSpPr>
      <xdr:spPr>
        <a:xfrm>
          <a:off x="7159625" y="1431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156210</xdr:rowOff>
    </xdr:from>
    <xdr:to xmlns:xdr="http://schemas.openxmlformats.org/drawingml/2006/spreadsheetDrawing">
      <xdr:col>45</xdr:col>
      <xdr:colOff>174625</xdr:colOff>
      <xdr:row>86</xdr:row>
      <xdr:rowOff>156845</xdr:rowOff>
    </xdr:to>
    <xdr:cxnSp macro="">
      <xdr:nvCxnSpPr>
        <xdr:cNvPr id="352" name="直線コネクタ 351"/>
        <xdr:cNvCxnSpPr/>
      </xdr:nvCxnSpPr>
      <xdr:spPr>
        <a:xfrm>
          <a:off x="7210425" y="1436116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107315</xdr:rowOff>
    </xdr:from>
    <xdr:to xmlns:xdr="http://schemas.openxmlformats.org/drawingml/2006/spreadsheetDrawing">
      <xdr:col>36</xdr:col>
      <xdr:colOff>165100</xdr:colOff>
      <xdr:row>87</xdr:row>
      <xdr:rowOff>40005</xdr:rowOff>
    </xdr:to>
    <xdr:sp macro="" textlink="">
      <xdr:nvSpPr>
        <xdr:cNvPr id="353" name="楕円 352"/>
        <xdr:cNvSpPr/>
      </xdr:nvSpPr>
      <xdr:spPr>
        <a:xfrm>
          <a:off x="6350000" y="1431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156210</xdr:rowOff>
    </xdr:from>
    <xdr:to xmlns:xdr="http://schemas.openxmlformats.org/drawingml/2006/spreadsheetDrawing">
      <xdr:col>41</xdr:col>
      <xdr:colOff>50800</xdr:colOff>
      <xdr:row>86</xdr:row>
      <xdr:rowOff>156845</xdr:rowOff>
    </xdr:to>
    <xdr:cxnSp macro="">
      <xdr:nvCxnSpPr>
        <xdr:cNvPr id="354" name="直線コネクタ 353"/>
        <xdr:cNvCxnSpPr/>
      </xdr:nvCxnSpPr>
      <xdr:spPr>
        <a:xfrm flipV="1">
          <a:off x="6400800" y="1436116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50165</xdr:rowOff>
    </xdr:from>
    <xdr:ext cx="469900" cy="248285"/>
    <xdr:sp macro="" textlink="">
      <xdr:nvSpPr>
        <xdr:cNvPr id="355" name="n_1aveValue【公営住宅】&#10;一人当たり面積"/>
        <xdr:cNvSpPr txBox="1"/>
      </xdr:nvSpPr>
      <xdr:spPr>
        <a:xfrm>
          <a:off x="8613775" y="140900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31750</xdr:rowOff>
    </xdr:from>
    <xdr:ext cx="468630" cy="249555"/>
    <xdr:sp macro="" textlink="">
      <xdr:nvSpPr>
        <xdr:cNvPr id="356" name="n_2aveValue【公営住宅】&#10;一人当たり面積"/>
        <xdr:cNvSpPr txBox="1"/>
      </xdr:nvSpPr>
      <xdr:spPr>
        <a:xfrm>
          <a:off x="7816850" y="1440180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31750</xdr:rowOff>
    </xdr:from>
    <xdr:ext cx="468630" cy="249555"/>
    <xdr:sp macro="" textlink="">
      <xdr:nvSpPr>
        <xdr:cNvPr id="357" name="n_3aveValue【公営住宅】&#10;一人当たり面積"/>
        <xdr:cNvSpPr txBox="1"/>
      </xdr:nvSpPr>
      <xdr:spPr>
        <a:xfrm>
          <a:off x="6991350" y="1440180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32385</xdr:rowOff>
    </xdr:from>
    <xdr:ext cx="468630" cy="248920"/>
    <xdr:sp macro="" textlink="">
      <xdr:nvSpPr>
        <xdr:cNvPr id="358" name="n_4aveValue【公営住宅】&#10;一人当たり面積"/>
        <xdr:cNvSpPr txBox="1"/>
      </xdr:nvSpPr>
      <xdr:spPr>
        <a:xfrm>
          <a:off x="6181725" y="144024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31750</xdr:rowOff>
    </xdr:from>
    <xdr:ext cx="469900" cy="249555"/>
    <xdr:sp macro="" textlink="">
      <xdr:nvSpPr>
        <xdr:cNvPr id="359" name="n_1mainValue【公営住宅】&#10;一人当たり面積"/>
        <xdr:cNvSpPr txBox="1"/>
      </xdr:nvSpPr>
      <xdr:spPr>
        <a:xfrm>
          <a:off x="8613775" y="144018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56515</xdr:rowOff>
    </xdr:from>
    <xdr:ext cx="468630" cy="248920"/>
    <xdr:sp macro="" textlink="">
      <xdr:nvSpPr>
        <xdr:cNvPr id="360" name="n_2mainValue【公営住宅】&#10;一人当たり面積"/>
        <xdr:cNvSpPr txBox="1"/>
      </xdr:nvSpPr>
      <xdr:spPr>
        <a:xfrm>
          <a:off x="7816850" y="140963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55880</xdr:rowOff>
    </xdr:from>
    <xdr:ext cx="468630" cy="248920"/>
    <xdr:sp macro="" textlink="">
      <xdr:nvSpPr>
        <xdr:cNvPr id="361" name="n_3mainValue【公営住宅】&#10;一人当たり面積"/>
        <xdr:cNvSpPr txBox="1"/>
      </xdr:nvSpPr>
      <xdr:spPr>
        <a:xfrm>
          <a:off x="6991350" y="1409573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56515</xdr:rowOff>
    </xdr:from>
    <xdr:ext cx="468630" cy="248920"/>
    <xdr:sp macro="" textlink="">
      <xdr:nvSpPr>
        <xdr:cNvPr id="362" name="n_4mainValue【公営住宅】&#10;一人当たり面積"/>
        <xdr:cNvSpPr txBox="1"/>
      </xdr:nvSpPr>
      <xdr:spPr>
        <a:xfrm>
          <a:off x="6181725" y="140963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3" name="正方形/長方形 362"/>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4" name="正方形/長方形 363"/>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5" name="正方形/長方形 364"/>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6" name="正方形/長方形 365"/>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7" name="正方形/長方形 366"/>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8" name="正方形/長方形 367"/>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9" name="正方形/長方形 368"/>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0" name="正方形/長方形 369"/>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1" name="正方形/長方形 370"/>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2" name="正方形/長方形 371"/>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3" name="正方形/長方形 372"/>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4" name="正方形/長方形 373"/>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5" name="正方形/長方形 374"/>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6" name="正方形/長方形 375"/>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7" name="正方形/長方形 376"/>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8" name="正方形/長方形 377"/>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79" name="正方形/長方形 378"/>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80" name="正方形/長方形 379"/>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81" name="正方形/長方形 380"/>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82" name="正方形/長方形 381"/>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83" name="正方形/長方形 382"/>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84" name="正方形/長方形 383"/>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85" name="正方形/長方形 384"/>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86" name="正方形/長方形 385"/>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87" name="テキスト ボックス 386"/>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88" name="直線コネクタ 387"/>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090" cy="249555"/>
    <xdr:sp macro="" textlink="">
      <xdr:nvSpPr>
        <xdr:cNvPr id="389" name="テキスト ボックス 388"/>
        <xdr:cNvSpPr txBox="1"/>
      </xdr:nvSpPr>
      <xdr:spPr>
        <a:xfrm>
          <a:off x="10994390"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390" name="直線コネクタ 389"/>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090" cy="249555"/>
    <xdr:sp macro="" textlink="">
      <xdr:nvSpPr>
        <xdr:cNvPr id="391" name="テキスト ボックス 390"/>
        <xdr:cNvSpPr txBox="1"/>
      </xdr:nvSpPr>
      <xdr:spPr>
        <a:xfrm>
          <a:off x="10994390" y="6840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392" name="直線コネクタ 391"/>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285"/>
    <xdr:sp macro="" textlink="">
      <xdr:nvSpPr>
        <xdr:cNvPr id="393" name="テキスト ボックス 392"/>
        <xdr:cNvSpPr txBox="1"/>
      </xdr:nvSpPr>
      <xdr:spPr>
        <a:xfrm>
          <a:off x="11042650" y="6473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394" name="直線コネクタ 393"/>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395" name="テキスト ボックス 394"/>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396" name="直線コネクタ 395"/>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397" name="テキスト ボックス 396"/>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398" name="直線コネクタ 397"/>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8285"/>
    <xdr:sp macro="" textlink="">
      <xdr:nvSpPr>
        <xdr:cNvPr id="399" name="テキスト ボックス 398"/>
        <xdr:cNvSpPr txBox="1"/>
      </xdr:nvSpPr>
      <xdr:spPr>
        <a:xfrm>
          <a:off x="11106785" y="537273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00" name="直線コネクタ 399"/>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1"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402" name="直線コネクタ 401"/>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8630" cy="248920"/>
    <xdr:sp macro="" textlink="">
      <xdr:nvSpPr>
        <xdr:cNvPr id="403" name="【認定こども園・幼稚園・保育所】&#10;有形固定資産減価償却率最小値テキスト"/>
        <xdr:cNvSpPr txBox="1"/>
      </xdr:nvSpPr>
      <xdr:spPr>
        <a:xfrm>
          <a:off x="15008225" y="67367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404" name="直線コネクタ 403"/>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090" cy="249555"/>
    <xdr:sp macro="" textlink="">
      <xdr:nvSpPr>
        <xdr:cNvPr id="405" name="【認定こども園・幼稚園・保育所】&#10;有形固定資産減価償却率最大値テキスト"/>
        <xdr:cNvSpPr txBox="1"/>
      </xdr:nvSpPr>
      <xdr:spPr>
        <a:xfrm>
          <a:off x="15008225" y="52933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406" name="直線コネクタ 405"/>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63500</xdr:rowOff>
    </xdr:from>
    <xdr:ext cx="403860" cy="248285"/>
    <xdr:sp macro="" textlink="">
      <xdr:nvSpPr>
        <xdr:cNvPr id="407" name="【認定こども園・幼稚園・保育所】&#10;有形固定資産減価償却率平均値テキスト"/>
        <xdr:cNvSpPr txBox="1"/>
      </xdr:nvSpPr>
      <xdr:spPr>
        <a:xfrm>
          <a:off x="15008225" y="6013450"/>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84455</xdr:rowOff>
    </xdr:from>
    <xdr:to xmlns:xdr="http://schemas.openxmlformats.org/drawingml/2006/spreadsheetDrawing">
      <xdr:col>85</xdr:col>
      <xdr:colOff>174625</xdr:colOff>
      <xdr:row>37</xdr:row>
      <xdr:rowOff>17145</xdr:rowOff>
    </xdr:to>
    <xdr:sp macro="" textlink="">
      <xdr:nvSpPr>
        <xdr:cNvPr id="408" name="フローチャート: 判断 407"/>
        <xdr:cNvSpPr/>
      </xdr:nvSpPr>
      <xdr:spPr>
        <a:xfrm>
          <a:off x="14919325" y="603440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86995</xdr:rowOff>
    </xdr:from>
    <xdr:to xmlns:xdr="http://schemas.openxmlformats.org/drawingml/2006/spreadsheetDrawing">
      <xdr:col>81</xdr:col>
      <xdr:colOff>101600</xdr:colOff>
      <xdr:row>37</xdr:row>
      <xdr:rowOff>19685</xdr:rowOff>
    </xdr:to>
    <xdr:sp macro="" textlink="">
      <xdr:nvSpPr>
        <xdr:cNvPr id="409" name="フローチャート: 判断 408"/>
        <xdr:cNvSpPr/>
      </xdr:nvSpPr>
      <xdr:spPr>
        <a:xfrm>
          <a:off x="14144625" y="6036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154305</xdr:rowOff>
    </xdr:from>
    <xdr:to xmlns:xdr="http://schemas.openxmlformats.org/drawingml/2006/spreadsheetDrawing">
      <xdr:col>76</xdr:col>
      <xdr:colOff>165100</xdr:colOff>
      <xdr:row>37</xdr:row>
      <xdr:rowOff>86995</xdr:rowOff>
    </xdr:to>
    <xdr:sp macro="" textlink="">
      <xdr:nvSpPr>
        <xdr:cNvPr id="410" name="フローチャート: 判断 409"/>
        <xdr:cNvSpPr/>
      </xdr:nvSpPr>
      <xdr:spPr>
        <a:xfrm>
          <a:off x="13335000" y="610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137795</xdr:rowOff>
    </xdr:from>
    <xdr:to xmlns:xdr="http://schemas.openxmlformats.org/drawingml/2006/spreadsheetDrawing">
      <xdr:col>72</xdr:col>
      <xdr:colOff>38100</xdr:colOff>
      <xdr:row>37</xdr:row>
      <xdr:rowOff>71120</xdr:rowOff>
    </xdr:to>
    <xdr:sp macro="" textlink="">
      <xdr:nvSpPr>
        <xdr:cNvPr id="411" name="フローチャート: 判断 410"/>
        <xdr:cNvSpPr/>
      </xdr:nvSpPr>
      <xdr:spPr>
        <a:xfrm>
          <a:off x="12525375" y="60877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130810</xdr:rowOff>
    </xdr:from>
    <xdr:to xmlns:xdr="http://schemas.openxmlformats.org/drawingml/2006/spreadsheetDrawing">
      <xdr:col>67</xdr:col>
      <xdr:colOff>101600</xdr:colOff>
      <xdr:row>37</xdr:row>
      <xdr:rowOff>63500</xdr:rowOff>
    </xdr:to>
    <xdr:sp macro="" textlink="">
      <xdr:nvSpPr>
        <xdr:cNvPr id="412" name="フローチャート: 判断 411"/>
        <xdr:cNvSpPr/>
      </xdr:nvSpPr>
      <xdr:spPr>
        <a:xfrm>
          <a:off x="11699875" y="6080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13" name="テキスト ボックス 412"/>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14" name="テキスト ボックス 413"/>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15" name="テキスト ボックス 414"/>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16" name="テキスト ボックス 415"/>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17" name="テキスト ボックス 416"/>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154305</xdr:rowOff>
    </xdr:from>
    <xdr:to xmlns:xdr="http://schemas.openxmlformats.org/drawingml/2006/spreadsheetDrawing">
      <xdr:col>81</xdr:col>
      <xdr:colOff>101600</xdr:colOff>
      <xdr:row>35</xdr:row>
      <xdr:rowOff>86995</xdr:rowOff>
    </xdr:to>
    <xdr:sp macro="" textlink="">
      <xdr:nvSpPr>
        <xdr:cNvPr id="418" name="楕円 417"/>
        <xdr:cNvSpPr/>
      </xdr:nvSpPr>
      <xdr:spPr>
        <a:xfrm>
          <a:off x="14144625" y="5774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149225</xdr:rowOff>
    </xdr:from>
    <xdr:to xmlns:xdr="http://schemas.openxmlformats.org/drawingml/2006/spreadsheetDrawing">
      <xdr:col>76</xdr:col>
      <xdr:colOff>165100</xdr:colOff>
      <xdr:row>35</xdr:row>
      <xdr:rowOff>81915</xdr:rowOff>
    </xdr:to>
    <xdr:sp macro="" textlink="">
      <xdr:nvSpPr>
        <xdr:cNvPr id="419" name="楕円 418"/>
        <xdr:cNvSpPr/>
      </xdr:nvSpPr>
      <xdr:spPr>
        <a:xfrm>
          <a:off x="13335000" y="576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33020</xdr:rowOff>
    </xdr:from>
    <xdr:to xmlns:xdr="http://schemas.openxmlformats.org/drawingml/2006/spreadsheetDrawing">
      <xdr:col>81</xdr:col>
      <xdr:colOff>50800</xdr:colOff>
      <xdr:row>35</xdr:row>
      <xdr:rowOff>38100</xdr:rowOff>
    </xdr:to>
    <xdr:cxnSp macro="">
      <xdr:nvCxnSpPr>
        <xdr:cNvPr id="420" name="直線コネクタ 419"/>
        <xdr:cNvCxnSpPr/>
      </xdr:nvCxnSpPr>
      <xdr:spPr>
        <a:xfrm>
          <a:off x="13385800" y="581787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52705</xdr:rowOff>
    </xdr:from>
    <xdr:to xmlns:xdr="http://schemas.openxmlformats.org/drawingml/2006/spreadsheetDrawing">
      <xdr:col>72</xdr:col>
      <xdr:colOff>38100</xdr:colOff>
      <xdr:row>40</xdr:row>
      <xdr:rowOff>150495</xdr:rowOff>
    </xdr:to>
    <xdr:sp macro="" textlink="">
      <xdr:nvSpPr>
        <xdr:cNvPr id="421" name="楕円 420"/>
        <xdr:cNvSpPr/>
      </xdr:nvSpPr>
      <xdr:spPr>
        <a:xfrm>
          <a:off x="12525375" y="6663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35</xdr:row>
      <xdr:rowOff>33020</xdr:rowOff>
    </xdr:from>
    <xdr:to xmlns:xdr="http://schemas.openxmlformats.org/drawingml/2006/spreadsheetDrawing">
      <xdr:col>76</xdr:col>
      <xdr:colOff>114300</xdr:colOff>
      <xdr:row>40</xdr:row>
      <xdr:rowOff>101600</xdr:rowOff>
    </xdr:to>
    <xdr:cxnSp macro="">
      <xdr:nvCxnSpPr>
        <xdr:cNvPr id="422" name="直線コネクタ 421"/>
        <xdr:cNvCxnSpPr/>
      </xdr:nvCxnSpPr>
      <xdr:spPr>
        <a:xfrm flipV="1">
          <a:off x="12573000" y="5817870"/>
          <a:ext cx="812800" cy="894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42545</xdr:rowOff>
    </xdr:from>
    <xdr:to xmlns:xdr="http://schemas.openxmlformats.org/drawingml/2006/spreadsheetDrawing">
      <xdr:col>67</xdr:col>
      <xdr:colOff>101600</xdr:colOff>
      <xdr:row>40</xdr:row>
      <xdr:rowOff>140335</xdr:rowOff>
    </xdr:to>
    <xdr:sp macro="" textlink="">
      <xdr:nvSpPr>
        <xdr:cNvPr id="423" name="楕円 422"/>
        <xdr:cNvSpPr/>
      </xdr:nvSpPr>
      <xdr:spPr>
        <a:xfrm>
          <a:off x="11699875" y="665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92075</xdr:rowOff>
    </xdr:from>
    <xdr:to xmlns:xdr="http://schemas.openxmlformats.org/drawingml/2006/spreadsheetDrawing">
      <xdr:col>71</xdr:col>
      <xdr:colOff>174625</xdr:colOff>
      <xdr:row>40</xdr:row>
      <xdr:rowOff>101600</xdr:rowOff>
    </xdr:to>
    <xdr:cxnSp macro="">
      <xdr:nvCxnSpPr>
        <xdr:cNvPr id="424" name="直線コネクタ 423"/>
        <xdr:cNvCxnSpPr/>
      </xdr:nvCxnSpPr>
      <xdr:spPr>
        <a:xfrm>
          <a:off x="11750675" y="670242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10795</xdr:rowOff>
    </xdr:from>
    <xdr:ext cx="405130" cy="249555"/>
    <xdr:sp macro="" textlink="">
      <xdr:nvSpPr>
        <xdr:cNvPr id="425" name="n_1aveValue【認定こども園・幼稚園・保育所】&#10;有形固定資産減価償却率"/>
        <xdr:cNvSpPr txBox="1"/>
      </xdr:nvSpPr>
      <xdr:spPr>
        <a:xfrm>
          <a:off x="13996035" y="6125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78105</xdr:rowOff>
    </xdr:from>
    <xdr:ext cx="405130" cy="249555"/>
    <xdr:sp macro="" textlink="">
      <xdr:nvSpPr>
        <xdr:cNvPr id="426" name="n_2aveValue【認定こども園・幼稚園・保育所】&#10;有形固定資産減価償却率"/>
        <xdr:cNvSpPr txBox="1"/>
      </xdr:nvSpPr>
      <xdr:spPr>
        <a:xfrm>
          <a:off x="13199110" y="61931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86995</xdr:rowOff>
    </xdr:from>
    <xdr:ext cx="405130" cy="248920"/>
    <xdr:sp macro="" textlink="">
      <xdr:nvSpPr>
        <xdr:cNvPr id="427" name="n_3aveValue【認定こども園・幼稚園・保育所】&#10;有形固定資産減価償却率"/>
        <xdr:cNvSpPr txBox="1"/>
      </xdr:nvSpPr>
      <xdr:spPr>
        <a:xfrm>
          <a:off x="12389485" y="58718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79375</xdr:rowOff>
    </xdr:from>
    <xdr:ext cx="405130" cy="249555"/>
    <xdr:sp macro="" textlink="">
      <xdr:nvSpPr>
        <xdr:cNvPr id="428" name="n_4aveValue【認定こども園・幼稚園・保育所】&#10;有形固定資産減価償却率"/>
        <xdr:cNvSpPr txBox="1"/>
      </xdr:nvSpPr>
      <xdr:spPr>
        <a:xfrm>
          <a:off x="11563985" y="58642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102870</xdr:rowOff>
    </xdr:from>
    <xdr:ext cx="405130" cy="249555"/>
    <xdr:sp macro="" textlink="">
      <xdr:nvSpPr>
        <xdr:cNvPr id="429" name="n_1mainValue【認定こども園・幼稚園・保育所】&#10;有形固定資産減価償却率"/>
        <xdr:cNvSpPr txBox="1"/>
      </xdr:nvSpPr>
      <xdr:spPr>
        <a:xfrm>
          <a:off x="13996035" y="55575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97790</xdr:rowOff>
    </xdr:from>
    <xdr:ext cx="405130" cy="249555"/>
    <xdr:sp macro="" textlink="">
      <xdr:nvSpPr>
        <xdr:cNvPr id="430" name="n_2mainValue【認定こども園・幼稚園・保育所】&#10;有形固定資産減価償却率"/>
        <xdr:cNvSpPr txBox="1"/>
      </xdr:nvSpPr>
      <xdr:spPr>
        <a:xfrm>
          <a:off x="13199110" y="55524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141605</xdr:rowOff>
    </xdr:from>
    <xdr:ext cx="405130" cy="249555"/>
    <xdr:sp macro="" textlink="">
      <xdr:nvSpPr>
        <xdr:cNvPr id="431" name="n_3mainValue【認定こども園・幼稚園・保育所】&#10;有形固定資産減価償却率"/>
        <xdr:cNvSpPr txBox="1"/>
      </xdr:nvSpPr>
      <xdr:spPr>
        <a:xfrm>
          <a:off x="12389485" y="67519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132080</xdr:rowOff>
    </xdr:from>
    <xdr:ext cx="405130" cy="249555"/>
    <xdr:sp macro="" textlink="">
      <xdr:nvSpPr>
        <xdr:cNvPr id="432" name="n_4mainValue【認定こども園・幼稚園・保育所】&#10;有形固定資産減価償却率"/>
        <xdr:cNvSpPr txBox="1"/>
      </xdr:nvSpPr>
      <xdr:spPr>
        <a:xfrm>
          <a:off x="11563985" y="67424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33" name="正方形/長方形 43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34" name="正方形/長方形 43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35" name="正方形/長方形 43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36" name="正方形/長方形 43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37" name="正方形/長方形 43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38" name="正方形/長方形 43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39" name="正方形/長方形 43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40" name="正方形/長方形 43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41" name="テキスト ボックス 44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42" name="直線コネクタ 44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443" name="直線コネクタ 442"/>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117475</xdr:rowOff>
    </xdr:from>
    <xdr:ext cx="466090" cy="248285"/>
    <xdr:sp macro="" textlink="">
      <xdr:nvSpPr>
        <xdr:cNvPr id="444" name="テキスト ボックス 443"/>
        <xdr:cNvSpPr txBox="1"/>
      </xdr:nvSpPr>
      <xdr:spPr>
        <a:xfrm>
          <a:off x="16344265"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445" name="直線コネクタ 444"/>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132715</xdr:rowOff>
    </xdr:from>
    <xdr:ext cx="466090" cy="249555"/>
    <xdr:sp macro="" textlink="">
      <xdr:nvSpPr>
        <xdr:cNvPr id="446" name="テキスト ボックス 445"/>
        <xdr:cNvSpPr txBox="1"/>
      </xdr:nvSpPr>
      <xdr:spPr>
        <a:xfrm>
          <a:off x="16344265" y="65779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447" name="直線コネクタ 446"/>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149225</xdr:rowOff>
    </xdr:from>
    <xdr:ext cx="466090" cy="248285"/>
    <xdr:sp macro="" textlink="">
      <xdr:nvSpPr>
        <xdr:cNvPr id="448" name="テキスト ボックス 447"/>
        <xdr:cNvSpPr txBox="1"/>
      </xdr:nvSpPr>
      <xdr:spPr>
        <a:xfrm>
          <a:off x="16344265" y="626427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449" name="直線コネクタ 448"/>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164465</xdr:rowOff>
    </xdr:from>
    <xdr:ext cx="466090" cy="248920"/>
    <xdr:sp macro="" textlink="">
      <xdr:nvSpPr>
        <xdr:cNvPr id="450" name="テキスト ボックス 449"/>
        <xdr:cNvSpPr txBox="1"/>
      </xdr:nvSpPr>
      <xdr:spPr>
        <a:xfrm>
          <a:off x="16344265" y="594931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451" name="直線コネクタ 450"/>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6090" cy="249555"/>
    <xdr:sp macro="" textlink="">
      <xdr:nvSpPr>
        <xdr:cNvPr id="452" name="テキスト ボックス 451"/>
        <xdr:cNvSpPr txBox="1"/>
      </xdr:nvSpPr>
      <xdr:spPr>
        <a:xfrm>
          <a:off x="16344265" y="56349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53" name="直線コネクタ 452"/>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30480</xdr:rowOff>
    </xdr:from>
    <xdr:ext cx="466090" cy="248285"/>
    <xdr:sp macro="" textlink="">
      <xdr:nvSpPr>
        <xdr:cNvPr id="454" name="テキスト ボックス 453"/>
        <xdr:cNvSpPr txBox="1"/>
      </xdr:nvSpPr>
      <xdr:spPr>
        <a:xfrm>
          <a:off x="16344265" y="532003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55" name="直線コネクタ 454"/>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090" cy="249555"/>
    <xdr:sp macro="" textlink="">
      <xdr:nvSpPr>
        <xdr:cNvPr id="456" name="テキスト ボックス 455"/>
        <xdr:cNvSpPr txBox="1"/>
      </xdr:nvSpPr>
      <xdr:spPr>
        <a:xfrm>
          <a:off x="16344265" y="50057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7"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52070</xdr:rowOff>
    </xdr:from>
    <xdr:to xmlns:xdr="http://schemas.openxmlformats.org/drawingml/2006/spreadsheetDrawing">
      <xdr:col>116</xdr:col>
      <xdr:colOff>62865</xdr:colOff>
      <xdr:row>41</xdr:row>
      <xdr:rowOff>95885</xdr:rowOff>
    </xdr:to>
    <xdr:cxnSp macro="">
      <xdr:nvCxnSpPr>
        <xdr:cNvPr id="458" name="直線コネクタ 457"/>
        <xdr:cNvCxnSpPr/>
      </xdr:nvCxnSpPr>
      <xdr:spPr>
        <a:xfrm flipV="1">
          <a:off x="20319365" y="5506720"/>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99695</xdr:rowOff>
    </xdr:from>
    <xdr:ext cx="468630" cy="249555"/>
    <xdr:sp macro="" textlink="">
      <xdr:nvSpPr>
        <xdr:cNvPr id="459" name="【認定こども園・幼稚園・保育所】&#10;一人当たり面積最小値テキスト"/>
        <xdr:cNvSpPr txBox="1"/>
      </xdr:nvSpPr>
      <xdr:spPr>
        <a:xfrm>
          <a:off x="20358100" y="68751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95885</xdr:rowOff>
    </xdr:from>
    <xdr:to xmlns:xdr="http://schemas.openxmlformats.org/drawingml/2006/spreadsheetDrawing">
      <xdr:col>116</xdr:col>
      <xdr:colOff>152400</xdr:colOff>
      <xdr:row>41</xdr:row>
      <xdr:rowOff>95885</xdr:rowOff>
    </xdr:to>
    <xdr:cxnSp macro="">
      <xdr:nvCxnSpPr>
        <xdr:cNvPr id="460" name="直線コネクタ 459"/>
        <xdr:cNvCxnSpPr/>
      </xdr:nvCxnSpPr>
      <xdr:spPr>
        <a:xfrm>
          <a:off x="20246975" y="6871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xdr:rowOff>
    </xdr:from>
    <xdr:ext cx="468630" cy="249555"/>
    <xdr:sp macro="" textlink="">
      <xdr:nvSpPr>
        <xdr:cNvPr id="461" name="【認定こども園・幼稚園・保育所】&#10;一人当たり面積最大値テキスト"/>
        <xdr:cNvSpPr txBox="1"/>
      </xdr:nvSpPr>
      <xdr:spPr>
        <a:xfrm>
          <a:off x="20358100" y="529018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52070</xdr:rowOff>
    </xdr:from>
    <xdr:to xmlns:xdr="http://schemas.openxmlformats.org/drawingml/2006/spreadsheetDrawing">
      <xdr:col>116</xdr:col>
      <xdr:colOff>152400</xdr:colOff>
      <xdr:row>33</xdr:row>
      <xdr:rowOff>52070</xdr:rowOff>
    </xdr:to>
    <xdr:cxnSp macro="">
      <xdr:nvCxnSpPr>
        <xdr:cNvPr id="462" name="直線コネクタ 461"/>
        <xdr:cNvCxnSpPr/>
      </xdr:nvCxnSpPr>
      <xdr:spPr>
        <a:xfrm>
          <a:off x="20246975" y="5506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51435</xdr:rowOff>
    </xdr:from>
    <xdr:ext cx="468630" cy="248285"/>
    <xdr:sp macro="" textlink="">
      <xdr:nvSpPr>
        <xdr:cNvPr id="463" name="【認定こども園・幼稚園・保育所】&#10;一人当たり面積平均値テキスト"/>
        <xdr:cNvSpPr txBox="1"/>
      </xdr:nvSpPr>
      <xdr:spPr>
        <a:xfrm>
          <a:off x="20358100" y="6496685"/>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71755</xdr:rowOff>
    </xdr:from>
    <xdr:to xmlns:xdr="http://schemas.openxmlformats.org/drawingml/2006/spreadsheetDrawing">
      <xdr:col>116</xdr:col>
      <xdr:colOff>114300</xdr:colOff>
      <xdr:row>40</xdr:row>
      <xdr:rowOff>5080</xdr:rowOff>
    </xdr:to>
    <xdr:sp macro="" textlink="">
      <xdr:nvSpPr>
        <xdr:cNvPr id="464" name="フローチャート: 判断 463"/>
        <xdr:cNvSpPr/>
      </xdr:nvSpPr>
      <xdr:spPr>
        <a:xfrm>
          <a:off x="20269200" y="65170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117475</xdr:rowOff>
    </xdr:from>
    <xdr:to xmlns:xdr="http://schemas.openxmlformats.org/drawingml/2006/spreadsheetDrawing">
      <xdr:col>112</xdr:col>
      <xdr:colOff>38100</xdr:colOff>
      <xdr:row>40</xdr:row>
      <xdr:rowOff>50165</xdr:rowOff>
    </xdr:to>
    <xdr:sp macro="" textlink="">
      <xdr:nvSpPr>
        <xdr:cNvPr id="465" name="フローチャート: 判断 464"/>
        <xdr:cNvSpPr/>
      </xdr:nvSpPr>
      <xdr:spPr>
        <a:xfrm>
          <a:off x="19510375" y="65627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48260</xdr:rowOff>
    </xdr:from>
    <xdr:to xmlns:xdr="http://schemas.openxmlformats.org/drawingml/2006/spreadsheetDrawing">
      <xdr:col>107</xdr:col>
      <xdr:colOff>101600</xdr:colOff>
      <xdr:row>40</xdr:row>
      <xdr:rowOff>146050</xdr:rowOff>
    </xdr:to>
    <xdr:sp macro="" textlink="">
      <xdr:nvSpPr>
        <xdr:cNvPr id="466" name="フローチャート: 判断 465"/>
        <xdr:cNvSpPr/>
      </xdr:nvSpPr>
      <xdr:spPr>
        <a:xfrm>
          <a:off x="18684875"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81915</xdr:rowOff>
    </xdr:from>
    <xdr:to xmlns:xdr="http://schemas.openxmlformats.org/drawingml/2006/spreadsheetDrawing">
      <xdr:col>102</xdr:col>
      <xdr:colOff>165100</xdr:colOff>
      <xdr:row>41</xdr:row>
      <xdr:rowOff>14605</xdr:rowOff>
    </xdr:to>
    <xdr:sp macro="" textlink="">
      <xdr:nvSpPr>
        <xdr:cNvPr id="467" name="フローチャート: 判断 466"/>
        <xdr:cNvSpPr/>
      </xdr:nvSpPr>
      <xdr:spPr>
        <a:xfrm>
          <a:off x="17875250" y="6692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76835</xdr:rowOff>
    </xdr:from>
    <xdr:to xmlns:xdr="http://schemas.openxmlformats.org/drawingml/2006/spreadsheetDrawing">
      <xdr:col>98</xdr:col>
      <xdr:colOff>38100</xdr:colOff>
      <xdr:row>41</xdr:row>
      <xdr:rowOff>9525</xdr:rowOff>
    </xdr:to>
    <xdr:sp macro="" textlink="">
      <xdr:nvSpPr>
        <xdr:cNvPr id="468" name="フローチャート: 判断 467"/>
        <xdr:cNvSpPr/>
      </xdr:nvSpPr>
      <xdr:spPr>
        <a:xfrm>
          <a:off x="17065625" y="66871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69" name="テキスト ボックス 468"/>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70" name="テキスト ボックス 469"/>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71" name="テキスト ボックス 470"/>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72" name="テキスト ボックス 471"/>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73" name="テキスト ボックス 472"/>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85725</xdr:rowOff>
    </xdr:from>
    <xdr:to xmlns:xdr="http://schemas.openxmlformats.org/drawingml/2006/spreadsheetDrawing">
      <xdr:col>112</xdr:col>
      <xdr:colOff>38100</xdr:colOff>
      <xdr:row>42</xdr:row>
      <xdr:rowOff>18415</xdr:rowOff>
    </xdr:to>
    <xdr:sp macro="" textlink="">
      <xdr:nvSpPr>
        <xdr:cNvPr id="474" name="楕円 473"/>
        <xdr:cNvSpPr/>
      </xdr:nvSpPr>
      <xdr:spPr>
        <a:xfrm>
          <a:off x="19510375" y="68611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86995</xdr:rowOff>
    </xdr:from>
    <xdr:to xmlns:xdr="http://schemas.openxmlformats.org/drawingml/2006/spreadsheetDrawing">
      <xdr:col>107</xdr:col>
      <xdr:colOff>101600</xdr:colOff>
      <xdr:row>42</xdr:row>
      <xdr:rowOff>19685</xdr:rowOff>
    </xdr:to>
    <xdr:sp macro="" textlink="">
      <xdr:nvSpPr>
        <xdr:cNvPr id="475" name="楕円 474"/>
        <xdr:cNvSpPr/>
      </xdr:nvSpPr>
      <xdr:spPr>
        <a:xfrm>
          <a:off x="18684875" y="686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134620</xdr:rowOff>
    </xdr:from>
    <xdr:to xmlns:xdr="http://schemas.openxmlformats.org/drawingml/2006/spreadsheetDrawing">
      <xdr:col>111</xdr:col>
      <xdr:colOff>174625</xdr:colOff>
      <xdr:row>41</xdr:row>
      <xdr:rowOff>135890</xdr:rowOff>
    </xdr:to>
    <xdr:cxnSp macro="">
      <xdr:nvCxnSpPr>
        <xdr:cNvPr id="476" name="直線コネクタ 475"/>
        <xdr:cNvCxnSpPr/>
      </xdr:nvCxnSpPr>
      <xdr:spPr>
        <a:xfrm flipV="1">
          <a:off x="18735675" y="691007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144145</xdr:rowOff>
    </xdr:from>
    <xdr:to xmlns:xdr="http://schemas.openxmlformats.org/drawingml/2006/spreadsheetDrawing">
      <xdr:col>102</xdr:col>
      <xdr:colOff>165100</xdr:colOff>
      <xdr:row>42</xdr:row>
      <xdr:rowOff>76835</xdr:rowOff>
    </xdr:to>
    <xdr:sp macro="" textlink="">
      <xdr:nvSpPr>
        <xdr:cNvPr id="477" name="楕円 476"/>
        <xdr:cNvSpPr/>
      </xdr:nvSpPr>
      <xdr:spPr>
        <a:xfrm>
          <a:off x="17875250" y="691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135890</xdr:rowOff>
    </xdr:from>
    <xdr:to xmlns:xdr="http://schemas.openxmlformats.org/drawingml/2006/spreadsheetDrawing">
      <xdr:col>107</xdr:col>
      <xdr:colOff>50800</xdr:colOff>
      <xdr:row>42</xdr:row>
      <xdr:rowOff>27940</xdr:rowOff>
    </xdr:to>
    <xdr:cxnSp macro="">
      <xdr:nvCxnSpPr>
        <xdr:cNvPr id="478" name="直線コネクタ 477"/>
        <xdr:cNvCxnSpPr/>
      </xdr:nvCxnSpPr>
      <xdr:spPr>
        <a:xfrm flipV="1">
          <a:off x="17926050" y="6911340"/>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144145</xdr:rowOff>
    </xdr:from>
    <xdr:to xmlns:xdr="http://schemas.openxmlformats.org/drawingml/2006/spreadsheetDrawing">
      <xdr:col>98</xdr:col>
      <xdr:colOff>38100</xdr:colOff>
      <xdr:row>42</xdr:row>
      <xdr:rowOff>76835</xdr:rowOff>
    </xdr:to>
    <xdr:sp macro="" textlink="">
      <xdr:nvSpPr>
        <xdr:cNvPr id="479" name="楕円 478"/>
        <xdr:cNvSpPr/>
      </xdr:nvSpPr>
      <xdr:spPr>
        <a:xfrm>
          <a:off x="17065625" y="69195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42</xdr:row>
      <xdr:rowOff>27940</xdr:rowOff>
    </xdr:from>
    <xdr:to xmlns:xdr="http://schemas.openxmlformats.org/drawingml/2006/spreadsheetDrawing">
      <xdr:col>102</xdr:col>
      <xdr:colOff>114300</xdr:colOff>
      <xdr:row>42</xdr:row>
      <xdr:rowOff>27940</xdr:rowOff>
    </xdr:to>
    <xdr:cxnSp macro="">
      <xdr:nvCxnSpPr>
        <xdr:cNvPr id="480" name="直線コネクタ 479"/>
        <xdr:cNvCxnSpPr/>
      </xdr:nvCxnSpPr>
      <xdr:spPr>
        <a:xfrm>
          <a:off x="17113250" y="69684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66040</xdr:rowOff>
    </xdr:from>
    <xdr:ext cx="469900" cy="249555"/>
    <xdr:sp macro="" textlink="">
      <xdr:nvSpPr>
        <xdr:cNvPr id="481" name="n_1aveValue【認定こども園・幼稚園・保育所】&#10;一人当たり面積"/>
        <xdr:cNvSpPr txBox="1"/>
      </xdr:nvSpPr>
      <xdr:spPr>
        <a:xfrm>
          <a:off x="19329400" y="63461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161925</xdr:rowOff>
    </xdr:from>
    <xdr:ext cx="468630" cy="248285"/>
    <xdr:sp macro="" textlink="">
      <xdr:nvSpPr>
        <xdr:cNvPr id="482" name="n_2aveValue【認定こども園・幼稚園・保育所】&#10;一人当たり面積"/>
        <xdr:cNvSpPr txBox="1"/>
      </xdr:nvSpPr>
      <xdr:spPr>
        <a:xfrm>
          <a:off x="18516600" y="64420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30480</xdr:rowOff>
    </xdr:from>
    <xdr:ext cx="468630" cy="248285"/>
    <xdr:sp macro="" textlink="">
      <xdr:nvSpPr>
        <xdr:cNvPr id="483" name="n_3aveValue【認定こども園・幼稚園・保育所】&#10;一人当たり面積"/>
        <xdr:cNvSpPr txBox="1"/>
      </xdr:nvSpPr>
      <xdr:spPr>
        <a:xfrm>
          <a:off x="17706975" y="647573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26035</xdr:rowOff>
    </xdr:from>
    <xdr:ext cx="468630" cy="248920"/>
    <xdr:sp macro="" textlink="">
      <xdr:nvSpPr>
        <xdr:cNvPr id="484" name="n_4aveValue【認定こども園・幼稚園・保育所】&#10;一人当たり面積"/>
        <xdr:cNvSpPr txBox="1"/>
      </xdr:nvSpPr>
      <xdr:spPr>
        <a:xfrm>
          <a:off x="16897350" y="647128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9525</xdr:rowOff>
    </xdr:from>
    <xdr:ext cx="469900" cy="249555"/>
    <xdr:sp macro="" textlink="">
      <xdr:nvSpPr>
        <xdr:cNvPr id="485" name="n_1mainValue【認定こども園・幼稚園・保育所】&#10;一人当たり面積"/>
        <xdr:cNvSpPr txBox="1"/>
      </xdr:nvSpPr>
      <xdr:spPr>
        <a:xfrm>
          <a:off x="19329400" y="69500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10795</xdr:rowOff>
    </xdr:from>
    <xdr:ext cx="468630" cy="249555"/>
    <xdr:sp macro="" textlink="">
      <xdr:nvSpPr>
        <xdr:cNvPr id="486" name="n_2mainValue【認定こども園・幼稚園・保育所】&#10;一人当たり面積"/>
        <xdr:cNvSpPr txBox="1"/>
      </xdr:nvSpPr>
      <xdr:spPr>
        <a:xfrm>
          <a:off x="18516600" y="69513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68580</xdr:rowOff>
    </xdr:from>
    <xdr:ext cx="468630" cy="249555"/>
    <xdr:sp macro="" textlink="">
      <xdr:nvSpPr>
        <xdr:cNvPr id="487" name="n_3mainValue【認定こども園・幼稚園・保育所】&#10;一人当たり面積"/>
        <xdr:cNvSpPr txBox="1"/>
      </xdr:nvSpPr>
      <xdr:spPr>
        <a:xfrm>
          <a:off x="17706975" y="700913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68580</xdr:rowOff>
    </xdr:from>
    <xdr:ext cx="468630" cy="249555"/>
    <xdr:sp macro="" textlink="">
      <xdr:nvSpPr>
        <xdr:cNvPr id="488" name="n_4mainValue【認定こども園・幼稚園・保育所】&#10;一人当たり面積"/>
        <xdr:cNvSpPr txBox="1"/>
      </xdr:nvSpPr>
      <xdr:spPr>
        <a:xfrm>
          <a:off x="16897350" y="700913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89" name="正方形/長方形 488"/>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90" name="正方形/長方形 489"/>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91" name="正方形/長方形 490"/>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492" name="正方形/長方形 491"/>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493" name="正方形/長方形 492"/>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494" name="正方形/長方形 493"/>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495" name="正方形/長方形 494"/>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96" name="正方形/長方形 495"/>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497" name="テキスト ボックス 496"/>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498" name="直線コネクタ 497"/>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090" cy="248920"/>
    <xdr:sp macro="" textlink="">
      <xdr:nvSpPr>
        <xdr:cNvPr id="499" name="テキスト ボックス 498"/>
        <xdr:cNvSpPr txBox="1"/>
      </xdr:nvSpPr>
      <xdr:spPr>
        <a:xfrm>
          <a:off x="10994390" y="10875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500" name="直線コネクタ 499"/>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101600</xdr:rowOff>
    </xdr:from>
    <xdr:ext cx="466090" cy="249555"/>
    <xdr:sp macro="" textlink="">
      <xdr:nvSpPr>
        <xdr:cNvPr id="501" name="テキスト ボックス 500"/>
        <xdr:cNvSpPr txBox="1"/>
      </xdr:nvSpPr>
      <xdr:spPr>
        <a:xfrm>
          <a:off x="10994390" y="1050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502" name="直線コネクタ 501"/>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503" name="テキスト ボックス 502"/>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04" name="直線コネクタ 503"/>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285"/>
    <xdr:sp macro="" textlink="">
      <xdr:nvSpPr>
        <xdr:cNvPr id="505" name="テキスト ボックス 504"/>
        <xdr:cNvSpPr txBox="1"/>
      </xdr:nvSpPr>
      <xdr:spPr>
        <a:xfrm>
          <a:off x="11042650" y="9775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506" name="直線コネクタ 505"/>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507" name="テキスト ボックス 506"/>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508" name="直線コネクタ 507"/>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120015</xdr:rowOff>
    </xdr:from>
    <xdr:ext cx="403225" cy="248920"/>
    <xdr:sp macro="" textlink="">
      <xdr:nvSpPr>
        <xdr:cNvPr id="509" name="テキスト ボックス 508"/>
        <xdr:cNvSpPr txBox="1"/>
      </xdr:nvSpPr>
      <xdr:spPr>
        <a:xfrm>
          <a:off x="1104265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10" name="直線コネクタ 509"/>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83185</xdr:rowOff>
    </xdr:from>
    <xdr:ext cx="339090" cy="248285"/>
    <xdr:sp macro="" textlink="">
      <xdr:nvSpPr>
        <xdr:cNvPr id="511" name="テキスト ボックス 510"/>
        <xdr:cNvSpPr txBox="1"/>
      </xdr:nvSpPr>
      <xdr:spPr>
        <a:xfrm>
          <a:off x="11106785" y="867473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2"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50165</xdr:rowOff>
    </xdr:from>
    <xdr:to xmlns:xdr="http://schemas.openxmlformats.org/drawingml/2006/spreadsheetDrawing">
      <xdr:col>85</xdr:col>
      <xdr:colOff>126365</xdr:colOff>
      <xdr:row>63</xdr:row>
      <xdr:rowOff>99060</xdr:rowOff>
    </xdr:to>
    <xdr:cxnSp macro="">
      <xdr:nvCxnSpPr>
        <xdr:cNvPr id="513" name="直線コネクタ 512"/>
        <xdr:cNvCxnSpPr/>
      </xdr:nvCxnSpPr>
      <xdr:spPr>
        <a:xfrm flipV="1">
          <a:off x="14969490" y="930211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102870</xdr:rowOff>
    </xdr:from>
    <xdr:ext cx="403860" cy="249555"/>
    <xdr:sp macro="" textlink="">
      <xdr:nvSpPr>
        <xdr:cNvPr id="514" name="【学校施設】&#10;有形固定資産減価償却率最小値テキスト"/>
        <xdr:cNvSpPr txBox="1"/>
      </xdr:nvSpPr>
      <xdr:spPr>
        <a:xfrm>
          <a:off x="15008225" y="1051052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99060</xdr:rowOff>
    </xdr:from>
    <xdr:to xmlns:xdr="http://schemas.openxmlformats.org/drawingml/2006/spreadsheetDrawing">
      <xdr:col>86</xdr:col>
      <xdr:colOff>25400</xdr:colOff>
      <xdr:row>63</xdr:row>
      <xdr:rowOff>99060</xdr:rowOff>
    </xdr:to>
    <xdr:cxnSp macro="">
      <xdr:nvCxnSpPr>
        <xdr:cNvPr id="515" name="直線コネクタ 514"/>
        <xdr:cNvCxnSpPr/>
      </xdr:nvCxnSpPr>
      <xdr:spPr>
        <a:xfrm>
          <a:off x="14881225" y="10506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163195</xdr:rowOff>
    </xdr:from>
    <xdr:ext cx="403860" cy="248285"/>
    <xdr:sp macro="" textlink="">
      <xdr:nvSpPr>
        <xdr:cNvPr id="516" name="【学校施設】&#10;有形固定資産減価償却率最大値テキスト"/>
        <xdr:cNvSpPr txBox="1"/>
      </xdr:nvSpPr>
      <xdr:spPr>
        <a:xfrm>
          <a:off x="15008225" y="908494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50165</xdr:rowOff>
    </xdr:from>
    <xdr:to xmlns:xdr="http://schemas.openxmlformats.org/drawingml/2006/spreadsheetDrawing">
      <xdr:col>86</xdr:col>
      <xdr:colOff>25400</xdr:colOff>
      <xdr:row>56</xdr:row>
      <xdr:rowOff>50165</xdr:rowOff>
    </xdr:to>
    <xdr:cxnSp macro="">
      <xdr:nvCxnSpPr>
        <xdr:cNvPr id="517" name="直線コネクタ 516"/>
        <xdr:cNvCxnSpPr/>
      </xdr:nvCxnSpPr>
      <xdr:spPr>
        <a:xfrm>
          <a:off x="14881225" y="930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3860" cy="249555"/>
    <xdr:sp macro="" textlink="">
      <xdr:nvSpPr>
        <xdr:cNvPr id="518" name="【学校施設】&#10;有形固定資産減価償却率平均値テキスト"/>
        <xdr:cNvSpPr txBox="1"/>
      </xdr:nvSpPr>
      <xdr:spPr>
        <a:xfrm>
          <a:off x="15008225" y="986091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134620</xdr:rowOff>
    </xdr:from>
    <xdr:to xmlns:xdr="http://schemas.openxmlformats.org/drawingml/2006/spreadsheetDrawing">
      <xdr:col>85</xdr:col>
      <xdr:colOff>174625</xdr:colOff>
      <xdr:row>60</xdr:row>
      <xdr:rowOff>67310</xdr:rowOff>
    </xdr:to>
    <xdr:sp macro="" textlink="">
      <xdr:nvSpPr>
        <xdr:cNvPr id="519" name="フローチャート: 判断 518"/>
        <xdr:cNvSpPr/>
      </xdr:nvSpPr>
      <xdr:spPr>
        <a:xfrm>
          <a:off x="14919325" y="988187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116205</xdr:rowOff>
    </xdr:from>
    <xdr:to xmlns:xdr="http://schemas.openxmlformats.org/drawingml/2006/spreadsheetDrawing">
      <xdr:col>81</xdr:col>
      <xdr:colOff>101600</xdr:colOff>
      <xdr:row>60</xdr:row>
      <xdr:rowOff>48895</xdr:rowOff>
    </xdr:to>
    <xdr:sp macro="" textlink="">
      <xdr:nvSpPr>
        <xdr:cNvPr id="520" name="フローチャート: 判断 519"/>
        <xdr:cNvSpPr/>
      </xdr:nvSpPr>
      <xdr:spPr>
        <a:xfrm>
          <a:off x="14144625" y="9863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161925</xdr:rowOff>
    </xdr:from>
    <xdr:to xmlns:xdr="http://schemas.openxmlformats.org/drawingml/2006/spreadsheetDrawing">
      <xdr:col>76</xdr:col>
      <xdr:colOff>165100</xdr:colOff>
      <xdr:row>60</xdr:row>
      <xdr:rowOff>94615</xdr:rowOff>
    </xdr:to>
    <xdr:sp macro="" textlink="">
      <xdr:nvSpPr>
        <xdr:cNvPr id="521" name="フローチャート: 判断 520"/>
        <xdr:cNvSpPr/>
      </xdr:nvSpPr>
      <xdr:spPr>
        <a:xfrm>
          <a:off x="13335000" y="9909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136525</xdr:rowOff>
    </xdr:from>
    <xdr:to xmlns:xdr="http://schemas.openxmlformats.org/drawingml/2006/spreadsheetDrawing">
      <xdr:col>72</xdr:col>
      <xdr:colOff>38100</xdr:colOff>
      <xdr:row>60</xdr:row>
      <xdr:rowOff>69215</xdr:rowOff>
    </xdr:to>
    <xdr:sp macro="" textlink="">
      <xdr:nvSpPr>
        <xdr:cNvPr id="522" name="フローチャート: 判断 521"/>
        <xdr:cNvSpPr/>
      </xdr:nvSpPr>
      <xdr:spPr>
        <a:xfrm>
          <a:off x="12525375" y="9883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93980</xdr:rowOff>
    </xdr:from>
    <xdr:to xmlns:xdr="http://schemas.openxmlformats.org/drawingml/2006/spreadsheetDrawing">
      <xdr:col>67</xdr:col>
      <xdr:colOff>101600</xdr:colOff>
      <xdr:row>60</xdr:row>
      <xdr:rowOff>27305</xdr:rowOff>
    </xdr:to>
    <xdr:sp macro="" textlink="">
      <xdr:nvSpPr>
        <xdr:cNvPr id="523" name="フローチャート: 判断 522"/>
        <xdr:cNvSpPr/>
      </xdr:nvSpPr>
      <xdr:spPr>
        <a:xfrm>
          <a:off x="11699875" y="98412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8920"/>
    <xdr:sp macro="" textlink="">
      <xdr:nvSpPr>
        <xdr:cNvPr id="524" name="テキスト ボックス 523"/>
        <xdr:cNvSpPr txBox="1"/>
      </xdr:nvSpPr>
      <xdr:spPr>
        <a:xfrm>
          <a:off x="147955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8920"/>
    <xdr:sp macro="" textlink="">
      <xdr:nvSpPr>
        <xdr:cNvPr id="525" name="テキスト ボックス 524"/>
        <xdr:cNvSpPr txBox="1"/>
      </xdr:nvSpPr>
      <xdr:spPr>
        <a:xfrm>
          <a:off x="14020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8920"/>
    <xdr:sp macro="" textlink="">
      <xdr:nvSpPr>
        <xdr:cNvPr id="526" name="テキスト ボックス 525"/>
        <xdr:cNvSpPr txBox="1"/>
      </xdr:nvSpPr>
      <xdr:spPr>
        <a:xfrm>
          <a:off x="13211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8920"/>
    <xdr:sp macro="" textlink="">
      <xdr:nvSpPr>
        <xdr:cNvPr id="527" name="テキスト ボックス 526"/>
        <xdr:cNvSpPr txBox="1"/>
      </xdr:nvSpPr>
      <xdr:spPr>
        <a:xfrm>
          <a:off x="12398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8920"/>
    <xdr:sp macro="" textlink="">
      <xdr:nvSpPr>
        <xdr:cNvPr id="528" name="テキスト ボックス 527"/>
        <xdr:cNvSpPr txBox="1"/>
      </xdr:nvSpPr>
      <xdr:spPr>
        <a:xfrm>
          <a:off x="11576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164465</xdr:rowOff>
    </xdr:to>
    <xdr:sp macro="" textlink="">
      <xdr:nvSpPr>
        <xdr:cNvPr id="529" name="楕円 528"/>
        <xdr:cNvSpPr/>
      </xdr:nvSpPr>
      <xdr:spPr>
        <a:xfrm>
          <a:off x="14144625" y="9813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35560</xdr:rowOff>
    </xdr:from>
    <xdr:to xmlns:xdr="http://schemas.openxmlformats.org/drawingml/2006/spreadsheetDrawing">
      <xdr:col>76</xdr:col>
      <xdr:colOff>165100</xdr:colOff>
      <xdr:row>59</xdr:row>
      <xdr:rowOff>133350</xdr:rowOff>
    </xdr:to>
    <xdr:sp macro="" textlink="">
      <xdr:nvSpPr>
        <xdr:cNvPr id="530" name="楕円 529"/>
        <xdr:cNvSpPr/>
      </xdr:nvSpPr>
      <xdr:spPr>
        <a:xfrm>
          <a:off x="13335000" y="978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84455</xdr:rowOff>
    </xdr:from>
    <xdr:to xmlns:xdr="http://schemas.openxmlformats.org/drawingml/2006/spreadsheetDrawing">
      <xdr:col>81</xdr:col>
      <xdr:colOff>50800</xdr:colOff>
      <xdr:row>59</xdr:row>
      <xdr:rowOff>116205</xdr:rowOff>
    </xdr:to>
    <xdr:cxnSp macro="">
      <xdr:nvCxnSpPr>
        <xdr:cNvPr id="531" name="直線コネクタ 530"/>
        <xdr:cNvCxnSpPr/>
      </xdr:nvCxnSpPr>
      <xdr:spPr>
        <a:xfrm>
          <a:off x="13385800" y="983170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26670</xdr:rowOff>
    </xdr:from>
    <xdr:to xmlns:xdr="http://schemas.openxmlformats.org/drawingml/2006/spreadsheetDrawing">
      <xdr:col>72</xdr:col>
      <xdr:colOff>38100</xdr:colOff>
      <xdr:row>59</xdr:row>
      <xdr:rowOff>124460</xdr:rowOff>
    </xdr:to>
    <xdr:sp macro="" textlink="">
      <xdr:nvSpPr>
        <xdr:cNvPr id="532" name="楕円 531"/>
        <xdr:cNvSpPr/>
      </xdr:nvSpPr>
      <xdr:spPr>
        <a:xfrm>
          <a:off x="12525375" y="97739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74930</xdr:rowOff>
    </xdr:from>
    <xdr:to xmlns:xdr="http://schemas.openxmlformats.org/drawingml/2006/spreadsheetDrawing">
      <xdr:col>76</xdr:col>
      <xdr:colOff>114300</xdr:colOff>
      <xdr:row>59</xdr:row>
      <xdr:rowOff>84455</xdr:rowOff>
    </xdr:to>
    <xdr:cxnSp macro="">
      <xdr:nvCxnSpPr>
        <xdr:cNvPr id="533" name="直線コネクタ 532"/>
        <xdr:cNvCxnSpPr/>
      </xdr:nvCxnSpPr>
      <xdr:spPr>
        <a:xfrm>
          <a:off x="12573000" y="982218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151130</xdr:rowOff>
    </xdr:from>
    <xdr:to xmlns:xdr="http://schemas.openxmlformats.org/drawingml/2006/spreadsheetDrawing">
      <xdr:col>67</xdr:col>
      <xdr:colOff>101600</xdr:colOff>
      <xdr:row>59</xdr:row>
      <xdr:rowOff>83820</xdr:rowOff>
    </xdr:to>
    <xdr:sp macro="" textlink="">
      <xdr:nvSpPr>
        <xdr:cNvPr id="534" name="楕円 533"/>
        <xdr:cNvSpPr/>
      </xdr:nvSpPr>
      <xdr:spPr>
        <a:xfrm>
          <a:off x="11699875" y="973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34925</xdr:rowOff>
    </xdr:from>
    <xdr:to xmlns:xdr="http://schemas.openxmlformats.org/drawingml/2006/spreadsheetDrawing">
      <xdr:col>71</xdr:col>
      <xdr:colOff>174625</xdr:colOff>
      <xdr:row>59</xdr:row>
      <xdr:rowOff>74930</xdr:rowOff>
    </xdr:to>
    <xdr:cxnSp macro="">
      <xdr:nvCxnSpPr>
        <xdr:cNvPr id="535" name="直線コネクタ 534"/>
        <xdr:cNvCxnSpPr/>
      </xdr:nvCxnSpPr>
      <xdr:spPr>
        <a:xfrm>
          <a:off x="11750675" y="9782175"/>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40005</xdr:rowOff>
    </xdr:from>
    <xdr:ext cx="405130" cy="248920"/>
    <xdr:sp macro="" textlink="">
      <xdr:nvSpPr>
        <xdr:cNvPr id="536" name="n_1aveValue【学校施設】&#10;有形固定資産減価償却率"/>
        <xdr:cNvSpPr txBox="1"/>
      </xdr:nvSpPr>
      <xdr:spPr>
        <a:xfrm>
          <a:off x="13996035" y="99523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86360</xdr:rowOff>
    </xdr:from>
    <xdr:ext cx="405130" cy="248285"/>
    <xdr:sp macro="" textlink="">
      <xdr:nvSpPr>
        <xdr:cNvPr id="537" name="n_2aveValue【学校施設】&#10;有形固定資産減価償却率"/>
        <xdr:cNvSpPr txBox="1"/>
      </xdr:nvSpPr>
      <xdr:spPr>
        <a:xfrm>
          <a:off x="13199110" y="999871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60960</xdr:rowOff>
    </xdr:from>
    <xdr:ext cx="405130" cy="248285"/>
    <xdr:sp macro="" textlink="">
      <xdr:nvSpPr>
        <xdr:cNvPr id="538" name="n_3aveValue【学校施設】&#10;有形固定資産減価償却率"/>
        <xdr:cNvSpPr txBox="1"/>
      </xdr:nvSpPr>
      <xdr:spPr>
        <a:xfrm>
          <a:off x="12389485" y="997331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18415</xdr:rowOff>
    </xdr:from>
    <xdr:ext cx="405130" cy="248285"/>
    <xdr:sp macro="" textlink="">
      <xdr:nvSpPr>
        <xdr:cNvPr id="539" name="n_4aveValue【学校施設】&#10;有形固定資産減価償却率"/>
        <xdr:cNvSpPr txBox="1"/>
      </xdr:nvSpPr>
      <xdr:spPr>
        <a:xfrm>
          <a:off x="11563985" y="993076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15240</xdr:rowOff>
    </xdr:from>
    <xdr:ext cx="405130" cy="249555"/>
    <xdr:sp macro="" textlink="">
      <xdr:nvSpPr>
        <xdr:cNvPr id="540" name="n_1mainValue【学校施設】&#10;有形固定資産減価償却率"/>
        <xdr:cNvSpPr txBox="1"/>
      </xdr:nvSpPr>
      <xdr:spPr>
        <a:xfrm>
          <a:off x="13996035" y="95973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149225</xdr:rowOff>
    </xdr:from>
    <xdr:ext cx="405130" cy="248285"/>
    <xdr:sp macro="" textlink="">
      <xdr:nvSpPr>
        <xdr:cNvPr id="541" name="n_2mainValue【学校施設】&#10;有形固定資産減価償却率"/>
        <xdr:cNvSpPr txBox="1"/>
      </xdr:nvSpPr>
      <xdr:spPr>
        <a:xfrm>
          <a:off x="13199110" y="956627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139700</xdr:rowOff>
    </xdr:from>
    <xdr:ext cx="405130" cy="248920"/>
    <xdr:sp macro="" textlink="">
      <xdr:nvSpPr>
        <xdr:cNvPr id="542" name="n_3mainValue【学校施設】&#10;有形固定資産減価償却率"/>
        <xdr:cNvSpPr txBox="1"/>
      </xdr:nvSpPr>
      <xdr:spPr>
        <a:xfrm>
          <a:off x="12389485" y="95567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99695</xdr:rowOff>
    </xdr:from>
    <xdr:ext cx="405130" cy="249555"/>
    <xdr:sp macro="" textlink="">
      <xdr:nvSpPr>
        <xdr:cNvPr id="543" name="n_4mainValue【学校施設】&#10;有形固定資産減価償却率"/>
        <xdr:cNvSpPr txBox="1"/>
      </xdr:nvSpPr>
      <xdr:spPr>
        <a:xfrm>
          <a:off x="11563985" y="9516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44" name="正方形/長方形 543"/>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45" name="正方形/長方形 544"/>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46" name="正方形/長方形 545"/>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47" name="正方形/長方形 546"/>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48" name="正方形/長方形 547"/>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49" name="正方形/長方形 548"/>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50" name="正方形/長方形 549"/>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51" name="正方形/長方形 550"/>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52" name="テキスト ボックス 551"/>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53" name="直線コネクタ 552"/>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554" name="直線コネクタ 553"/>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090" cy="249555"/>
    <xdr:sp macro="" textlink="">
      <xdr:nvSpPr>
        <xdr:cNvPr id="555" name="テキスト ボックス 554"/>
        <xdr:cNvSpPr txBox="1"/>
      </xdr:nvSpPr>
      <xdr:spPr>
        <a:xfrm>
          <a:off x="16344265" y="1050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56" name="直線コネクタ 555"/>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090" cy="249555"/>
    <xdr:sp macro="" textlink="">
      <xdr:nvSpPr>
        <xdr:cNvPr id="557" name="テキスト ボックス 556"/>
        <xdr:cNvSpPr txBox="1"/>
      </xdr:nvSpPr>
      <xdr:spPr>
        <a:xfrm>
          <a:off x="16344265" y="10142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8" name="直線コネクタ 557"/>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27940</xdr:rowOff>
    </xdr:from>
    <xdr:ext cx="530225" cy="248285"/>
    <xdr:sp macro="" textlink="">
      <xdr:nvSpPr>
        <xdr:cNvPr id="559" name="テキスト ボックス 558"/>
        <xdr:cNvSpPr txBox="1"/>
      </xdr:nvSpPr>
      <xdr:spPr>
        <a:xfrm>
          <a:off x="16280130" y="977519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560" name="直線コネクタ 559"/>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156845</xdr:rowOff>
    </xdr:from>
    <xdr:ext cx="530225" cy="248920"/>
    <xdr:sp macro="" textlink="">
      <xdr:nvSpPr>
        <xdr:cNvPr id="561" name="テキスト ボックス 560"/>
        <xdr:cNvSpPr txBox="1"/>
      </xdr:nvSpPr>
      <xdr:spPr>
        <a:xfrm>
          <a:off x="16280130" y="940879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562" name="直線コネクタ 561"/>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120015</xdr:rowOff>
    </xdr:from>
    <xdr:ext cx="530225" cy="248920"/>
    <xdr:sp macro="" textlink="">
      <xdr:nvSpPr>
        <xdr:cNvPr id="563" name="テキスト ボックス 562"/>
        <xdr:cNvSpPr txBox="1"/>
      </xdr:nvSpPr>
      <xdr:spPr>
        <a:xfrm>
          <a:off x="16280130" y="90417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64" name="直線コネクタ 563"/>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225" cy="248285"/>
    <xdr:sp macro="" textlink="">
      <xdr:nvSpPr>
        <xdr:cNvPr id="565" name="テキスト ボックス 564"/>
        <xdr:cNvSpPr txBox="1"/>
      </xdr:nvSpPr>
      <xdr:spPr>
        <a:xfrm>
          <a:off x="16280130" y="867473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66"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107315</xdr:rowOff>
    </xdr:from>
    <xdr:to xmlns:xdr="http://schemas.openxmlformats.org/drawingml/2006/spreadsheetDrawing">
      <xdr:col>116</xdr:col>
      <xdr:colOff>62865</xdr:colOff>
      <xdr:row>63</xdr:row>
      <xdr:rowOff>127000</xdr:rowOff>
    </xdr:to>
    <xdr:cxnSp macro="">
      <xdr:nvCxnSpPr>
        <xdr:cNvPr id="567" name="直線コネクタ 566"/>
        <xdr:cNvCxnSpPr/>
      </xdr:nvCxnSpPr>
      <xdr:spPr>
        <a:xfrm flipV="1">
          <a:off x="20319365" y="919416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130175</xdr:rowOff>
    </xdr:from>
    <xdr:ext cx="468630" cy="248285"/>
    <xdr:sp macro="" textlink="">
      <xdr:nvSpPr>
        <xdr:cNvPr id="568" name="【学校施設】&#10;一人当たり面積最小値テキスト"/>
        <xdr:cNvSpPr txBox="1"/>
      </xdr:nvSpPr>
      <xdr:spPr>
        <a:xfrm>
          <a:off x="20358100" y="1053782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127000</xdr:rowOff>
    </xdr:from>
    <xdr:to xmlns:xdr="http://schemas.openxmlformats.org/drawingml/2006/spreadsheetDrawing">
      <xdr:col>116</xdr:col>
      <xdr:colOff>152400</xdr:colOff>
      <xdr:row>63</xdr:row>
      <xdr:rowOff>127000</xdr:rowOff>
    </xdr:to>
    <xdr:cxnSp macro="">
      <xdr:nvCxnSpPr>
        <xdr:cNvPr id="569" name="直線コネクタ 568"/>
        <xdr:cNvCxnSpPr/>
      </xdr:nvCxnSpPr>
      <xdr:spPr>
        <a:xfrm>
          <a:off x="20246975" y="10534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56515</xdr:rowOff>
    </xdr:from>
    <xdr:ext cx="533400" cy="248920"/>
    <xdr:sp macro="" textlink="">
      <xdr:nvSpPr>
        <xdr:cNvPr id="570" name="【学校施設】&#10;一人当たり面積最大値テキスト"/>
        <xdr:cNvSpPr txBox="1"/>
      </xdr:nvSpPr>
      <xdr:spPr>
        <a:xfrm>
          <a:off x="20358100" y="897826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107315</xdr:rowOff>
    </xdr:from>
    <xdr:to xmlns:xdr="http://schemas.openxmlformats.org/drawingml/2006/spreadsheetDrawing">
      <xdr:col>116</xdr:col>
      <xdr:colOff>152400</xdr:colOff>
      <xdr:row>55</xdr:row>
      <xdr:rowOff>107315</xdr:rowOff>
    </xdr:to>
    <xdr:cxnSp macro="">
      <xdr:nvCxnSpPr>
        <xdr:cNvPr id="571" name="直線コネクタ 570"/>
        <xdr:cNvCxnSpPr/>
      </xdr:nvCxnSpPr>
      <xdr:spPr>
        <a:xfrm>
          <a:off x="20246975" y="9194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38735</xdr:rowOff>
    </xdr:from>
    <xdr:ext cx="468630" cy="248920"/>
    <xdr:sp macro="" textlink="">
      <xdr:nvSpPr>
        <xdr:cNvPr id="572" name="【学校施設】&#10;一人当たり面積平均値テキスト"/>
        <xdr:cNvSpPr txBox="1"/>
      </xdr:nvSpPr>
      <xdr:spPr>
        <a:xfrm>
          <a:off x="20358100" y="10281285"/>
          <a:ext cx="4686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59690</xdr:rowOff>
    </xdr:from>
    <xdr:to xmlns:xdr="http://schemas.openxmlformats.org/drawingml/2006/spreadsheetDrawing">
      <xdr:col>116</xdr:col>
      <xdr:colOff>114300</xdr:colOff>
      <xdr:row>62</xdr:row>
      <xdr:rowOff>157480</xdr:rowOff>
    </xdr:to>
    <xdr:sp macro="" textlink="">
      <xdr:nvSpPr>
        <xdr:cNvPr id="573" name="フローチャート: 判断 572"/>
        <xdr:cNvSpPr/>
      </xdr:nvSpPr>
      <xdr:spPr>
        <a:xfrm>
          <a:off x="20269200" y="10302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70485</xdr:rowOff>
    </xdr:from>
    <xdr:to xmlns:xdr="http://schemas.openxmlformats.org/drawingml/2006/spreadsheetDrawing">
      <xdr:col>112</xdr:col>
      <xdr:colOff>38100</xdr:colOff>
      <xdr:row>63</xdr:row>
      <xdr:rowOff>3175</xdr:rowOff>
    </xdr:to>
    <xdr:sp macro="" textlink="">
      <xdr:nvSpPr>
        <xdr:cNvPr id="574" name="フローチャート: 判断 573"/>
        <xdr:cNvSpPr/>
      </xdr:nvSpPr>
      <xdr:spPr>
        <a:xfrm>
          <a:off x="19510375" y="103130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17145</xdr:rowOff>
    </xdr:from>
    <xdr:to xmlns:xdr="http://schemas.openxmlformats.org/drawingml/2006/spreadsheetDrawing">
      <xdr:col>107</xdr:col>
      <xdr:colOff>101600</xdr:colOff>
      <xdr:row>63</xdr:row>
      <xdr:rowOff>114935</xdr:rowOff>
    </xdr:to>
    <xdr:sp macro="" textlink="">
      <xdr:nvSpPr>
        <xdr:cNvPr id="575" name="フローチャート: 判断 574"/>
        <xdr:cNvSpPr/>
      </xdr:nvSpPr>
      <xdr:spPr>
        <a:xfrm>
          <a:off x="18684875" y="1042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23495</xdr:rowOff>
    </xdr:from>
    <xdr:to xmlns:xdr="http://schemas.openxmlformats.org/drawingml/2006/spreadsheetDrawing">
      <xdr:col>102</xdr:col>
      <xdr:colOff>165100</xdr:colOff>
      <xdr:row>63</xdr:row>
      <xdr:rowOff>121285</xdr:rowOff>
    </xdr:to>
    <xdr:sp macro="" textlink="">
      <xdr:nvSpPr>
        <xdr:cNvPr id="576" name="フローチャート: 判断 575"/>
        <xdr:cNvSpPr/>
      </xdr:nvSpPr>
      <xdr:spPr>
        <a:xfrm>
          <a:off x="17875250" y="10431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17145</xdr:rowOff>
    </xdr:from>
    <xdr:to xmlns:xdr="http://schemas.openxmlformats.org/drawingml/2006/spreadsheetDrawing">
      <xdr:col>98</xdr:col>
      <xdr:colOff>38100</xdr:colOff>
      <xdr:row>63</xdr:row>
      <xdr:rowOff>114300</xdr:rowOff>
    </xdr:to>
    <xdr:sp macro="" textlink="">
      <xdr:nvSpPr>
        <xdr:cNvPr id="577" name="フローチャート: 判断 576"/>
        <xdr:cNvSpPr/>
      </xdr:nvSpPr>
      <xdr:spPr>
        <a:xfrm>
          <a:off x="17065625" y="1042479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8920"/>
    <xdr:sp macro="" textlink="">
      <xdr:nvSpPr>
        <xdr:cNvPr id="578" name="テキスト ボックス 577"/>
        <xdr:cNvSpPr txBox="1"/>
      </xdr:nvSpPr>
      <xdr:spPr>
        <a:xfrm>
          <a:off x="20145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8920"/>
    <xdr:sp macro="" textlink="">
      <xdr:nvSpPr>
        <xdr:cNvPr id="579" name="テキスト ボックス 578"/>
        <xdr:cNvSpPr txBox="1"/>
      </xdr:nvSpPr>
      <xdr:spPr>
        <a:xfrm>
          <a:off x="19383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8920"/>
    <xdr:sp macro="" textlink="">
      <xdr:nvSpPr>
        <xdr:cNvPr id="580" name="テキスト ボックス 579"/>
        <xdr:cNvSpPr txBox="1"/>
      </xdr:nvSpPr>
      <xdr:spPr>
        <a:xfrm>
          <a:off x="18561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8920"/>
    <xdr:sp macro="" textlink="">
      <xdr:nvSpPr>
        <xdr:cNvPr id="581" name="テキスト ボックス 580"/>
        <xdr:cNvSpPr txBox="1"/>
      </xdr:nvSpPr>
      <xdr:spPr>
        <a:xfrm>
          <a:off x="177514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8920"/>
    <xdr:sp macro="" textlink="">
      <xdr:nvSpPr>
        <xdr:cNvPr id="582" name="テキスト ボックス 581"/>
        <xdr:cNvSpPr txBox="1"/>
      </xdr:nvSpPr>
      <xdr:spPr>
        <a:xfrm>
          <a:off x="169386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13970</xdr:rowOff>
    </xdr:from>
    <xdr:to xmlns:xdr="http://schemas.openxmlformats.org/drawingml/2006/spreadsheetDrawing">
      <xdr:col>112</xdr:col>
      <xdr:colOff>38100</xdr:colOff>
      <xdr:row>63</xdr:row>
      <xdr:rowOff>111760</xdr:rowOff>
    </xdr:to>
    <xdr:sp macro="" textlink="">
      <xdr:nvSpPr>
        <xdr:cNvPr id="583" name="楕円 582"/>
        <xdr:cNvSpPr/>
      </xdr:nvSpPr>
      <xdr:spPr>
        <a:xfrm>
          <a:off x="19510375" y="104216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15240</xdr:rowOff>
    </xdr:from>
    <xdr:to xmlns:xdr="http://schemas.openxmlformats.org/drawingml/2006/spreadsheetDrawing">
      <xdr:col>107</xdr:col>
      <xdr:colOff>101600</xdr:colOff>
      <xdr:row>63</xdr:row>
      <xdr:rowOff>113030</xdr:rowOff>
    </xdr:to>
    <xdr:sp macro="" textlink="">
      <xdr:nvSpPr>
        <xdr:cNvPr id="584" name="楕円 583"/>
        <xdr:cNvSpPr/>
      </xdr:nvSpPr>
      <xdr:spPr>
        <a:xfrm>
          <a:off x="18684875" y="1042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62865</xdr:rowOff>
    </xdr:from>
    <xdr:to xmlns:xdr="http://schemas.openxmlformats.org/drawingml/2006/spreadsheetDrawing">
      <xdr:col>111</xdr:col>
      <xdr:colOff>174625</xdr:colOff>
      <xdr:row>63</xdr:row>
      <xdr:rowOff>64135</xdr:rowOff>
    </xdr:to>
    <xdr:cxnSp macro="">
      <xdr:nvCxnSpPr>
        <xdr:cNvPr id="585" name="直線コネクタ 584"/>
        <xdr:cNvCxnSpPr/>
      </xdr:nvCxnSpPr>
      <xdr:spPr>
        <a:xfrm flipV="1">
          <a:off x="18735675" y="1047051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13335</xdr:rowOff>
    </xdr:from>
    <xdr:to xmlns:xdr="http://schemas.openxmlformats.org/drawingml/2006/spreadsheetDrawing">
      <xdr:col>102</xdr:col>
      <xdr:colOff>165100</xdr:colOff>
      <xdr:row>63</xdr:row>
      <xdr:rowOff>111125</xdr:rowOff>
    </xdr:to>
    <xdr:sp macro="" textlink="">
      <xdr:nvSpPr>
        <xdr:cNvPr id="586" name="楕円 585"/>
        <xdr:cNvSpPr/>
      </xdr:nvSpPr>
      <xdr:spPr>
        <a:xfrm>
          <a:off x="17875250" y="10420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62230</xdr:rowOff>
    </xdr:from>
    <xdr:to xmlns:xdr="http://schemas.openxmlformats.org/drawingml/2006/spreadsheetDrawing">
      <xdr:col>107</xdr:col>
      <xdr:colOff>50800</xdr:colOff>
      <xdr:row>63</xdr:row>
      <xdr:rowOff>64135</xdr:rowOff>
    </xdr:to>
    <xdr:cxnSp macro="">
      <xdr:nvCxnSpPr>
        <xdr:cNvPr id="587" name="直線コネクタ 586"/>
        <xdr:cNvCxnSpPr/>
      </xdr:nvCxnSpPr>
      <xdr:spPr>
        <a:xfrm>
          <a:off x="17926050" y="1046988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14605</xdr:rowOff>
    </xdr:from>
    <xdr:to xmlns:xdr="http://schemas.openxmlformats.org/drawingml/2006/spreadsheetDrawing">
      <xdr:col>98</xdr:col>
      <xdr:colOff>38100</xdr:colOff>
      <xdr:row>63</xdr:row>
      <xdr:rowOff>112395</xdr:rowOff>
    </xdr:to>
    <xdr:sp macro="" textlink="">
      <xdr:nvSpPr>
        <xdr:cNvPr id="588" name="楕円 587"/>
        <xdr:cNvSpPr/>
      </xdr:nvSpPr>
      <xdr:spPr>
        <a:xfrm>
          <a:off x="17065625" y="104222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62230</xdr:rowOff>
    </xdr:from>
    <xdr:to xmlns:xdr="http://schemas.openxmlformats.org/drawingml/2006/spreadsheetDrawing">
      <xdr:col>102</xdr:col>
      <xdr:colOff>114300</xdr:colOff>
      <xdr:row>63</xdr:row>
      <xdr:rowOff>63500</xdr:rowOff>
    </xdr:to>
    <xdr:cxnSp macro="">
      <xdr:nvCxnSpPr>
        <xdr:cNvPr id="589" name="直線コネクタ 588"/>
        <xdr:cNvCxnSpPr/>
      </xdr:nvCxnSpPr>
      <xdr:spPr>
        <a:xfrm flipV="1">
          <a:off x="17113250" y="104698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19050</xdr:rowOff>
    </xdr:from>
    <xdr:ext cx="469900" cy="248285"/>
    <xdr:sp macro="" textlink="">
      <xdr:nvSpPr>
        <xdr:cNvPr id="590" name="n_1aveValue【学校施設】&#10;一人当たり面積"/>
        <xdr:cNvSpPr txBox="1"/>
      </xdr:nvSpPr>
      <xdr:spPr>
        <a:xfrm>
          <a:off x="19329400" y="100965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106045</xdr:rowOff>
    </xdr:from>
    <xdr:ext cx="468630" cy="248920"/>
    <xdr:sp macro="" textlink="">
      <xdr:nvSpPr>
        <xdr:cNvPr id="591" name="n_2aveValue【学校施設】&#10;一人当たり面積"/>
        <xdr:cNvSpPr txBox="1"/>
      </xdr:nvSpPr>
      <xdr:spPr>
        <a:xfrm>
          <a:off x="18516600" y="1051369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112395</xdr:rowOff>
    </xdr:from>
    <xdr:ext cx="468630" cy="249555"/>
    <xdr:sp macro="" textlink="">
      <xdr:nvSpPr>
        <xdr:cNvPr id="592" name="n_3aveValue【学校施設】&#10;一人当たり面積"/>
        <xdr:cNvSpPr txBox="1"/>
      </xdr:nvSpPr>
      <xdr:spPr>
        <a:xfrm>
          <a:off x="17706975" y="105200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105410</xdr:rowOff>
    </xdr:from>
    <xdr:ext cx="468630" cy="248920"/>
    <xdr:sp macro="" textlink="">
      <xdr:nvSpPr>
        <xdr:cNvPr id="593" name="n_4aveValue【学校施設】&#10;一人当たり面積"/>
        <xdr:cNvSpPr txBox="1"/>
      </xdr:nvSpPr>
      <xdr:spPr>
        <a:xfrm>
          <a:off x="16897350" y="1051306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103505</xdr:rowOff>
    </xdr:from>
    <xdr:ext cx="469900" cy="249555"/>
    <xdr:sp macro="" textlink="">
      <xdr:nvSpPr>
        <xdr:cNvPr id="594" name="n_1mainValue【学校施設】&#10;一人当たり面積"/>
        <xdr:cNvSpPr txBox="1"/>
      </xdr:nvSpPr>
      <xdr:spPr>
        <a:xfrm>
          <a:off x="19329400" y="105111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128905</xdr:rowOff>
    </xdr:from>
    <xdr:ext cx="468630" cy="248285"/>
    <xdr:sp macro="" textlink="">
      <xdr:nvSpPr>
        <xdr:cNvPr id="595" name="n_2mainValue【学校施設】&#10;一人当たり面積"/>
        <xdr:cNvSpPr txBox="1"/>
      </xdr:nvSpPr>
      <xdr:spPr>
        <a:xfrm>
          <a:off x="18516600" y="1020635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127000</xdr:rowOff>
    </xdr:from>
    <xdr:ext cx="468630" cy="248285"/>
    <xdr:sp macro="" textlink="">
      <xdr:nvSpPr>
        <xdr:cNvPr id="596" name="n_3mainValue【学校施設】&#10;一人当たり面積"/>
        <xdr:cNvSpPr txBox="1"/>
      </xdr:nvSpPr>
      <xdr:spPr>
        <a:xfrm>
          <a:off x="17706975" y="1020445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128270</xdr:rowOff>
    </xdr:from>
    <xdr:ext cx="468630" cy="248285"/>
    <xdr:sp macro="" textlink="">
      <xdr:nvSpPr>
        <xdr:cNvPr id="597" name="n_4mainValue【学校施設】&#10;一人当たり面積"/>
        <xdr:cNvSpPr txBox="1"/>
      </xdr:nvSpPr>
      <xdr:spPr>
        <a:xfrm>
          <a:off x="16897350" y="1020572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598" name="正方形/長方形 59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99" name="正方形/長方形 59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00" name="正方形/長方形 59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01" name="正方形/長方形 60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02" name="正方形/長方形 60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03" name="正方形/長方形 60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04" name="正方形/長方形 60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05" name="正方形/長方形 60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6535"/>
    <xdr:sp macro="" textlink="">
      <xdr:nvSpPr>
        <xdr:cNvPr id="606" name="テキスト ボックス 605"/>
        <xdr:cNvSpPr txBox="1"/>
      </xdr:nvSpPr>
      <xdr:spPr>
        <a:xfrm>
          <a:off x="1137602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07" name="直線コネクタ 60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49555"/>
    <xdr:sp macro="" textlink="">
      <xdr:nvSpPr>
        <xdr:cNvPr id="608" name="テキスト ボックス 607"/>
        <xdr:cNvSpPr txBox="1"/>
      </xdr:nvSpPr>
      <xdr:spPr>
        <a:xfrm>
          <a:off x="10994390"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609" name="直線コネクタ 608"/>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090" cy="248920"/>
    <xdr:sp macro="" textlink="">
      <xdr:nvSpPr>
        <xdr:cNvPr id="610" name="テキスト ボックス 609"/>
        <xdr:cNvSpPr txBox="1"/>
      </xdr:nvSpPr>
      <xdr:spPr>
        <a:xfrm>
          <a:off x="10994390"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11" name="直線コネクタ 610"/>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8920"/>
    <xdr:sp macro="" textlink="">
      <xdr:nvSpPr>
        <xdr:cNvPr id="612" name="テキスト ボックス 611"/>
        <xdr:cNvSpPr txBox="1"/>
      </xdr:nvSpPr>
      <xdr:spPr>
        <a:xfrm>
          <a:off x="11042650" y="139153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613" name="直線コネクタ 612"/>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614" name="テキスト ボックス 613"/>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615" name="直線コネクタ 614"/>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8920"/>
    <xdr:sp macro="" textlink="">
      <xdr:nvSpPr>
        <xdr:cNvPr id="616" name="テキスト ボックス 615"/>
        <xdr:cNvSpPr txBox="1"/>
      </xdr:nvSpPr>
      <xdr:spPr>
        <a:xfrm>
          <a:off x="11042650" y="1328674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617" name="直線コネクタ 616"/>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618" name="テキスト ボックス 617"/>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619" name="直線コネクタ 618"/>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620" name="テキスト ボックス 619"/>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21" name="直線コネクタ 62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2"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67945</xdr:rowOff>
    </xdr:from>
    <xdr:to xmlns:xdr="http://schemas.openxmlformats.org/drawingml/2006/spreadsheetDrawing">
      <xdr:col>85</xdr:col>
      <xdr:colOff>126365</xdr:colOff>
      <xdr:row>86</xdr:row>
      <xdr:rowOff>162560</xdr:rowOff>
    </xdr:to>
    <xdr:cxnSp macro="">
      <xdr:nvCxnSpPr>
        <xdr:cNvPr id="623" name="直線コネクタ 622"/>
        <xdr:cNvCxnSpPr/>
      </xdr:nvCxnSpPr>
      <xdr:spPr>
        <a:xfrm flipV="1">
          <a:off x="14969490" y="1295209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8630" cy="249555"/>
    <xdr:sp macro="" textlink="">
      <xdr:nvSpPr>
        <xdr:cNvPr id="624" name="【児童館】&#10;有形固定資産減価償却率最小値テキスト"/>
        <xdr:cNvSpPr txBox="1"/>
      </xdr:nvSpPr>
      <xdr:spPr>
        <a:xfrm>
          <a:off x="15008225"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625" name="直線コネクタ 624"/>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17145</xdr:rowOff>
    </xdr:from>
    <xdr:ext cx="403860" cy="248285"/>
    <xdr:sp macro="" textlink="">
      <xdr:nvSpPr>
        <xdr:cNvPr id="626" name="【児童館】&#10;有形固定資産減価償却率最大値テキスト"/>
        <xdr:cNvSpPr txBox="1"/>
      </xdr:nvSpPr>
      <xdr:spPr>
        <a:xfrm>
          <a:off x="15008225" y="1273619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67945</xdr:rowOff>
    </xdr:from>
    <xdr:to xmlns:xdr="http://schemas.openxmlformats.org/drawingml/2006/spreadsheetDrawing">
      <xdr:col>86</xdr:col>
      <xdr:colOff>25400</xdr:colOff>
      <xdr:row>78</xdr:row>
      <xdr:rowOff>67945</xdr:rowOff>
    </xdr:to>
    <xdr:cxnSp macro="">
      <xdr:nvCxnSpPr>
        <xdr:cNvPr id="627" name="直線コネクタ 626"/>
        <xdr:cNvCxnSpPr/>
      </xdr:nvCxnSpPr>
      <xdr:spPr>
        <a:xfrm>
          <a:off x="1488122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74930</xdr:rowOff>
    </xdr:from>
    <xdr:ext cx="403860" cy="248920"/>
    <xdr:sp macro="" textlink="">
      <xdr:nvSpPr>
        <xdr:cNvPr id="628" name="【児童館】&#10;有形固定資産減価償却率平均値テキスト"/>
        <xdr:cNvSpPr txBox="1"/>
      </xdr:nvSpPr>
      <xdr:spPr>
        <a:xfrm>
          <a:off x="15008225" y="13619480"/>
          <a:ext cx="403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174625</xdr:colOff>
      <xdr:row>83</xdr:row>
      <xdr:rowOff>28575</xdr:rowOff>
    </xdr:to>
    <xdr:sp macro="" textlink="">
      <xdr:nvSpPr>
        <xdr:cNvPr id="629" name="フローチャート: 判断 628"/>
        <xdr:cNvSpPr/>
      </xdr:nvSpPr>
      <xdr:spPr>
        <a:xfrm>
          <a:off x="14919325" y="1364043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154940</xdr:rowOff>
    </xdr:from>
    <xdr:to xmlns:xdr="http://schemas.openxmlformats.org/drawingml/2006/spreadsheetDrawing">
      <xdr:col>81</xdr:col>
      <xdr:colOff>101600</xdr:colOff>
      <xdr:row>81</xdr:row>
      <xdr:rowOff>87630</xdr:rowOff>
    </xdr:to>
    <xdr:sp macro="" textlink="">
      <xdr:nvSpPr>
        <xdr:cNvPr id="630" name="フローチャート: 判断 629"/>
        <xdr:cNvSpPr/>
      </xdr:nvSpPr>
      <xdr:spPr>
        <a:xfrm>
          <a:off x="14144625" y="1336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66675</xdr:rowOff>
    </xdr:from>
    <xdr:to xmlns:xdr="http://schemas.openxmlformats.org/drawingml/2006/spreadsheetDrawing">
      <xdr:col>76</xdr:col>
      <xdr:colOff>165100</xdr:colOff>
      <xdr:row>83</xdr:row>
      <xdr:rowOff>164465</xdr:rowOff>
    </xdr:to>
    <xdr:sp macro="" textlink="">
      <xdr:nvSpPr>
        <xdr:cNvPr id="631" name="フローチャート: 判断 630"/>
        <xdr:cNvSpPr/>
      </xdr:nvSpPr>
      <xdr:spPr>
        <a:xfrm>
          <a:off x="13335000" y="13776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44450</xdr:rowOff>
    </xdr:from>
    <xdr:to xmlns:xdr="http://schemas.openxmlformats.org/drawingml/2006/spreadsheetDrawing">
      <xdr:col>72</xdr:col>
      <xdr:colOff>38100</xdr:colOff>
      <xdr:row>83</xdr:row>
      <xdr:rowOff>142240</xdr:rowOff>
    </xdr:to>
    <xdr:sp macro="" textlink="">
      <xdr:nvSpPr>
        <xdr:cNvPr id="632" name="フローチャート: 判断 631"/>
        <xdr:cNvSpPr/>
      </xdr:nvSpPr>
      <xdr:spPr>
        <a:xfrm>
          <a:off x="12525375" y="137541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9525</xdr:rowOff>
    </xdr:from>
    <xdr:to xmlns:xdr="http://schemas.openxmlformats.org/drawingml/2006/spreadsheetDrawing">
      <xdr:col>67</xdr:col>
      <xdr:colOff>101600</xdr:colOff>
      <xdr:row>83</xdr:row>
      <xdr:rowOff>107315</xdr:rowOff>
    </xdr:to>
    <xdr:sp macro="" textlink="">
      <xdr:nvSpPr>
        <xdr:cNvPr id="633" name="フローチャート: 判断 632"/>
        <xdr:cNvSpPr/>
      </xdr:nvSpPr>
      <xdr:spPr>
        <a:xfrm>
          <a:off x="11699875" y="13719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34" name="テキスト ボックス 63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35" name="テキスト ボックス 63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36" name="テキスト ボックス 63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37" name="テキスト ボックス 63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38" name="テキスト ボックス 63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1905</xdr:rowOff>
    </xdr:from>
    <xdr:to xmlns:xdr="http://schemas.openxmlformats.org/drawingml/2006/spreadsheetDrawing">
      <xdr:col>81</xdr:col>
      <xdr:colOff>101600</xdr:colOff>
      <xdr:row>86</xdr:row>
      <xdr:rowOff>99695</xdr:rowOff>
    </xdr:to>
    <xdr:sp macro="" textlink="">
      <xdr:nvSpPr>
        <xdr:cNvPr id="639" name="楕円 638"/>
        <xdr:cNvSpPr/>
      </xdr:nvSpPr>
      <xdr:spPr>
        <a:xfrm>
          <a:off x="14144625" y="14206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85</xdr:row>
      <xdr:rowOff>133985</xdr:rowOff>
    </xdr:from>
    <xdr:to xmlns:xdr="http://schemas.openxmlformats.org/drawingml/2006/spreadsheetDrawing">
      <xdr:col>76</xdr:col>
      <xdr:colOff>165100</xdr:colOff>
      <xdr:row>86</xdr:row>
      <xdr:rowOff>66675</xdr:rowOff>
    </xdr:to>
    <xdr:sp macro="" textlink="">
      <xdr:nvSpPr>
        <xdr:cNvPr id="640" name="楕円 639"/>
        <xdr:cNvSpPr/>
      </xdr:nvSpPr>
      <xdr:spPr>
        <a:xfrm>
          <a:off x="13335000" y="1417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17780</xdr:rowOff>
    </xdr:from>
    <xdr:to xmlns:xdr="http://schemas.openxmlformats.org/drawingml/2006/spreadsheetDrawing">
      <xdr:col>81</xdr:col>
      <xdr:colOff>50800</xdr:colOff>
      <xdr:row>86</xdr:row>
      <xdr:rowOff>50800</xdr:rowOff>
    </xdr:to>
    <xdr:cxnSp macro="">
      <xdr:nvCxnSpPr>
        <xdr:cNvPr id="641" name="直線コネクタ 640"/>
        <xdr:cNvCxnSpPr/>
      </xdr:nvCxnSpPr>
      <xdr:spPr>
        <a:xfrm>
          <a:off x="13385800" y="1422273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100965</xdr:rowOff>
    </xdr:from>
    <xdr:to xmlns:xdr="http://schemas.openxmlformats.org/drawingml/2006/spreadsheetDrawing">
      <xdr:col>72</xdr:col>
      <xdr:colOff>38100</xdr:colOff>
      <xdr:row>86</xdr:row>
      <xdr:rowOff>33655</xdr:rowOff>
    </xdr:to>
    <xdr:sp macro="" textlink="">
      <xdr:nvSpPr>
        <xdr:cNvPr id="642" name="楕円 641"/>
        <xdr:cNvSpPr/>
      </xdr:nvSpPr>
      <xdr:spPr>
        <a:xfrm>
          <a:off x="12525375" y="141408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85</xdr:row>
      <xdr:rowOff>149860</xdr:rowOff>
    </xdr:from>
    <xdr:to xmlns:xdr="http://schemas.openxmlformats.org/drawingml/2006/spreadsheetDrawing">
      <xdr:col>76</xdr:col>
      <xdr:colOff>114300</xdr:colOff>
      <xdr:row>86</xdr:row>
      <xdr:rowOff>17780</xdr:rowOff>
    </xdr:to>
    <xdr:cxnSp macro="">
      <xdr:nvCxnSpPr>
        <xdr:cNvPr id="643" name="直線コネクタ 642"/>
        <xdr:cNvCxnSpPr/>
      </xdr:nvCxnSpPr>
      <xdr:spPr>
        <a:xfrm>
          <a:off x="12573000" y="1418971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85</xdr:row>
      <xdr:rowOff>66675</xdr:rowOff>
    </xdr:from>
    <xdr:to xmlns:xdr="http://schemas.openxmlformats.org/drawingml/2006/spreadsheetDrawing">
      <xdr:col>67</xdr:col>
      <xdr:colOff>101600</xdr:colOff>
      <xdr:row>85</xdr:row>
      <xdr:rowOff>164465</xdr:rowOff>
    </xdr:to>
    <xdr:sp macro="" textlink="">
      <xdr:nvSpPr>
        <xdr:cNvPr id="644" name="楕円 643"/>
        <xdr:cNvSpPr/>
      </xdr:nvSpPr>
      <xdr:spPr>
        <a:xfrm>
          <a:off x="11699875" y="1410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85</xdr:row>
      <xdr:rowOff>116205</xdr:rowOff>
    </xdr:from>
    <xdr:to xmlns:xdr="http://schemas.openxmlformats.org/drawingml/2006/spreadsheetDrawing">
      <xdr:col>71</xdr:col>
      <xdr:colOff>174625</xdr:colOff>
      <xdr:row>85</xdr:row>
      <xdr:rowOff>149860</xdr:rowOff>
    </xdr:to>
    <xdr:cxnSp macro="">
      <xdr:nvCxnSpPr>
        <xdr:cNvPr id="645" name="直線コネクタ 644"/>
        <xdr:cNvCxnSpPr/>
      </xdr:nvCxnSpPr>
      <xdr:spPr>
        <a:xfrm>
          <a:off x="11750675" y="14156055"/>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103505</xdr:rowOff>
    </xdr:from>
    <xdr:ext cx="405130" cy="249555"/>
    <xdr:sp macro="" textlink="">
      <xdr:nvSpPr>
        <xdr:cNvPr id="646" name="n_1aveValue【児童館】&#10;有形固定資産減価償却率"/>
        <xdr:cNvSpPr txBox="1"/>
      </xdr:nvSpPr>
      <xdr:spPr>
        <a:xfrm>
          <a:off x="13996035" y="13152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15240</xdr:rowOff>
    </xdr:from>
    <xdr:ext cx="405130" cy="249555"/>
    <xdr:sp macro="" textlink="">
      <xdr:nvSpPr>
        <xdr:cNvPr id="647" name="n_2aveValue【児童館】&#10;有形固定資産減価償却率"/>
        <xdr:cNvSpPr txBox="1"/>
      </xdr:nvSpPr>
      <xdr:spPr>
        <a:xfrm>
          <a:off x="13199110" y="135597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158750</xdr:rowOff>
    </xdr:from>
    <xdr:ext cx="405130" cy="248920"/>
    <xdr:sp macro="" textlink="">
      <xdr:nvSpPr>
        <xdr:cNvPr id="648" name="n_3aveValue【児童館】&#10;有形固定資産減価償却率"/>
        <xdr:cNvSpPr txBox="1"/>
      </xdr:nvSpPr>
      <xdr:spPr>
        <a:xfrm>
          <a:off x="12389485" y="135382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123825</xdr:rowOff>
    </xdr:from>
    <xdr:ext cx="405130" cy="248920"/>
    <xdr:sp macro="" textlink="">
      <xdr:nvSpPr>
        <xdr:cNvPr id="649" name="n_4aveValue【児童館】&#10;有形固定資産減価償却率"/>
        <xdr:cNvSpPr txBox="1"/>
      </xdr:nvSpPr>
      <xdr:spPr>
        <a:xfrm>
          <a:off x="11563985" y="135032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91440</xdr:rowOff>
    </xdr:from>
    <xdr:ext cx="405130" cy="248920"/>
    <xdr:sp macro="" textlink="">
      <xdr:nvSpPr>
        <xdr:cNvPr id="650" name="n_1mainValue【児童館】&#10;有形固定資産減価償却率"/>
        <xdr:cNvSpPr txBox="1"/>
      </xdr:nvSpPr>
      <xdr:spPr>
        <a:xfrm>
          <a:off x="13996035" y="14296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58420</xdr:rowOff>
    </xdr:from>
    <xdr:ext cx="405130" cy="248920"/>
    <xdr:sp macro="" textlink="">
      <xdr:nvSpPr>
        <xdr:cNvPr id="651" name="n_2mainValue【児童館】&#10;有形固定資産減価償却率"/>
        <xdr:cNvSpPr txBox="1"/>
      </xdr:nvSpPr>
      <xdr:spPr>
        <a:xfrm>
          <a:off x="13199110" y="142633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25400</xdr:rowOff>
    </xdr:from>
    <xdr:ext cx="405130" cy="248920"/>
    <xdr:sp macro="" textlink="">
      <xdr:nvSpPr>
        <xdr:cNvPr id="652" name="n_3mainValue【児童館】&#10;有形固定資産減価償却率"/>
        <xdr:cNvSpPr txBox="1"/>
      </xdr:nvSpPr>
      <xdr:spPr>
        <a:xfrm>
          <a:off x="12389485" y="142303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156210</xdr:rowOff>
    </xdr:from>
    <xdr:ext cx="405130" cy="248920"/>
    <xdr:sp macro="" textlink="">
      <xdr:nvSpPr>
        <xdr:cNvPr id="653" name="n_4mainValue【児童館】&#10;有形固定資産減価償却率"/>
        <xdr:cNvSpPr txBox="1"/>
      </xdr:nvSpPr>
      <xdr:spPr>
        <a:xfrm>
          <a:off x="11563985" y="14196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54" name="正方形/長方形 653"/>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55" name="正方形/長方形 654"/>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56" name="正方形/長方形 655"/>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57" name="正方形/長方形 656"/>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58" name="正方形/長方形 657"/>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59" name="正方形/長方形 658"/>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60" name="正方形/長方形 659"/>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61" name="正方形/長方形 660"/>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6535"/>
    <xdr:sp macro="" textlink="">
      <xdr:nvSpPr>
        <xdr:cNvPr id="662" name="テキスト ボックス 661"/>
        <xdr:cNvSpPr txBox="1"/>
      </xdr:nvSpPr>
      <xdr:spPr>
        <a:xfrm>
          <a:off x="16741775"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63" name="直線コネクタ 662"/>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87</xdr:row>
      <xdr:rowOff>36830</xdr:rowOff>
    </xdr:from>
    <xdr:to xmlns:xdr="http://schemas.openxmlformats.org/drawingml/2006/spreadsheetDrawing">
      <xdr:col>120</xdr:col>
      <xdr:colOff>114300</xdr:colOff>
      <xdr:row>87</xdr:row>
      <xdr:rowOff>36830</xdr:rowOff>
    </xdr:to>
    <xdr:cxnSp macro="">
      <xdr:nvCxnSpPr>
        <xdr:cNvPr id="664" name="直線コネクタ 663"/>
        <xdr:cNvCxnSpPr/>
      </xdr:nvCxnSpPr>
      <xdr:spPr>
        <a:xfrm>
          <a:off x="16764000" y="144068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64770</xdr:rowOff>
    </xdr:from>
    <xdr:ext cx="466090" cy="249555"/>
    <xdr:sp macro="" textlink="">
      <xdr:nvSpPr>
        <xdr:cNvPr id="665" name="テキスト ボックス 664"/>
        <xdr:cNvSpPr txBox="1"/>
      </xdr:nvSpPr>
      <xdr:spPr>
        <a:xfrm>
          <a:off x="16344265" y="142697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92075</xdr:rowOff>
    </xdr:from>
    <xdr:to xmlns:xdr="http://schemas.openxmlformats.org/drawingml/2006/spreadsheetDrawing">
      <xdr:col>120</xdr:col>
      <xdr:colOff>114300</xdr:colOff>
      <xdr:row>85</xdr:row>
      <xdr:rowOff>92075</xdr:rowOff>
    </xdr:to>
    <xdr:cxnSp macro="">
      <xdr:nvCxnSpPr>
        <xdr:cNvPr id="666" name="直線コネクタ 665"/>
        <xdr:cNvCxnSpPr/>
      </xdr:nvCxnSpPr>
      <xdr:spPr>
        <a:xfrm>
          <a:off x="16764000" y="14131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120015</xdr:rowOff>
    </xdr:from>
    <xdr:ext cx="466090" cy="248920"/>
    <xdr:sp macro="" textlink="">
      <xdr:nvSpPr>
        <xdr:cNvPr id="667" name="テキスト ボックス 666"/>
        <xdr:cNvSpPr txBox="1"/>
      </xdr:nvSpPr>
      <xdr:spPr>
        <a:xfrm>
          <a:off x="16344265" y="13994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146685</xdr:rowOff>
    </xdr:from>
    <xdr:to xmlns:xdr="http://schemas.openxmlformats.org/drawingml/2006/spreadsheetDrawing">
      <xdr:col>120</xdr:col>
      <xdr:colOff>114300</xdr:colOff>
      <xdr:row>83</xdr:row>
      <xdr:rowOff>146685</xdr:rowOff>
    </xdr:to>
    <xdr:cxnSp macro="">
      <xdr:nvCxnSpPr>
        <xdr:cNvPr id="668" name="直線コネクタ 667"/>
        <xdr:cNvCxnSpPr/>
      </xdr:nvCxnSpPr>
      <xdr:spPr>
        <a:xfrm>
          <a:off x="16764000" y="138563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9525</xdr:rowOff>
    </xdr:from>
    <xdr:ext cx="466090" cy="249555"/>
    <xdr:sp macro="" textlink="">
      <xdr:nvSpPr>
        <xdr:cNvPr id="669" name="テキスト ボックス 668"/>
        <xdr:cNvSpPr txBox="1"/>
      </xdr:nvSpPr>
      <xdr:spPr>
        <a:xfrm>
          <a:off x="16344265" y="137191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70" name="直線コネクタ 669"/>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090" cy="249555"/>
    <xdr:sp macro="" textlink="">
      <xdr:nvSpPr>
        <xdr:cNvPr id="671" name="テキスト ボックス 670"/>
        <xdr:cNvSpPr txBox="1"/>
      </xdr:nvSpPr>
      <xdr:spPr>
        <a:xfrm>
          <a:off x="16344265" y="13444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92075</xdr:rowOff>
    </xdr:from>
    <xdr:to xmlns:xdr="http://schemas.openxmlformats.org/drawingml/2006/spreadsheetDrawing">
      <xdr:col>120</xdr:col>
      <xdr:colOff>114300</xdr:colOff>
      <xdr:row>80</xdr:row>
      <xdr:rowOff>92075</xdr:rowOff>
    </xdr:to>
    <xdr:cxnSp macro="">
      <xdr:nvCxnSpPr>
        <xdr:cNvPr id="672" name="直線コネクタ 671"/>
        <xdr:cNvCxnSpPr/>
      </xdr:nvCxnSpPr>
      <xdr:spPr>
        <a:xfrm>
          <a:off x="16764000" y="133064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120015</xdr:rowOff>
    </xdr:from>
    <xdr:ext cx="466090" cy="248920"/>
    <xdr:sp macro="" textlink="">
      <xdr:nvSpPr>
        <xdr:cNvPr id="673" name="テキスト ボックス 672"/>
        <xdr:cNvSpPr txBox="1"/>
      </xdr:nvSpPr>
      <xdr:spPr>
        <a:xfrm>
          <a:off x="16344265" y="131692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146685</xdr:rowOff>
    </xdr:from>
    <xdr:to xmlns:xdr="http://schemas.openxmlformats.org/drawingml/2006/spreadsheetDrawing">
      <xdr:col>120</xdr:col>
      <xdr:colOff>114300</xdr:colOff>
      <xdr:row>78</xdr:row>
      <xdr:rowOff>146685</xdr:rowOff>
    </xdr:to>
    <xdr:cxnSp macro="">
      <xdr:nvCxnSpPr>
        <xdr:cNvPr id="674" name="直線コネクタ 673"/>
        <xdr:cNvCxnSpPr/>
      </xdr:nvCxnSpPr>
      <xdr:spPr>
        <a:xfrm>
          <a:off x="16764000" y="13030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9525</xdr:rowOff>
    </xdr:from>
    <xdr:ext cx="466090" cy="249555"/>
    <xdr:sp macro="" textlink="">
      <xdr:nvSpPr>
        <xdr:cNvPr id="675" name="テキスト ボックス 674"/>
        <xdr:cNvSpPr txBox="1"/>
      </xdr:nvSpPr>
      <xdr:spPr>
        <a:xfrm>
          <a:off x="16344265" y="12893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36830</xdr:rowOff>
    </xdr:from>
    <xdr:to xmlns:xdr="http://schemas.openxmlformats.org/drawingml/2006/spreadsheetDrawing">
      <xdr:col>120</xdr:col>
      <xdr:colOff>114300</xdr:colOff>
      <xdr:row>77</xdr:row>
      <xdr:rowOff>36830</xdr:rowOff>
    </xdr:to>
    <xdr:cxnSp macro="">
      <xdr:nvCxnSpPr>
        <xdr:cNvPr id="676" name="直線コネクタ 675"/>
        <xdr:cNvCxnSpPr/>
      </xdr:nvCxnSpPr>
      <xdr:spPr>
        <a:xfrm>
          <a:off x="16764000" y="127558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64770</xdr:rowOff>
    </xdr:from>
    <xdr:ext cx="466090" cy="249555"/>
    <xdr:sp macro="" textlink="">
      <xdr:nvSpPr>
        <xdr:cNvPr id="677" name="テキスト ボックス 676"/>
        <xdr:cNvSpPr txBox="1"/>
      </xdr:nvSpPr>
      <xdr:spPr>
        <a:xfrm>
          <a:off x="16344265" y="126187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78" name="直線コネクタ 677"/>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090" cy="248920"/>
    <xdr:sp macro="" textlink="">
      <xdr:nvSpPr>
        <xdr:cNvPr id="679" name="テキスト ボックス 678"/>
        <xdr:cNvSpPr txBox="1"/>
      </xdr:nvSpPr>
      <xdr:spPr>
        <a:xfrm>
          <a:off x="16344265" y="12343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0"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14605</xdr:rowOff>
    </xdr:from>
    <xdr:to xmlns:xdr="http://schemas.openxmlformats.org/drawingml/2006/spreadsheetDrawing">
      <xdr:col>116</xdr:col>
      <xdr:colOff>62865</xdr:colOff>
      <xdr:row>86</xdr:row>
      <xdr:rowOff>23495</xdr:rowOff>
    </xdr:to>
    <xdr:cxnSp macro="">
      <xdr:nvCxnSpPr>
        <xdr:cNvPr id="681" name="直線コネクタ 680"/>
        <xdr:cNvCxnSpPr/>
      </xdr:nvCxnSpPr>
      <xdr:spPr>
        <a:xfrm flipV="1">
          <a:off x="20319365" y="12898755"/>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27305</xdr:rowOff>
    </xdr:from>
    <xdr:ext cx="468630" cy="248920"/>
    <xdr:sp macro="" textlink="">
      <xdr:nvSpPr>
        <xdr:cNvPr id="682" name="【児童館】&#10;一人当たり面積最小値テキスト"/>
        <xdr:cNvSpPr txBox="1"/>
      </xdr:nvSpPr>
      <xdr:spPr>
        <a:xfrm>
          <a:off x="20358100" y="142322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23495</xdr:rowOff>
    </xdr:from>
    <xdr:to xmlns:xdr="http://schemas.openxmlformats.org/drawingml/2006/spreadsheetDrawing">
      <xdr:col>116</xdr:col>
      <xdr:colOff>152400</xdr:colOff>
      <xdr:row>86</xdr:row>
      <xdr:rowOff>23495</xdr:rowOff>
    </xdr:to>
    <xdr:cxnSp macro="">
      <xdr:nvCxnSpPr>
        <xdr:cNvPr id="683" name="直線コネクタ 682"/>
        <xdr:cNvCxnSpPr/>
      </xdr:nvCxnSpPr>
      <xdr:spPr>
        <a:xfrm>
          <a:off x="20246975" y="14228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128270</xdr:rowOff>
    </xdr:from>
    <xdr:ext cx="468630" cy="248285"/>
    <xdr:sp macro="" textlink="">
      <xdr:nvSpPr>
        <xdr:cNvPr id="684" name="【児童館】&#10;一人当たり面積最大値テキスト"/>
        <xdr:cNvSpPr txBox="1"/>
      </xdr:nvSpPr>
      <xdr:spPr>
        <a:xfrm>
          <a:off x="20358100" y="1268222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14605</xdr:rowOff>
    </xdr:from>
    <xdr:to xmlns:xdr="http://schemas.openxmlformats.org/drawingml/2006/spreadsheetDrawing">
      <xdr:col>116</xdr:col>
      <xdr:colOff>152400</xdr:colOff>
      <xdr:row>78</xdr:row>
      <xdr:rowOff>14605</xdr:rowOff>
    </xdr:to>
    <xdr:cxnSp macro="">
      <xdr:nvCxnSpPr>
        <xdr:cNvPr id="685" name="直線コネクタ 684"/>
        <xdr:cNvCxnSpPr/>
      </xdr:nvCxnSpPr>
      <xdr:spPr>
        <a:xfrm>
          <a:off x="20246975" y="12898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80010</xdr:rowOff>
    </xdr:from>
    <xdr:ext cx="468630" cy="249555"/>
    <xdr:sp macro="" textlink="">
      <xdr:nvSpPr>
        <xdr:cNvPr id="686" name="【児童館】&#10;一人当たり面積平均値テキスト"/>
        <xdr:cNvSpPr txBox="1"/>
      </xdr:nvSpPr>
      <xdr:spPr>
        <a:xfrm>
          <a:off x="20358100" y="13954760"/>
          <a:ext cx="4686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100330</xdr:rowOff>
    </xdr:from>
    <xdr:to xmlns:xdr="http://schemas.openxmlformats.org/drawingml/2006/spreadsheetDrawing">
      <xdr:col>116</xdr:col>
      <xdr:colOff>114300</xdr:colOff>
      <xdr:row>85</xdr:row>
      <xdr:rowOff>33020</xdr:rowOff>
    </xdr:to>
    <xdr:sp macro="" textlink="">
      <xdr:nvSpPr>
        <xdr:cNvPr id="687" name="フローチャート: 判断 686"/>
        <xdr:cNvSpPr/>
      </xdr:nvSpPr>
      <xdr:spPr>
        <a:xfrm>
          <a:off x="20269200" y="13975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104775</xdr:rowOff>
    </xdr:to>
    <xdr:sp macro="" textlink="">
      <xdr:nvSpPr>
        <xdr:cNvPr id="688" name="フローチャート: 判断 687"/>
        <xdr:cNvSpPr/>
      </xdr:nvSpPr>
      <xdr:spPr>
        <a:xfrm>
          <a:off x="19510375" y="1404620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139065</xdr:rowOff>
    </xdr:from>
    <xdr:to xmlns:xdr="http://schemas.openxmlformats.org/drawingml/2006/spreadsheetDrawing">
      <xdr:col>107</xdr:col>
      <xdr:colOff>101600</xdr:colOff>
      <xdr:row>86</xdr:row>
      <xdr:rowOff>71755</xdr:rowOff>
    </xdr:to>
    <xdr:sp macro="" textlink="">
      <xdr:nvSpPr>
        <xdr:cNvPr id="689" name="フローチャート: 判断 688"/>
        <xdr:cNvSpPr/>
      </xdr:nvSpPr>
      <xdr:spPr>
        <a:xfrm>
          <a:off x="18684875" y="14178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144145</xdr:rowOff>
    </xdr:from>
    <xdr:to xmlns:xdr="http://schemas.openxmlformats.org/drawingml/2006/spreadsheetDrawing">
      <xdr:col>102</xdr:col>
      <xdr:colOff>165100</xdr:colOff>
      <xdr:row>86</xdr:row>
      <xdr:rowOff>76835</xdr:rowOff>
    </xdr:to>
    <xdr:sp macro="" textlink="">
      <xdr:nvSpPr>
        <xdr:cNvPr id="690" name="フローチャート: 判断 689"/>
        <xdr:cNvSpPr/>
      </xdr:nvSpPr>
      <xdr:spPr>
        <a:xfrm>
          <a:off x="17875250" y="1418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139065</xdr:rowOff>
    </xdr:from>
    <xdr:to xmlns:xdr="http://schemas.openxmlformats.org/drawingml/2006/spreadsheetDrawing">
      <xdr:col>98</xdr:col>
      <xdr:colOff>38100</xdr:colOff>
      <xdr:row>86</xdr:row>
      <xdr:rowOff>71755</xdr:rowOff>
    </xdr:to>
    <xdr:sp macro="" textlink="">
      <xdr:nvSpPr>
        <xdr:cNvPr id="691" name="フローチャート: 判断 690"/>
        <xdr:cNvSpPr/>
      </xdr:nvSpPr>
      <xdr:spPr>
        <a:xfrm>
          <a:off x="17065625" y="14178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692" name="テキスト ボックス 691"/>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693" name="テキスト ボックス 692"/>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694" name="テキスト ボックス 693"/>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695" name="テキスト ボックス 694"/>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696" name="テキスト ボックス 695"/>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158750</xdr:rowOff>
    </xdr:from>
    <xdr:to xmlns:xdr="http://schemas.openxmlformats.org/drawingml/2006/spreadsheetDrawing">
      <xdr:col>112</xdr:col>
      <xdr:colOff>38100</xdr:colOff>
      <xdr:row>86</xdr:row>
      <xdr:rowOff>91440</xdr:rowOff>
    </xdr:to>
    <xdr:sp macro="" textlink="">
      <xdr:nvSpPr>
        <xdr:cNvPr id="697" name="楕円 696"/>
        <xdr:cNvSpPr/>
      </xdr:nvSpPr>
      <xdr:spPr>
        <a:xfrm>
          <a:off x="19510375" y="141986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158750</xdr:rowOff>
    </xdr:from>
    <xdr:to xmlns:xdr="http://schemas.openxmlformats.org/drawingml/2006/spreadsheetDrawing">
      <xdr:col>107</xdr:col>
      <xdr:colOff>101600</xdr:colOff>
      <xdr:row>86</xdr:row>
      <xdr:rowOff>91440</xdr:rowOff>
    </xdr:to>
    <xdr:sp macro="" textlink="">
      <xdr:nvSpPr>
        <xdr:cNvPr id="698" name="楕円 697"/>
        <xdr:cNvSpPr/>
      </xdr:nvSpPr>
      <xdr:spPr>
        <a:xfrm>
          <a:off x="18684875" y="1419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41910</xdr:rowOff>
    </xdr:from>
    <xdr:to xmlns:xdr="http://schemas.openxmlformats.org/drawingml/2006/spreadsheetDrawing">
      <xdr:col>111</xdr:col>
      <xdr:colOff>174625</xdr:colOff>
      <xdr:row>86</xdr:row>
      <xdr:rowOff>41910</xdr:rowOff>
    </xdr:to>
    <xdr:cxnSp macro="">
      <xdr:nvCxnSpPr>
        <xdr:cNvPr id="699" name="直線コネクタ 698"/>
        <xdr:cNvCxnSpPr/>
      </xdr:nvCxnSpPr>
      <xdr:spPr>
        <a:xfrm>
          <a:off x="18735675" y="1424686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161290</xdr:rowOff>
    </xdr:from>
    <xdr:to xmlns:xdr="http://schemas.openxmlformats.org/drawingml/2006/spreadsheetDrawing">
      <xdr:col>102</xdr:col>
      <xdr:colOff>165100</xdr:colOff>
      <xdr:row>86</xdr:row>
      <xdr:rowOff>93980</xdr:rowOff>
    </xdr:to>
    <xdr:sp macro="" textlink="">
      <xdr:nvSpPr>
        <xdr:cNvPr id="700" name="楕円 699"/>
        <xdr:cNvSpPr/>
      </xdr:nvSpPr>
      <xdr:spPr>
        <a:xfrm>
          <a:off x="17875250" y="1420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41910</xdr:rowOff>
    </xdr:from>
    <xdr:to xmlns:xdr="http://schemas.openxmlformats.org/drawingml/2006/spreadsheetDrawing">
      <xdr:col>107</xdr:col>
      <xdr:colOff>50800</xdr:colOff>
      <xdr:row>86</xdr:row>
      <xdr:rowOff>45085</xdr:rowOff>
    </xdr:to>
    <xdr:cxnSp macro="">
      <xdr:nvCxnSpPr>
        <xdr:cNvPr id="701" name="直線コネクタ 700"/>
        <xdr:cNvCxnSpPr/>
      </xdr:nvCxnSpPr>
      <xdr:spPr>
        <a:xfrm flipV="1">
          <a:off x="17926050" y="1424686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161290</xdr:rowOff>
    </xdr:from>
    <xdr:to xmlns:xdr="http://schemas.openxmlformats.org/drawingml/2006/spreadsheetDrawing">
      <xdr:col>98</xdr:col>
      <xdr:colOff>38100</xdr:colOff>
      <xdr:row>86</xdr:row>
      <xdr:rowOff>93980</xdr:rowOff>
    </xdr:to>
    <xdr:sp macro="" textlink="">
      <xdr:nvSpPr>
        <xdr:cNvPr id="702" name="楕円 701"/>
        <xdr:cNvSpPr/>
      </xdr:nvSpPr>
      <xdr:spPr>
        <a:xfrm>
          <a:off x="17065625" y="142011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45085</xdr:rowOff>
    </xdr:from>
    <xdr:to xmlns:xdr="http://schemas.openxmlformats.org/drawingml/2006/spreadsheetDrawing">
      <xdr:col>102</xdr:col>
      <xdr:colOff>114300</xdr:colOff>
      <xdr:row>86</xdr:row>
      <xdr:rowOff>45085</xdr:rowOff>
    </xdr:to>
    <xdr:cxnSp macro="">
      <xdr:nvCxnSpPr>
        <xdr:cNvPr id="703" name="直線コネクタ 702"/>
        <xdr:cNvCxnSpPr/>
      </xdr:nvCxnSpPr>
      <xdr:spPr>
        <a:xfrm>
          <a:off x="17113250" y="142500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121285</xdr:rowOff>
    </xdr:from>
    <xdr:ext cx="469900" cy="248920"/>
    <xdr:sp macro="" textlink="">
      <xdr:nvSpPr>
        <xdr:cNvPr id="704" name="n_1aveValue【児童館】&#10;一人当たり面積"/>
        <xdr:cNvSpPr txBox="1"/>
      </xdr:nvSpPr>
      <xdr:spPr>
        <a:xfrm>
          <a:off x="19329400" y="138309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88265</xdr:rowOff>
    </xdr:from>
    <xdr:ext cx="468630" cy="248920"/>
    <xdr:sp macro="" textlink="">
      <xdr:nvSpPr>
        <xdr:cNvPr id="705" name="n_2aveValue【児童館】&#10;一人当たり面積"/>
        <xdr:cNvSpPr txBox="1"/>
      </xdr:nvSpPr>
      <xdr:spPr>
        <a:xfrm>
          <a:off x="18516600" y="139630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93980</xdr:rowOff>
    </xdr:from>
    <xdr:ext cx="468630" cy="248285"/>
    <xdr:sp macro="" textlink="">
      <xdr:nvSpPr>
        <xdr:cNvPr id="706" name="n_3aveValue【児童館】&#10;一人当たり面積"/>
        <xdr:cNvSpPr txBox="1"/>
      </xdr:nvSpPr>
      <xdr:spPr>
        <a:xfrm>
          <a:off x="17706975" y="1396873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88265</xdr:rowOff>
    </xdr:from>
    <xdr:ext cx="468630" cy="248920"/>
    <xdr:sp macro="" textlink="">
      <xdr:nvSpPr>
        <xdr:cNvPr id="707" name="n_4aveValue【児童館】&#10;一人当たり面積"/>
        <xdr:cNvSpPr txBox="1"/>
      </xdr:nvSpPr>
      <xdr:spPr>
        <a:xfrm>
          <a:off x="16897350" y="139630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83185</xdr:rowOff>
    </xdr:from>
    <xdr:ext cx="469900" cy="248285"/>
    <xdr:sp macro="" textlink="">
      <xdr:nvSpPr>
        <xdr:cNvPr id="708" name="n_1mainValue【児童館】&#10;一人当たり面積"/>
        <xdr:cNvSpPr txBox="1"/>
      </xdr:nvSpPr>
      <xdr:spPr>
        <a:xfrm>
          <a:off x="19329400" y="142881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83185</xdr:rowOff>
    </xdr:from>
    <xdr:ext cx="468630" cy="248285"/>
    <xdr:sp macro="" textlink="">
      <xdr:nvSpPr>
        <xdr:cNvPr id="709" name="n_2mainValue【児童館】&#10;一人当たり面積"/>
        <xdr:cNvSpPr txBox="1"/>
      </xdr:nvSpPr>
      <xdr:spPr>
        <a:xfrm>
          <a:off x="18516600" y="1428813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85725</xdr:rowOff>
    </xdr:from>
    <xdr:ext cx="468630" cy="248285"/>
    <xdr:sp macro="" textlink="">
      <xdr:nvSpPr>
        <xdr:cNvPr id="710" name="n_3mainValue【児童館】&#10;一人当たり面積"/>
        <xdr:cNvSpPr txBox="1"/>
      </xdr:nvSpPr>
      <xdr:spPr>
        <a:xfrm>
          <a:off x="17706975" y="142906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85725</xdr:rowOff>
    </xdr:from>
    <xdr:ext cx="468630" cy="248285"/>
    <xdr:sp macro="" textlink="">
      <xdr:nvSpPr>
        <xdr:cNvPr id="711" name="n_4mainValue【児童館】&#10;一人当たり面積"/>
        <xdr:cNvSpPr txBox="1"/>
      </xdr:nvSpPr>
      <xdr:spPr>
        <a:xfrm>
          <a:off x="16897350" y="142906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12" name="正方形/長方形 71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13" name="正方形/長方形 71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14" name="正方形/長方形 71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15" name="正方形/長方形 71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16" name="正方形/長方形 71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17" name="正方形/長方形 71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18" name="正方形/長方形 71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9" name="正方形/長方形 718"/>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20" name="テキスト ボックス 719"/>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21" name="直線コネクタ 720"/>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22" name="テキスト ボックス 721"/>
        <xdr:cNvSpPr txBox="1"/>
      </xdr:nvSpPr>
      <xdr:spPr>
        <a:xfrm>
          <a:off x="1099439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723" name="直線コネクタ 722"/>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724" name="テキスト ボックス 723"/>
        <xdr:cNvSpPr txBox="1"/>
      </xdr:nvSpPr>
      <xdr:spPr>
        <a:xfrm>
          <a:off x="1099439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725" name="直線コネクタ 724"/>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726" name="テキスト ボックス 725"/>
        <xdr:cNvSpPr txBox="1"/>
      </xdr:nvSpPr>
      <xdr:spPr>
        <a:xfrm>
          <a:off x="11042650" y="17574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727" name="直線コネクタ 726"/>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28" name="テキスト ボックス 727"/>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729" name="直線コネクタ 728"/>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30" name="テキスト ボックス 729"/>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731" name="直線コネクタ 730"/>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810"/>
    <xdr:sp macro="" textlink="">
      <xdr:nvSpPr>
        <xdr:cNvPr id="732" name="テキスト ボックス 731"/>
        <xdr:cNvSpPr txBox="1"/>
      </xdr:nvSpPr>
      <xdr:spPr>
        <a:xfrm>
          <a:off x="11042650" y="16431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33" name="直線コネクタ 73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34" name="テキスト ボックス 733"/>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5"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22860</xdr:rowOff>
    </xdr:from>
    <xdr:to xmlns:xdr="http://schemas.openxmlformats.org/drawingml/2006/spreadsheetDrawing">
      <xdr:col>85</xdr:col>
      <xdr:colOff>126365</xdr:colOff>
      <xdr:row>108</xdr:row>
      <xdr:rowOff>152400</xdr:rowOff>
    </xdr:to>
    <xdr:cxnSp macro="">
      <xdr:nvCxnSpPr>
        <xdr:cNvPr id="736" name="直線コネクタ 735"/>
        <xdr:cNvCxnSpPr/>
      </xdr:nvCxnSpPr>
      <xdr:spPr>
        <a:xfrm flipV="1">
          <a:off x="14969490" y="1659636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8630" cy="257810"/>
    <xdr:sp macro="" textlink="">
      <xdr:nvSpPr>
        <xdr:cNvPr id="737" name="【公民館】&#10;有形固定資産減価償却率最小値テキスト"/>
        <xdr:cNvSpPr txBox="1"/>
      </xdr:nvSpPr>
      <xdr:spPr>
        <a:xfrm>
          <a:off x="15008225" y="1810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38" name="直線コネクタ 737"/>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140970</xdr:rowOff>
    </xdr:from>
    <xdr:ext cx="403860" cy="259080"/>
    <xdr:sp macro="" textlink="">
      <xdr:nvSpPr>
        <xdr:cNvPr id="739" name="【公民館】&#10;有形固定資産減価償却率最大値テキスト"/>
        <xdr:cNvSpPr txBox="1"/>
      </xdr:nvSpPr>
      <xdr:spPr>
        <a:xfrm>
          <a:off x="15008225" y="16371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22860</xdr:rowOff>
    </xdr:from>
    <xdr:to xmlns:xdr="http://schemas.openxmlformats.org/drawingml/2006/spreadsheetDrawing">
      <xdr:col>86</xdr:col>
      <xdr:colOff>25400</xdr:colOff>
      <xdr:row>100</xdr:row>
      <xdr:rowOff>22860</xdr:rowOff>
    </xdr:to>
    <xdr:cxnSp macro="">
      <xdr:nvCxnSpPr>
        <xdr:cNvPr id="740" name="直線コネクタ 739"/>
        <xdr:cNvCxnSpPr/>
      </xdr:nvCxnSpPr>
      <xdr:spPr>
        <a:xfrm>
          <a:off x="14881225" y="16596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135255</xdr:rowOff>
    </xdr:from>
    <xdr:ext cx="403860" cy="257810"/>
    <xdr:sp macro="" textlink="">
      <xdr:nvSpPr>
        <xdr:cNvPr id="741" name="【公民館】&#10;有形固定資産減価償却率平均値テキスト"/>
        <xdr:cNvSpPr txBox="1"/>
      </xdr:nvSpPr>
      <xdr:spPr>
        <a:xfrm>
          <a:off x="15008225" y="1739455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156845</xdr:rowOff>
    </xdr:from>
    <xdr:to xmlns:xdr="http://schemas.openxmlformats.org/drawingml/2006/spreadsheetDrawing">
      <xdr:col>85</xdr:col>
      <xdr:colOff>174625</xdr:colOff>
      <xdr:row>105</xdr:row>
      <xdr:rowOff>86995</xdr:rowOff>
    </xdr:to>
    <xdr:sp macro="" textlink="">
      <xdr:nvSpPr>
        <xdr:cNvPr id="742" name="フローチャート: 判断 741"/>
        <xdr:cNvSpPr/>
      </xdr:nvSpPr>
      <xdr:spPr>
        <a:xfrm>
          <a:off x="14919325" y="174161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52070</xdr:rowOff>
    </xdr:from>
    <xdr:to xmlns:xdr="http://schemas.openxmlformats.org/drawingml/2006/spreadsheetDrawing">
      <xdr:col>81</xdr:col>
      <xdr:colOff>101600</xdr:colOff>
      <xdr:row>105</xdr:row>
      <xdr:rowOff>153670</xdr:rowOff>
    </xdr:to>
    <xdr:sp macro="" textlink="">
      <xdr:nvSpPr>
        <xdr:cNvPr id="743" name="フローチャート: 判断 742"/>
        <xdr:cNvSpPr/>
      </xdr:nvSpPr>
      <xdr:spPr>
        <a:xfrm>
          <a:off x="14144625"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76835</xdr:rowOff>
    </xdr:from>
    <xdr:to xmlns:xdr="http://schemas.openxmlformats.org/drawingml/2006/spreadsheetDrawing">
      <xdr:col>76</xdr:col>
      <xdr:colOff>165100</xdr:colOff>
      <xdr:row>106</xdr:row>
      <xdr:rowOff>6985</xdr:rowOff>
    </xdr:to>
    <xdr:sp macro="" textlink="">
      <xdr:nvSpPr>
        <xdr:cNvPr id="744" name="フローチャート: 判断 743"/>
        <xdr:cNvSpPr/>
      </xdr:nvSpPr>
      <xdr:spPr>
        <a:xfrm>
          <a:off x="13335000" y="1750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105410</xdr:rowOff>
    </xdr:from>
    <xdr:to xmlns:xdr="http://schemas.openxmlformats.org/drawingml/2006/spreadsheetDrawing">
      <xdr:col>72</xdr:col>
      <xdr:colOff>38100</xdr:colOff>
      <xdr:row>106</xdr:row>
      <xdr:rowOff>35560</xdr:rowOff>
    </xdr:to>
    <xdr:sp macro="" textlink="">
      <xdr:nvSpPr>
        <xdr:cNvPr id="745" name="フローチャート: 判断 744"/>
        <xdr:cNvSpPr/>
      </xdr:nvSpPr>
      <xdr:spPr>
        <a:xfrm>
          <a:off x="12525375" y="175361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65405</xdr:rowOff>
    </xdr:from>
    <xdr:to xmlns:xdr="http://schemas.openxmlformats.org/drawingml/2006/spreadsheetDrawing">
      <xdr:col>67</xdr:col>
      <xdr:colOff>101600</xdr:colOff>
      <xdr:row>105</xdr:row>
      <xdr:rowOff>167005</xdr:rowOff>
    </xdr:to>
    <xdr:sp macro="" textlink="">
      <xdr:nvSpPr>
        <xdr:cNvPr id="746" name="フローチャート: 判断 745"/>
        <xdr:cNvSpPr/>
      </xdr:nvSpPr>
      <xdr:spPr>
        <a:xfrm>
          <a:off x="11699875"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7" name="テキスト ボックス 746"/>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48" name="テキスト ボックス 747"/>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9" name="テキスト ボックス 748"/>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50" name="テキスト ボックス 749"/>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51" name="テキスト ボックス 750"/>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8255</xdr:rowOff>
    </xdr:from>
    <xdr:to xmlns:xdr="http://schemas.openxmlformats.org/drawingml/2006/spreadsheetDrawing">
      <xdr:col>81</xdr:col>
      <xdr:colOff>101600</xdr:colOff>
      <xdr:row>106</xdr:row>
      <xdr:rowOff>109855</xdr:rowOff>
    </xdr:to>
    <xdr:sp macro="" textlink="">
      <xdr:nvSpPr>
        <xdr:cNvPr id="752" name="楕円 751"/>
        <xdr:cNvSpPr/>
      </xdr:nvSpPr>
      <xdr:spPr>
        <a:xfrm>
          <a:off x="14144625"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8255</xdr:rowOff>
    </xdr:from>
    <xdr:to xmlns:xdr="http://schemas.openxmlformats.org/drawingml/2006/spreadsheetDrawing">
      <xdr:col>76</xdr:col>
      <xdr:colOff>165100</xdr:colOff>
      <xdr:row>106</xdr:row>
      <xdr:rowOff>109855</xdr:rowOff>
    </xdr:to>
    <xdr:sp macro="" textlink="">
      <xdr:nvSpPr>
        <xdr:cNvPr id="753" name="楕円 752"/>
        <xdr:cNvSpPr/>
      </xdr:nvSpPr>
      <xdr:spPr>
        <a:xfrm>
          <a:off x="133350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59055</xdr:rowOff>
    </xdr:from>
    <xdr:to xmlns:xdr="http://schemas.openxmlformats.org/drawingml/2006/spreadsheetDrawing">
      <xdr:col>81</xdr:col>
      <xdr:colOff>50800</xdr:colOff>
      <xdr:row>106</xdr:row>
      <xdr:rowOff>59055</xdr:rowOff>
    </xdr:to>
    <xdr:cxnSp macro="">
      <xdr:nvCxnSpPr>
        <xdr:cNvPr id="754" name="直線コネクタ 753"/>
        <xdr:cNvCxnSpPr/>
      </xdr:nvCxnSpPr>
      <xdr:spPr>
        <a:xfrm>
          <a:off x="13385800" y="176612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118745</xdr:rowOff>
    </xdr:from>
    <xdr:to xmlns:xdr="http://schemas.openxmlformats.org/drawingml/2006/spreadsheetDrawing">
      <xdr:col>72</xdr:col>
      <xdr:colOff>38100</xdr:colOff>
      <xdr:row>106</xdr:row>
      <xdr:rowOff>48895</xdr:rowOff>
    </xdr:to>
    <xdr:sp macro="" textlink="">
      <xdr:nvSpPr>
        <xdr:cNvPr id="755" name="楕円 754"/>
        <xdr:cNvSpPr/>
      </xdr:nvSpPr>
      <xdr:spPr>
        <a:xfrm>
          <a:off x="12525375" y="175494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169545</xdr:rowOff>
    </xdr:from>
    <xdr:to xmlns:xdr="http://schemas.openxmlformats.org/drawingml/2006/spreadsheetDrawing">
      <xdr:col>76</xdr:col>
      <xdr:colOff>114300</xdr:colOff>
      <xdr:row>106</xdr:row>
      <xdr:rowOff>59055</xdr:rowOff>
    </xdr:to>
    <xdr:cxnSp macro="">
      <xdr:nvCxnSpPr>
        <xdr:cNvPr id="756" name="直線コネクタ 755"/>
        <xdr:cNvCxnSpPr/>
      </xdr:nvCxnSpPr>
      <xdr:spPr>
        <a:xfrm>
          <a:off x="12573000" y="17600295"/>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52070</xdr:rowOff>
    </xdr:from>
    <xdr:to xmlns:xdr="http://schemas.openxmlformats.org/drawingml/2006/spreadsheetDrawing">
      <xdr:col>67</xdr:col>
      <xdr:colOff>101600</xdr:colOff>
      <xdr:row>105</xdr:row>
      <xdr:rowOff>153670</xdr:rowOff>
    </xdr:to>
    <xdr:sp macro="" textlink="">
      <xdr:nvSpPr>
        <xdr:cNvPr id="757" name="楕円 756"/>
        <xdr:cNvSpPr/>
      </xdr:nvSpPr>
      <xdr:spPr>
        <a:xfrm>
          <a:off x="11699875"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102870</xdr:rowOff>
    </xdr:from>
    <xdr:to xmlns:xdr="http://schemas.openxmlformats.org/drawingml/2006/spreadsheetDrawing">
      <xdr:col>71</xdr:col>
      <xdr:colOff>174625</xdr:colOff>
      <xdr:row>105</xdr:row>
      <xdr:rowOff>169545</xdr:rowOff>
    </xdr:to>
    <xdr:cxnSp macro="">
      <xdr:nvCxnSpPr>
        <xdr:cNvPr id="758" name="直線コネクタ 757"/>
        <xdr:cNvCxnSpPr/>
      </xdr:nvCxnSpPr>
      <xdr:spPr>
        <a:xfrm>
          <a:off x="11750675" y="17533620"/>
          <a:ext cx="8223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170180</xdr:rowOff>
    </xdr:from>
    <xdr:ext cx="405130" cy="259080"/>
    <xdr:sp macro="" textlink="">
      <xdr:nvSpPr>
        <xdr:cNvPr id="759" name="n_1aveValue【公民館】&#10;有形固定資産減価償却率"/>
        <xdr:cNvSpPr txBox="1"/>
      </xdr:nvSpPr>
      <xdr:spPr>
        <a:xfrm>
          <a:off x="13996035" y="1725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23495</xdr:rowOff>
    </xdr:from>
    <xdr:ext cx="405130" cy="259080"/>
    <xdr:sp macro="" textlink="">
      <xdr:nvSpPr>
        <xdr:cNvPr id="760" name="n_2aveValue【公民館】&#10;有形固定資産減価償却率"/>
        <xdr:cNvSpPr txBox="1"/>
      </xdr:nvSpPr>
      <xdr:spPr>
        <a:xfrm>
          <a:off x="13199110" y="1728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52070</xdr:rowOff>
    </xdr:from>
    <xdr:ext cx="405130" cy="257810"/>
    <xdr:sp macro="" textlink="">
      <xdr:nvSpPr>
        <xdr:cNvPr id="761" name="n_3aveValue【公民館】&#10;有形固定資産減価償却率"/>
        <xdr:cNvSpPr txBox="1"/>
      </xdr:nvSpPr>
      <xdr:spPr>
        <a:xfrm>
          <a:off x="12389485" y="17311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158115</xdr:rowOff>
    </xdr:from>
    <xdr:ext cx="405130" cy="257810"/>
    <xdr:sp macro="" textlink="">
      <xdr:nvSpPr>
        <xdr:cNvPr id="762" name="n_4aveValue【公民館】&#10;有形固定資産減価償却率"/>
        <xdr:cNvSpPr txBox="1"/>
      </xdr:nvSpPr>
      <xdr:spPr>
        <a:xfrm>
          <a:off x="11563985" y="17588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100965</xdr:rowOff>
    </xdr:from>
    <xdr:ext cx="405130" cy="257810"/>
    <xdr:sp macro="" textlink="">
      <xdr:nvSpPr>
        <xdr:cNvPr id="763" name="n_1mainValue【公民館】&#10;有形固定資産減価償却率"/>
        <xdr:cNvSpPr txBox="1"/>
      </xdr:nvSpPr>
      <xdr:spPr>
        <a:xfrm>
          <a:off x="13996035" y="17703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100965</xdr:rowOff>
    </xdr:from>
    <xdr:ext cx="405130" cy="257810"/>
    <xdr:sp macro="" textlink="">
      <xdr:nvSpPr>
        <xdr:cNvPr id="764" name="n_2mainValue【公民館】&#10;有形固定資産減価償却率"/>
        <xdr:cNvSpPr txBox="1"/>
      </xdr:nvSpPr>
      <xdr:spPr>
        <a:xfrm>
          <a:off x="13199110" y="17703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40640</xdr:rowOff>
    </xdr:from>
    <xdr:ext cx="405130" cy="257810"/>
    <xdr:sp macro="" textlink="">
      <xdr:nvSpPr>
        <xdr:cNvPr id="765" name="n_3mainValue【公民館】&#10;有形固定資産減価償却率"/>
        <xdr:cNvSpPr txBox="1"/>
      </xdr:nvSpPr>
      <xdr:spPr>
        <a:xfrm>
          <a:off x="12389485" y="17642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170180</xdr:rowOff>
    </xdr:from>
    <xdr:ext cx="405130" cy="259080"/>
    <xdr:sp macro="" textlink="">
      <xdr:nvSpPr>
        <xdr:cNvPr id="766" name="n_4mainValue【公民館】&#10;有形固定資産減価償却率"/>
        <xdr:cNvSpPr txBox="1"/>
      </xdr:nvSpPr>
      <xdr:spPr>
        <a:xfrm>
          <a:off x="11563985" y="1725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67" name="正方形/長方形 76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68" name="正方形/長方形 76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69" name="正方形/長方形 76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70" name="正方形/長方形 76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71" name="正方形/長方形 77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2" name="正方形/長方形 77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3" name="正方形/長方形 77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4" name="正方形/長方形 77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75" name="テキスト ボックス 77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76" name="直線コネクタ 77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77" name="直線コネクタ 77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78" name="テキスト ボックス 777"/>
        <xdr:cNvSpPr txBox="1"/>
      </xdr:nvSpPr>
      <xdr:spPr>
        <a:xfrm>
          <a:off x="16344265"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79" name="直線コネクタ 77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80" name="テキスト ボックス 779"/>
        <xdr:cNvSpPr txBox="1"/>
      </xdr:nvSpPr>
      <xdr:spPr>
        <a:xfrm>
          <a:off x="16344265"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81" name="直線コネクタ 78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82" name="テキスト ボックス 781"/>
        <xdr:cNvSpPr txBox="1"/>
      </xdr:nvSpPr>
      <xdr:spPr>
        <a:xfrm>
          <a:off x="16344265"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83" name="直線コネクタ 78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84" name="テキスト ボックス 783"/>
        <xdr:cNvSpPr txBox="1"/>
      </xdr:nvSpPr>
      <xdr:spPr>
        <a:xfrm>
          <a:off x="16344265"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85" name="直線コネクタ 78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86" name="テキスト ボックス 785"/>
        <xdr:cNvSpPr txBox="1"/>
      </xdr:nvSpPr>
      <xdr:spPr>
        <a:xfrm>
          <a:off x="16344265" y="16431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7" name="直線コネクタ 78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225" cy="259080"/>
    <xdr:sp macro="" textlink="">
      <xdr:nvSpPr>
        <xdr:cNvPr id="788" name="テキスト ボックス 787"/>
        <xdr:cNvSpPr txBox="1"/>
      </xdr:nvSpPr>
      <xdr:spPr>
        <a:xfrm>
          <a:off x="16280130" y="16050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17780</xdr:rowOff>
    </xdr:from>
    <xdr:to xmlns:xdr="http://schemas.openxmlformats.org/drawingml/2006/spreadsheetDrawing">
      <xdr:col>116</xdr:col>
      <xdr:colOff>62865</xdr:colOff>
      <xdr:row>108</xdr:row>
      <xdr:rowOff>132080</xdr:rowOff>
    </xdr:to>
    <xdr:cxnSp macro="">
      <xdr:nvCxnSpPr>
        <xdr:cNvPr id="790" name="直線コネクタ 789"/>
        <xdr:cNvCxnSpPr/>
      </xdr:nvCxnSpPr>
      <xdr:spPr>
        <a:xfrm flipV="1">
          <a:off x="20319365" y="1676273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135255</xdr:rowOff>
    </xdr:from>
    <xdr:ext cx="468630" cy="257810"/>
    <xdr:sp macro="" textlink="">
      <xdr:nvSpPr>
        <xdr:cNvPr id="791" name="【公民館】&#10;一人当たり面積最小値テキスト"/>
        <xdr:cNvSpPr txBox="1"/>
      </xdr:nvSpPr>
      <xdr:spPr>
        <a:xfrm>
          <a:off x="20358100" y="18080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132080</xdr:rowOff>
    </xdr:from>
    <xdr:to xmlns:xdr="http://schemas.openxmlformats.org/drawingml/2006/spreadsheetDrawing">
      <xdr:col>116</xdr:col>
      <xdr:colOff>152400</xdr:colOff>
      <xdr:row>108</xdr:row>
      <xdr:rowOff>132080</xdr:rowOff>
    </xdr:to>
    <xdr:cxnSp macro="">
      <xdr:nvCxnSpPr>
        <xdr:cNvPr id="792" name="直線コネクタ 791"/>
        <xdr:cNvCxnSpPr/>
      </xdr:nvCxnSpPr>
      <xdr:spPr>
        <a:xfrm>
          <a:off x="20246975" y="18077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135890</xdr:rowOff>
    </xdr:from>
    <xdr:ext cx="468630" cy="259080"/>
    <xdr:sp macro="" textlink="">
      <xdr:nvSpPr>
        <xdr:cNvPr id="793" name="【公民館】&#10;一人当たり面積最大値テキスト"/>
        <xdr:cNvSpPr txBox="1"/>
      </xdr:nvSpPr>
      <xdr:spPr>
        <a:xfrm>
          <a:off x="20358100" y="16537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17780</xdr:rowOff>
    </xdr:from>
    <xdr:to xmlns:xdr="http://schemas.openxmlformats.org/drawingml/2006/spreadsheetDrawing">
      <xdr:col>116</xdr:col>
      <xdr:colOff>152400</xdr:colOff>
      <xdr:row>101</xdr:row>
      <xdr:rowOff>17780</xdr:rowOff>
    </xdr:to>
    <xdr:cxnSp macro="">
      <xdr:nvCxnSpPr>
        <xdr:cNvPr id="794" name="直線コネクタ 793"/>
        <xdr:cNvCxnSpPr/>
      </xdr:nvCxnSpPr>
      <xdr:spPr>
        <a:xfrm>
          <a:off x="20246975" y="16762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89535</xdr:rowOff>
    </xdr:from>
    <xdr:ext cx="468630" cy="257810"/>
    <xdr:sp macro="" textlink="">
      <xdr:nvSpPr>
        <xdr:cNvPr id="795" name="【公民館】&#10;一人当たり面積平均値テキスト"/>
        <xdr:cNvSpPr txBox="1"/>
      </xdr:nvSpPr>
      <xdr:spPr>
        <a:xfrm>
          <a:off x="20358100" y="1786318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111125</xdr:rowOff>
    </xdr:from>
    <xdr:to xmlns:xdr="http://schemas.openxmlformats.org/drawingml/2006/spreadsheetDrawing">
      <xdr:col>116</xdr:col>
      <xdr:colOff>114300</xdr:colOff>
      <xdr:row>108</xdr:row>
      <xdr:rowOff>41275</xdr:rowOff>
    </xdr:to>
    <xdr:sp macro="" textlink="">
      <xdr:nvSpPr>
        <xdr:cNvPr id="796" name="フローチャート: 判断 795"/>
        <xdr:cNvSpPr/>
      </xdr:nvSpPr>
      <xdr:spPr>
        <a:xfrm>
          <a:off x="202692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111760</xdr:rowOff>
    </xdr:from>
    <xdr:to xmlns:xdr="http://schemas.openxmlformats.org/drawingml/2006/spreadsheetDrawing">
      <xdr:col>112</xdr:col>
      <xdr:colOff>38100</xdr:colOff>
      <xdr:row>108</xdr:row>
      <xdr:rowOff>41910</xdr:rowOff>
    </xdr:to>
    <xdr:sp macro="" textlink="">
      <xdr:nvSpPr>
        <xdr:cNvPr id="797" name="フローチャート: 判断 796"/>
        <xdr:cNvSpPr/>
      </xdr:nvSpPr>
      <xdr:spPr>
        <a:xfrm>
          <a:off x="19510375" y="17885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798" name="フローチャート: 判断 797"/>
        <xdr:cNvSpPr/>
      </xdr:nvSpPr>
      <xdr:spPr>
        <a:xfrm>
          <a:off x="18684875" y="1797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27305</xdr:rowOff>
    </xdr:from>
    <xdr:to xmlns:xdr="http://schemas.openxmlformats.org/drawingml/2006/spreadsheetDrawing">
      <xdr:col>102</xdr:col>
      <xdr:colOff>165100</xdr:colOff>
      <xdr:row>108</xdr:row>
      <xdr:rowOff>128905</xdr:rowOff>
    </xdr:to>
    <xdr:sp macro="" textlink="">
      <xdr:nvSpPr>
        <xdr:cNvPr id="799" name="フローチャート: 判断 798"/>
        <xdr:cNvSpPr/>
      </xdr:nvSpPr>
      <xdr:spPr>
        <a:xfrm>
          <a:off x="1787525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26670</xdr:rowOff>
    </xdr:from>
    <xdr:to xmlns:xdr="http://schemas.openxmlformats.org/drawingml/2006/spreadsheetDrawing">
      <xdr:col>98</xdr:col>
      <xdr:colOff>38100</xdr:colOff>
      <xdr:row>108</xdr:row>
      <xdr:rowOff>128270</xdr:rowOff>
    </xdr:to>
    <xdr:sp macro="" textlink="">
      <xdr:nvSpPr>
        <xdr:cNvPr id="800" name="フローチャート: 判断 799"/>
        <xdr:cNvSpPr/>
      </xdr:nvSpPr>
      <xdr:spPr>
        <a:xfrm>
          <a:off x="17065625" y="17971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01" name="テキスト ボックス 80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02" name="テキスト ボックス 80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03" name="テキスト ボックス 80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4" name="テキスト ボックス 80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05" name="テキスト ボックス 80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52070</xdr:rowOff>
    </xdr:from>
    <xdr:to xmlns:xdr="http://schemas.openxmlformats.org/drawingml/2006/spreadsheetDrawing">
      <xdr:col>112</xdr:col>
      <xdr:colOff>38100</xdr:colOff>
      <xdr:row>108</xdr:row>
      <xdr:rowOff>153670</xdr:rowOff>
    </xdr:to>
    <xdr:sp macro="" textlink="">
      <xdr:nvSpPr>
        <xdr:cNvPr id="806" name="楕円 805"/>
        <xdr:cNvSpPr/>
      </xdr:nvSpPr>
      <xdr:spPr>
        <a:xfrm>
          <a:off x="19510375" y="17997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52070</xdr:rowOff>
    </xdr:from>
    <xdr:to xmlns:xdr="http://schemas.openxmlformats.org/drawingml/2006/spreadsheetDrawing">
      <xdr:col>107</xdr:col>
      <xdr:colOff>101600</xdr:colOff>
      <xdr:row>108</xdr:row>
      <xdr:rowOff>153670</xdr:rowOff>
    </xdr:to>
    <xdr:sp macro="" textlink="">
      <xdr:nvSpPr>
        <xdr:cNvPr id="807" name="楕円 806"/>
        <xdr:cNvSpPr/>
      </xdr:nvSpPr>
      <xdr:spPr>
        <a:xfrm>
          <a:off x="18684875"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102870</xdr:rowOff>
    </xdr:from>
    <xdr:to xmlns:xdr="http://schemas.openxmlformats.org/drawingml/2006/spreadsheetDrawing">
      <xdr:col>111</xdr:col>
      <xdr:colOff>174625</xdr:colOff>
      <xdr:row>108</xdr:row>
      <xdr:rowOff>102870</xdr:rowOff>
    </xdr:to>
    <xdr:cxnSp macro="">
      <xdr:nvCxnSpPr>
        <xdr:cNvPr id="808" name="直線コネクタ 807"/>
        <xdr:cNvCxnSpPr/>
      </xdr:nvCxnSpPr>
      <xdr:spPr>
        <a:xfrm flipV="1">
          <a:off x="18735675" y="180479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52705</xdr:rowOff>
    </xdr:from>
    <xdr:to xmlns:xdr="http://schemas.openxmlformats.org/drawingml/2006/spreadsheetDrawing">
      <xdr:col>102</xdr:col>
      <xdr:colOff>165100</xdr:colOff>
      <xdr:row>108</xdr:row>
      <xdr:rowOff>154940</xdr:rowOff>
    </xdr:to>
    <xdr:sp macro="" textlink="">
      <xdr:nvSpPr>
        <xdr:cNvPr id="809" name="楕円 808"/>
        <xdr:cNvSpPr/>
      </xdr:nvSpPr>
      <xdr:spPr>
        <a:xfrm>
          <a:off x="17875250" y="1799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102870</xdr:rowOff>
    </xdr:from>
    <xdr:to xmlns:xdr="http://schemas.openxmlformats.org/drawingml/2006/spreadsheetDrawing">
      <xdr:col>107</xdr:col>
      <xdr:colOff>50800</xdr:colOff>
      <xdr:row>108</xdr:row>
      <xdr:rowOff>103505</xdr:rowOff>
    </xdr:to>
    <xdr:cxnSp macro="">
      <xdr:nvCxnSpPr>
        <xdr:cNvPr id="810" name="直線コネクタ 809"/>
        <xdr:cNvCxnSpPr/>
      </xdr:nvCxnSpPr>
      <xdr:spPr>
        <a:xfrm flipV="1">
          <a:off x="17926050" y="1804797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53340</xdr:rowOff>
    </xdr:from>
    <xdr:to xmlns:xdr="http://schemas.openxmlformats.org/drawingml/2006/spreadsheetDrawing">
      <xdr:col>98</xdr:col>
      <xdr:colOff>38100</xdr:colOff>
      <xdr:row>108</xdr:row>
      <xdr:rowOff>154940</xdr:rowOff>
    </xdr:to>
    <xdr:sp macro="" textlink="">
      <xdr:nvSpPr>
        <xdr:cNvPr id="811" name="楕円 810"/>
        <xdr:cNvSpPr/>
      </xdr:nvSpPr>
      <xdr:spPr>
        <a:xfrm>
          <a:off x="17065625" y="17998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103505</xdr:rowOff>
    </xdr:from>
    <xdr:to xmlns:xdr="http://schemas.openxmlformats.org/drawingml/2006/spreadsheetDrawing">
      <xdr:col>102</xdr:col>
      <xdr:colOff>114300</xdr:colOff>
      <xdr:row>108</xdr:row>
      <xdr:rowOff>104140</xdr:rowOff>
    </xdr:to>
    <xdr:cxnSp macro="">
      <xdr:nvCxnSpPr>
        <xdr:cNvPr id="812" name="直線コネクタ 811"/>
        <xdr:cNvCxnSpPr/>
      </xdr:nvCxnSpPr>
      <xdr:spPr>
        <a:xfrm flipV="1">
          <a:off x="17113250" y="180486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59055</xdr:rowOff>
    </xdr:from>
    <xdr:ext cx="469900" cy="259080"/>
    <xdr:sp macro="" textlink="">
      <xdr:nvSpPr>
        <xdr:cNvPr id="813" name="n_1aveValue【公民館】&#10;一人当たり面積"/>
        <xdr:cNvSpPr txBox="1"/>
      </xdr:nvSpPr>
      <xdr:spPr>
        <a:xfrm>
          <a:off x="19329400" y="17661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144780</xdr:rowOff>
    </xdr:from>
    <xdr:ext cx="468630" cy="257810"/>
    <xdr:sp macro="" textlink="">
      <xdr:nvSpPr>
        <xdr:cNvPr id="814" name="n_2aveValue【公民館】&#10;一人当たり面積"/>
        <xdr:cNvSpPr txBox="1"/>
      </xdr:nvSpPr>
      <xdr:spPr>
        <a:xfrm>
          <a:off x="18516600" y="17746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145415</xdr:rowOff>
    </xdr:from>
    <xdr:ext cx="468630" cy="257810"/>
    <xdr:sp macro="" textlink="">
      <xdr:nvSpPr>
        <xdr:cNvPr id="815" name="n_3aveValue【公民館】&#10;一人当たり面積"/>
        <xdr:cNvSpPr txBox="1"/>
      </xdr:nvSpPr>
      <xdr:spPr>
        <a:xfrm>
          <a:off x="17706975" y="17747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144780</xdr:rowOff>
    </xdr:from>
    <xdr:ext cx="468630" cy="257810"/>
    <xdr:sp macro="" textlink="">
      <xdr:nvSpPr>
        <xdr:cNvPr id="816" name="n_4aveValue【公民館】&#10;一人当たり面積"/>
        <xdr:cNvSpPr txBox="1"/>
      </xdr:nvSpPr>
      <xdr:spPr>
        <a:xfrm>
          <a:off x="16897350" y="17746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144780</xdr:rowOff>
    </xdr:from>
    <xdr:ext cx="469900" cy="257810"/>
    <xdr:sp macro="" textlink="">
      <xdr:nvSpPr>
        <xdr:cNvPr id="817" name="n_1mainValue【公民館】&#10;一人当たり面積"/>
        <xdr:cNvSpPr txBox="1"/>
      </xdr:nvSpPr>
      <xdr:spPr>
        <a:xfrm>
          <a:off x="19329400" y="18089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144780</xdr:rowOff>
    </xdr:from>
    <xdr:ext cx="468630" cy="257810"/>
    <xdr:sp macro="" textlink="">
      <xdr:nvSpPr>
        <xdr:cNvPr id="818" name="n_2mainValue【公民館】&#10;一人当たり面積"/>
        <xdr:cNvSpPr txBox="1"/>
      </xdr:nvSpPr>
      <xdr:spPr>
        <a:xfrm>
          <a:off x="18516600" y="18089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145415</xdr:rowOff>
    </xdr:from>
    <xdr:ext cx="468630" cy="257810"/>
    <xdr:sp macro="" textlink="">
      <xdr:nvSpPr>
        <xdr:cNvPr id="819" name="n_3mainValue【公民館】&#10;一人当たり面積"/>
        <xdr:cNvSpPr txBox="1"/>
      </xdr:nvSpPr>
      <xdr:spPr>
        <a:xfrm>
          <a:off x="17706975" y="18090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146050</xdr:rowOff>
    </xdr:from>
    <xdr:ext cx="468630" cy="257810"/>
    <xdr:sp macro="" textlink="">
      <xdr:nvSpPr>
        <xdr:cNvPr id="820" name="n_4mainValue【公民館】&#10;一人当たり面積"/>
        <xdr:cNvSpPr txBox="1"/>
      </xdr:nvSpPr>
      <xdr:spPr>
        <a:xfrm>
          <a:off x="16897350" y="18091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21" name="正方形/長方形 82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22" name="正方形/長方形 82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23" name="テキスト ボックス 82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近年建替えを行った認定こども園、幼稚園、保育所は有形固定資産減価償却率の減少がある。しかしながら、類似団体と比較して高くなっている施設は児童館</a:t>
          </a:r>
          <a:r>
            <a:rPr lang="ja-JP" altLang="en-US" sz="1200" b="0" i="0" baseline="0">
              <a:solidFill>
                <a:schemeClr val="dk1"/>
              </a:solidFill>
              <a:effectLst/>
              <a:latin typeface="+mn-lt"/>
              <a:ea typeface="+mn-ea"/>
              <a:cs typeface="+mn-cs"/>
            </a:rPr>
            <a:t>・公営住宅</a:t>
          </a:r>
          <a:r>
            <a:rPr lang="ja-JP" altLang="ja-JP" sz="1200" b="0" i="0" baseline="0">
              <a:solidFill>
                <a:schemeClr val="dk1"/>
              </a:solidFill>
              <a:effectLst/>
              <a:latin typeface="+mn-lt"/>
              <a:ea typeface="+mn-ea"/>
              <a:cs typeface="+mn-cs"/>
            </a:rPr>
            <a:t>がある。</a:t>
          </a:r>
          <a:endParaRPr lang="ja-JP" altLang="ja-JP" sz="1200">
            <a:effectLst/>
          </a:endParaRPr>
        </a:p>
        <a:p>
          <a:r>
            <a:rPr lang="ja-JP" altLang="ja-JP" sz="1200" b="0" i="0" baseline="0">
              <a:solidFill>
                <a:schemeClr val="dk1"/>
              </a:solidFill>
              <a:effectLst/>
              <a:latin typeface="+mn-lt"/>
              <a:ea typeface="+mn-ea"/>
              <a:cs typeface="+mn-cs"/>
            </a:rPr>
            <a:t>　児童館は取り壊しを予定しており、福祉施設と合同となる。</a:t>
          </a:r>
          <a:r>
            <a:rPr lang="ja-JP" altLang="ja-JP" sz="1100" b="0" i="0" baseline="0">
              <a:solidFill>
                <a:schemeClr val="dk1"/>
              </a:solidFill>
              <a:effectLst/>
              <a:latin typeface="+mn-lt"/>
              <a:ea typeface="+mn-ea"/>
              <a:cs typeface="+mn-cs"/>
            </a:rPr>
            <a:t>また公営住宅についても令和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PFI</a:t>
          </a:r>
          <a:r>
            <a:rPr lang="ja-JP" altLang="ja-JP" sz="1100" b="0" i="0" baseline="0">
              <a:solidFill>
                <a:schemeClr val="dk1"/>
              </a:solidFill>
              <a:effectLst/>
              <a:latin typeface="+mn-lt"/>
              <a:ea typeface="+mn-ea"/>
              <a:cs typeface="+mn-cs"/>
            </a:rPr>
            <a:t>による計画的な更新を予定している。</a:t>
          </a:r>
          <a:r>
            <a:rPr lang="ja-JP" altLang="ja-JP" sz="1200" b="0" i="0" baseline="0">
              <a:solidFill>
                <a:schemeClr val="dk1"/>
              </a:solidFill>
              <a:effectLst/>
              <a:latin typeface="+mn-lt"/>
              <a:ea typeface="+mn-ea"/>
              <a:cs typeface="+mn-cs"/>
            </a:rPr>
            <a:t>今後も本データや公共施設総合管理計画を基に、計画的な更新をしていく必要がある。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5905"/>
    <xdr:sp macro="" textlink="">
      <xdr:nvSpPr>
        <xdr:cNvPr id="32" name="テキスト ボックス 31"/>
        <xdr:cNvSpPr txBox="1"/>
      </xdr:nvSpPr>
      <xdr:spPr>
        <a:xfrm>
          <a:off x="650875" y="361886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090" cy="249555"/>
    <xdr:sp macro="" textlink="">
      <xdr:nvSpPr>
        <xdr:cNvPr id="43" name="テキスト ボックス 42"/>
        <xdr:cNvSpPr txBox="1"/>
      </xdr:nvSpPr>
      <xdr:spPr>
        <a:xfrm>
          <a:off x="278765"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090" cy="248285"/>
    <xdr:sp macro="" textlink="">
      <xdr:nvSpPr>
        <xdr:cNvPr id="45" name="テキスト ボックス 44"/>
        <xdr:cNvSpPr txBox="1"/>
      </xdr:nvSpPr>
      <xdr:spPr>
        <a:xfrm>
          <a:off x="278765"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285"/>
    <xdr:sp macro="" textlink="">
      <xdr:nvSpPr>
        <xdr:cNvPr id="49" name="テキスト ボックス 48"/>
        <xdr:cNvSpPr txBox="1"/>
      </xdr:nvSpPr>
      <xdr:spPr>
        <a:xfrm>
          <a:off x="342900" y="626427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285"/>
    <xdr:sp macro="" textlink="">
      <xdr:nvSpPr>
        <xdr:cNvPr id="55" name="テキスト ボックス 54"/>
        <xdr:cNvSpPr txBox="1"/>
      </xdr:nvSpPr>
      <xdr:spPr>
        <a:xfrm>
          <a:off x="391160" y="5320030"/>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26670</xdr:rowOff>
    </xdr:from>
    <xdr:to xmlns:xdr="http://schemas.openxmlformats.org/drawingml/2006/spreadsheetDrawing">
      <xdr:col>24</xdr:col>
      <xdr:colOff>62865</xdr:colOff>
      <xdr:row>41</xdr:row>
      <xdr:rowOff>56515</xdr:rowOff>
    </xdr:to>
    <xdr:cxnSp macro="">
      <xdr:nvCxnSpPr>
        <xdr:cNvPr id="58" name="直線コネクタ 57"/>
        <xdr:cNvCxnSpPr/>
      </xdr:nvCxnSpPr>
      <xdr:spPr>
        <a:xfrm flipV="1">
          <a:off x="4253865" y="564642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60325</xdr:rowOff>
    </xdr:from>
    <xdr:ext cx="403860" cy="248920"/>
    <xdr:sp macro="" textlink="">
      <xdr:nvSpPr>
        <xdr:cNvPr id="59" name="【図書館】&#10;有形固定資産減価償却率最小値テキスト"/>
        <xdr:cNvSpPr txBox="1"/>
      </xdr:nvSpPr>
      <xdr:spPr>
        <a:xfrm>
          <a:off x="4292600" y="6835775"/>
          <a:ext cx="403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56515</xdr:rowOff>
    </xdr:from>
    <xdr:to xmlns:xdr="http://schemas.openxmlformats.org/drawingml/2006/spreadsheetDrawing">
      <xdr:col>24</xdr:col>
      <xdr:colOff>152400</xdr:colOff>
      <xdr:row>41</xdr:row>
      <xdr:rowOff>56515</xdr:rowOff>
    </xdr:to>
    <xdr:cxnSp macro="">
      <xdr:nvCxnSpPr>
        <xdr:cNvPr id="60" name="直線コネクタ 59"/>
        <xdr:cNvCxnSpPr/>
      </xdr:nvCxnSpPr>
      <xdr:spPr>
        <a:xfrm>
          <a:off x="4181475" y="6831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139700</xdr:rowOff>
    </xdr:from>
    <xdr:ext cx="403860" cy="248920"/>
    <xdr:sp macro="" textlink="">
      <xdr:nvSpPr>
        <xdr:cNvPr id="61" name="【図書館】&#10;有形固定資産減価償却率最大値テキスト"/>
        <xdr:cNvSpPr txBox="1"/>
      </xdr:nvSpPr>
      <xdr:spPr>
        <a:xfrm>
          <a:off x="4292600" y="5429250"/>
          <a:ext cx="403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26670</xdr:rowOff>
    </xdr:from>
    <xdr:to xmlns:xdr="http://schemas.openxmlformats.org/drawingml/2006/spreadsheetDrawing">
      <xdr:col>24</xdr:col>
      <xdr:colOff>152400</xdr:colOff>
      <xdr:row>34</xdr:row>
      <xdr:rowOff>26670</xdr:rowOff>
    </xdr:to>
    <xdr:cxnSp macro="">
      <xdr:nvCxnSpPr>
        <xdr:cNvPr id="62" name="直線コネクタ 61"/>
        <xdr:cNvCxnSpPr/>
      </xdr:nvCxnSpPr>
      <xdr:spPr>
        <a:xfrm>
          <a:off x="4181475" y="5646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19685</xdr:rowOff>
    </xdr:from>
    <xdr:ext cx="403860" cy="248285"/>
    <xdr:sp macro="" textlink="">
      <xdr:nvSpPr>
        <xdr:cNvPr id="63" name="【図書館】&#10;有形固定資産減価償却率平均値テキスト"/>
        <xdr:cNvSpPr txBox="1"/>
      </xdr:nvSpPr>
      <xdr:spPr>
        <a:xfrm>
          <a:off x="4292600" y="6134735"/>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40005</xdr:rowOff>
    </xdr:from>
    <xdr:to xmlns:xdr="http://schemas.openxmlformats.org/drawingml/2006/spreadsheetDrawing">
      <xdr:col>24</xdr:col>
      <xdr:colOff>114300</xdr:colOff>
      <xdr:row>37</xdr:row>
      <xdr:rowOff>137795</xdr:rowOff>
    </xdr:to>
    <xdr:sp macro="" textlink="">
      <xdr:nvSpPr>
        <xdr:cNvPr id="64" name="フローチャート: 判断 63"/>
        <xdr:cNvSpPr/>
      </xdr:nvSpPr>
      <xdr:spPr>
        <a:xfrm>
          <a:off x="4203700" y="615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5715</xdr:rowOff>
    </xdr:from>
    <xdr:to xmlns:xdr="http://schemas.openxmlformats.org/drawingml/2006/spreadsheetDrawing">
      <xdr:col>20</xdr:col>
      <xdr:colOff>38100</xdr:colOff>
      <xdr:row>36</xdr:row>
      <xdr:rowOff>103505</xdr:rowOff>
    </xdr:to>
    <xdr:sp macro="" textlink="">
      <xdr:nvSpPr>
        <xdr:cNvPr id="65" name="フローチャート: 判断 64"/>
        <xdr:cNvSpPr/>
      </xdr:nvSpPr>
      <xdr:spPr>
        <a:xfrm>
          <a:off x="3444875" y="59556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92710</xdr:rowOff>
    </xdr:from>
    <xdr:to xmlns:xdr="http://schemas.openxmlformats.org/drawingml/2006/spreadsheetDrawing">
      <xdr:col>15</xdr:col>
      <xdr:colOff>101600</xdr:colOff>
      <xdr:row>37</xdr:row>
      <xdr:rowOff>25400</xdr:rowOff>
    </xdr:to>
    <xdr:sp macro="" textlink="">
      <xdr:nvSpPr>
        <xdr:cNvPr id="66" name="フローチャート: 判断 65"/>
        <xdr:cNvSpPr/>
      </xdr:nvSpPr>
      <xdr:spPr>
        <a:xfrm>
          <a:off x="2619375" y="6042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81280</xdr:rowOff>
    </xdr:from>
    <xdr:to xmlns:xdr="http://schemas.openxmlformats.org/drawingml/2006/spreadsheetDrawing">
      <xdr:col>10</xdr:col>
      <xdr:colOff>165100</xdr:colOff>
      <xdr:row>37</xdr:row>
      <xdr:rowOff>13970</xdr:rowOff>
    </xdr:to>
    <xdr:sp macro="" textlink="">
      <xdr:nvSpPr>
        <xdr:cNvPr id="67" name="フローチャート: 判断 66"/>
        <xdr:cNvSpPr/>
      </xdr:nvSpPr>
      <xdr:spPr>
        <a:xfrm>
          <a:off x="1809750" y="6031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40005</xdr:rowOff>
    </xdr:from>
    <xdr:to xmlns:xdr="http://schemas.openxmlformats.org/drawingml/2006/spreadsheetDrawing">
      <xdr:col>6</xdr:col>
      <xdr:colOff>38100</xdr:colOff>
      <xdr:row>36</xdr:row>
      <xdr:rowOff>137795</xdr:rowOff>
    </xdr:to>
    <xdr:sp macro="" textlink="">
      <xdr:nvSpPr>
        <xdr:cNvPr id="68" name="フローチャート: 判断 67"/>
        <xdr:cNvSpPr/>
      </xdr:nvSpPr>
      <xdr:spPr>
        <a:xfrm>
          <a:off x="1000125" y="5989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88900</xdr:rowOff>
    </xdr:from>
    <xdr:to xmlns:xdr="http://schemas.openxmlformats.org/drawingml/2006/spreadsheetDrawing">
      <xdr:col>20</xdr:col>
      <xdr:colOff>38100</xdr:colOff>
      <xdr:row>35</xdr:row>
      <xdr:rowOff>21590</xdr:rowOff>
    </xdr:to>
    <xdr:sp macro="" textlink="">
      <xdr:nvSpPr>
        <xdr:cNvPr id="74" name="楕円 73"/>
        <xdr:cNvSpPr/>
      </xdr:nvSpPr>
      <xdr:spPr>
        <a:xfrm>
          <a:off x="3444875" y="57086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34</xdr:row>
      <xdr:rowOff>21590</xdr:rowOff>
    </xdr:from>
    <xdr:to xmlns:xdr="http://schemas.openxmlformats.org/drawingml/2006/spreadsheetDrawing">
      <xdr:col>15</xdr:col>
      <xdr:colOff>101600</xdr:colOff>
      <xdr:row>34</xdr:row>
      <xdr:rowOff>119380</xdr:rowOff>
    </xdr:to>
    <xdr:sp macro="" textlink="">
      <xdr:nvSpPr>
        <xdr:cNvPr id="75" name="楕円 74"/>
        <xdr:cNvSpPr/>
      </xdr:nvSpPr>
      <xdr:spPr>
        <a:xfrm>
          <a:off x="2619375" y="564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70485</xdr:rowOff>
    </xdr:from>
    <xdr:to xmlns:xdr="http://schemas.openxmlformats.org/drawingml/2006/spreadsheetDrawing">
      <xdr:col>19</xdr:col>
      <xdr:colOff>174625</xdr:colOff>
      <xdr:row>34</xdr:row>
      <xdr:rowOff>137795</xdr:rowOff>
    </xdr:to>
    <xdr:cxnSp macro="">
      <xdr:nvCxnSpPr>
        <xdr:cNvPr id="76" name="直線コネクタ 75"/>
        <xdr:cNvCxnSpPr/>
      </xdr:nvCxnSpPr>
      <xdr:spPr>
        <a:xfrm>
          <a:off x="2670175" y="5690235"/>
          <a:ext cx="8223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120650</xdr:rowOff>
    </xdr:from>
    <xdr:to xmlns:xdr="http://schemas.openxmlformats.org/drawingml/2006/spreadsheetDrawing">
      <xdr:col>10</xdr:col>
      <xdr:colOff>165100</xdr:colOff>
      <xdr:row>34</xdr:row>
      <xdr:rowOff>53340</xdr:rowOff>
    </xdr:to>
    <xdr:sp macro="" textlink="">
      <xdr:nvSpPr>
        <xdr:cNvPr id="77" name="楕円 76"/>
        <xdr:cNvSpPr/>
      </xdr:nvSpPr>
      <xdr:spPr>
        <a:xfrm>
          <a:off x="1809750" y="557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4445</xdr:rowOff>
    </xdr:from>
    <xdr:to xmlns:xdr="http://schemas.openxmlformats.org/drawingml/2006/spreadsheetDrawing">
      <xdr:col>15</xdr:col>
      <xdr:colOff>50800</xdr:colOff>
      <xdr:row>34</xdr:row>
      <xdr:rowOff>70485</xdr:rowOff>
    </xdr:to>
    <xdr:cxnSp macro="">
      <xdr:nvCxnSpPr>
        <xdr:cNvPr id="78" name="直線コネクタ 77"/>
        <xdr:cNvCxnSpPr/>
      </xdr:nvCxnSpPr>
      <xdr:spPr>
        <a:xfrm>
          <a:off x="1860550" y="5624195"/>
          <a:ext cx="8096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52705</xdr:rowOff>
    </xdr:from>
    <xdr:to xmlns:xdr="http://schemas.openxmlformats.org/drawingml/2006/spreadsheetDrawing">
      <xdr:col>6</xdr:col>
      <xdr:colOff>38100</xdr:colOff>
      <xdr:row>33</xdr:row>
      <xdr:rowOff>150495</xdr:rowOff>
    </xdr:to>
    <xdr:sp macro="" textlink="">
      <xdr:nvSpPr>
        <xdr:cNvPr id="79" name="楕円 78"/>
        <xdr:cNvSpPr/>
      </xdr:nvSpPr>
      <xdr:spPr>
        <a:xfrm>
          <a:off x="1000125" y="55073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33</xdr:row>
      <xdr:rowOff>101600</xdr:rowOff>
    </xdr:from>
    <xdr:to xmlns:xdr="http://schemas.openxmlformats.org/drawingml/2006/spreadsheetDrawing">
      <xdr:col>10</xdr:col>
      <xdr:colOff>114300</xdr:colOff>
      <xdr:row>34</xdr:row>
      <xdr:rowOff>4445</xdr:rowOff>
    </xdr:to>
    <xdr:cxnSp macro="">
      <xdr:nvCxnSpPr>
        <xdr:cNvPr id="80" name="直線コネクタ 79"/>
        <xdr:cNvCxnSpPr/>
      </xdr:nvCxnSpPr>
      <xdr:spPr>
        <a:xfrm>
          <a:off x="1047750" y="5556250"/>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94615</xdr:rowOff>
    </xdr:from>
    <xdr:ext cx="405130" cy="248285"/>
    <xdr:sp macro="" textlink="">
      <xdr:nvSpPr>
        <xdr:cNvPr id="81" name="n_1aveValue【図書館】&#10;有形固定資産減価償却率"/>
        <xdr:cNvSpPr txBox="1"/>
      </xdr:nvSpPr>
      <xdr:spPr>
        <a:xfrm>
          <a:off x="3296285" y="604456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17145</xdr:rowOff>
    </xdr:from>
    <xdr:ext cx="405130" cy="248285"/>
    <xdr:sp macro="" textlink="">
      <xdr:nvSpPr>
        <xdr:cNvPr id="82" name="n_2aveValue【図書館】&#10;有形固定資産減価償却率"/>
        <xdr:cNvSpPr txBox="1"/>
      </xdr:nvSpPr>
      <xdr:spPr>
        <a:xfrm>
          <a:off x="2483485" y="613219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5715</xdr:rowOff>
    </xdr:from>
    <xdr:ext cx="405130" cy="248920"/>
    <xdr:sp macro="" textlink="">
      <xdr:nvSpPr>
        <xdr:cNvPr id="83" name="n_3aveValue【図書館】&#10;有形固定資産減価償却率"/>
        <xdr:cNvSpPr txBox="1"/>
      </xdr:nvSpPr>
      <xdr:spPr>
        <a:xfrm>
          <a:off x="1673860" y="61207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129540</xdr:rowOff>
    </xdr:from>
    <xdr:ext cx="405130" cy="248285"/>
    <xdr:sp macro="" textlink="">
      <xdr:nvSpPr>
        <xdr:cNvPr id="84" name="n_4aveValue【図書館】&#10;有形固定資産減価償却率"/>
        <xdr:cNvSpPr txBox="1"/>
      </xdr:nvSpPr>
      <xdr:spPr>
        <a:xfrm>
          <a:off x="864235" y="60794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37465</xdr:rowOff>
    </xdr:from>
    <xdr:ext cx="405130" cy="249555"/>
    <xdr:sp macro="" textlink="">
      <xdr:nvSpPr>
        <xdr:cNvPr id="85" name="n_1mainValue【図書館】&#10;有形固定資産減価償却率"/>
        <xdr:cNvSpPr txBox="1"/>
      </xdr:nvSpPr>
      <xdr:spPr>
        <a:xfrm>
          <a:off x="3296285" y="54921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135255</xdr:rowOff>
    </xdr:from>
    <xdr:ext cx="405130" cy="249555"/>
    <xdr:sp macro="" textlink="">
      <xdr:nvSpPr>
        <xdr:cNvPr id="86" name="n_2mainValue【図書館】&#10;有形固定資産減価償却率"/>
        <xdr:cNvSpPr txBox="1"/>
      </xdr:nvSpPr>
      <xdr:spPr>
        <a:xfrm>
          <a:off x="2483485" y="54248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69215</xdr:rowOff>
    </xdr:from>
    <xdr:ext cx="405130" cy="249555"/>
    <xdr:sp macro="" textlink="">
      <xdr:nvSpPr>
        <xdr:cNvPr id="87" name="n_3mainValue【図書館】&#10;有形固定資産減価償却率"/>
        <xdr:cNvSpPr txBox="1"/>
      </xdr:nvSpPr>
      <xdr:spPr>
        <a:xfrm>
          <a:off x="1673860" y="5358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32</xdr:row>
      <xdr:rowOff>1270</xdr:rowOff>
    </xdr:from>
    <xdr:ext cx="340360" cy="249555"/>
    <xdr:sp macro="" textlink="">
      <xdr:nvSpPr>
        <xdr:cNvPr id="88" name="n_4mainValue【図書館】&#10;有形固定資産減価償却率"/>
        <xdr:cNvSpPr txBox="1"/>
      </xdr:nvSpPr>
      <xdr:spPr>
        <a:xfrm>
          <a:off x="880745" y="5290820"/>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0" name="正方形/長方形 89"/>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1" name="正方形/長方形 90"/>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2" name="正方形/長方形 91"/>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3" name="正方形/長方形 92"/>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4" name="正方形/長方形 93"/>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5" name="正方形/長方形 94"/>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6" name="正方形/長方形 95"/>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97" name="テキスト ボックス 96"/>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98" name="直線コネクタ 97"/>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99" name="直線コネクタ 98"/>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090" cy="249555"/>
    <xdr:sp macro="" textlink="">
      <xdr:nvSpPr>
        <xdr:cNvPr id="100" name="テキスト ボックス 99"/>
        <xdr:cNvSpPr txBox="1"/>
      </xdr:nvSpPr>
      <xdr:spPr>
        <a:xfrm>
          <a:off x="5628640" y="6840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6090" cy="248285"/>
    <xdr:sp macro="" textlink="">
      <xdr:nvSpPr>
        <xdr:cNvPr id="102" name="テキスト ボックス 101"/>
        <xdr:cNvSpPr txBox="1"/>
      </xdr:nvSpPr>
      <xdr:spPr>
        <a:xfrm>
          <a:off x="5628640" y="64731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3" name="直線コネクタ 102"/>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156845</xdr:rowOff>
    </xdr:from>
    <xdr:ext cx="466090" cy="248920"/>
    <xdr:sp macro="" textlink="">
      <xdr:nvSpPr>
        <xdr:cNvPr id="104" name="テキスト ボックス 103"/>
        <xdr:cNvSpPr txBox="1"/>
      </xdr:nvSpPr>
      <xdr:spPr>
        <a:xfrm>
          <a:off x="5628640" y="61067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5" name="直線コネクタ 104"/>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120015</xdr:rowOff>
    </xdr:from>
    <xdr:ext cx="466090" cy="248920"/>
    <xdr:sp macro="" textlink="">
      <xdr:nvSpPr>
        <xdr:cNvPr id="106" name="テキスト ボックス 105"/>
        <xdr:cNvSpPr txBox="1"/>
      </xdr:nvSpPr>
      <xdr:spPr>
        <a:xfrm>
          <a:off x="5628640" y="5739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07" name="直線コネクタ 106"/>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83185</xdr:rowOff>
    </xdr:from>
    <xdr:ext cx="466090" cy="248285"/>
    <xdr:sp macro="" textlink="">
      <xdr:nvSpPr>
        <xdr:cNvPr id="108" name="テキスト ボックス 107"/>
        <xdr:cNvSpPr txBox="1"/>
      </xdr:nvSpPr>
      <xdr:spPr>
        <a:xfrm>
          <a:off x="5628640" y="537273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090" cy="249555"/>
    <xdr:sp macro="" textlink="">
      <xdr:nvSpPr>
        <xdr:cNvPr id="110" name="テキスト ボックス 109"/>
        <xdr:cNvSpPr txBox="1"/>
      </xdr:nvSpPr>
      <xdr:spPr>
        <a:xfrm>
          <a:off x="5628640" y="50057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150495</xdr:rowOff>
    </xdr:from>
    <xdr:to xmlns:xdr="http://schemas.openxmlformats.org/drawingml/2006/spreadsheetDrawing">
      <xdr:col>54</xdr:col>
      <xdr:colOff>174625</xdr:colOff>
      <xdr:row>41</xdr:row>
      <xdr:rowOff>59055</xdr:rowOff>
    </xdr:to>
    <xdr:cxnSp macro="">
      <xdr:nvCxnSpPr>
        <xdr:cNvPr id="112" name="直線コネクタ 111"/>
        <xdr:cNvCxnSpPr/>
      </xdr:nvCxnSpPr>
      <xdr:spPr>
        <a:xfrm flipV="1">
          <a:off x="9604375" y="5605145"/>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62230</xdr:rowOff>
    </xdr:from>
    <xdr:ext cx="468630" cy="248285"/>
    <xdr:sp macro="" textlink="">
      <xdr:nvSpPr>
        <xdr:cNvPr id="113" name="【図書館】&#10;一人当たり面積最小値テキスト"/>
        <xdr:cNvSpPr txBox="1"/>
      </xdr:nvSpPr>
      <xdr:spPr>
        <a:xfrm>
          <a:off x="9642475" y="683768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59055</xdr:rowOff>
    </xdr:from>
    <xdr:to xmlns:xdr="http://schemas.openxmlformats.org/drawingml/2006/spreadsheetDrawing">
      <xdr:col>55</xdr:col>
      <xdr:colOff>88900</xdr:colOff>
      <xdr:row>41</xdr:row>
      <xdr:rowOff>59055</xdr:rowOff>
    </xdr:to>
    <xdr:cxnSp macro="">
      <xdr:nvCxnSpPr>
        <xdr:cNvPr id="114" name="直線コネクタ 113"/>
        <xdr:cNvCxnSpPr/>
      </xdr:nvCxnSpPr>
      <xdr:spPr>
        <a:xfrm>
          <a:off x="9531350" y="6834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99060</xdr:rowOff>
    </xdr:from>
    <xdr:ext cx="468630" cy="249555"/>
    <xdr:sp macro="" textlink="">
      <xdr:nvSpPr>
        <xdr:cNvPr id="115" name="【図書館】&#10;一人当たり面積最大値テキスト"/>
        <xdr:cNvSpPr txBox="1"/>
      </xdr:nvSpPr>
      <xdr:spPr>
        <a:xfrm>
          <a:off x="9642475" y="538861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150495</xdr:rowOff>
    </xdr:from>
    <xdr:to xmlns:xdr="http://schemas.openxmlformats.org/drawingml/2006/spreadsheetDrawing">
      <xdr:col>55</xdr:col>
      <xdr:colOff>88900</xdr:colOff>
      <xdr:row>33</xdr:row>
      <xdr:rowOff>150495</xdr:rowOff>
    </xdr:to>
    <xdr:cxnSp macro="">
      <xdr:nvCxnSpPr>
        <xdr:cNvPr id="116" name="直線コネクタ 115"/>
        <xdr:cNvCxnSpPr/>
      </xdr:nvCxnSpPr>
      <xdr:spPr>
        <a:xfrm>
          <a:off x="9531350" y="5605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55245</xdr:rowOff>
    </xdr:from>
    <xdr:ext cx="468630" cy="248920"/>
    <xdr:sp macro="" textlink="">
      <xdr:nvSpPr>
        <xdr:cNvPr id="117" name="【図書館】&#10;一人当たり面積平均値テキスト"/>
        <xdr:cNvSpPr txBox="1"/>
      </xdr:nvSpPr>
      <xdr:spPr>
        <a:xfrm>
          <a:off x="9642475" y="6170295"/>
          <a:ext cx="4686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75565</xdr:rowOff>
    </xdr:from>
    <xdr:to xmlns:xdr="http://schemas.openxmlformats.org/drawingml/2006/spreadsheetDrawing">
      <xdr:col>55</xdr:col>
      <xdr:colOff>50800</xdr:colOff>
      <xdr:row>38</xdr:row>
      <xdr:rowOff>8255</xdr:rowOff>
    </xdr:to>
    <xdr:sp macro="" textlink="">
      <xdr:nvSpPr>
        <xdr:cNvPr id="118" name="フローチャート: 判断 117"/>
        <xdr:cNvSpPr/>
      </xdr:nvSpPr>
      <xdr:spPr>
        <a:xfrm>
          <a:off x="9569450" y="619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134620</xdr:rowOff>
    </xdr:from>
    <xdr:to xmlns:xdr="http://schemas.openxmlformats.org/drawingml/2006/spreadsheetDrawing">
      <xdr:col>50</xdr:col>
      <xdr:colOff>165100</xdr:colOff>
      <xdr:row>38</xdr:row>
      <xdr:rowOff>67310</xdr:rowOff>
    </xdr:to>
    <xdr:sp macro="" textlink="">
      <xdr:nvSpPr>
        <xdr:cNvPr id="119" name="フローチャート: 判断 118"/>
        <xdr:cNvSpPr/>
      </xdr:nvSpPr>
      <xdr:spPr>
        <a:xfrm>
          <a:off x="8794750" y="6249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68580</xdr:rowOff>
    </xdr:from>
    <xdr:to xmlns:xdr="http://schemas.openxmlformats.org/drawingml/2006/spreadsheetDrawing">
      <xdr:col>46</xdr:col>
      <xdr:colOff>38100</xdr:colOff>
      <xdr:row>40</xdr:row>
      <xdr:rowOff>1270</xdr:rowOff>
    </xdr:to>
    <xdr:sp macro="" textlink="">
      <xdr:nvSpPr>
        <xdr:cNvPr id="120" name="フローチャート: 判断 119"/>
        <xdr:cNvSpPr/>
      </xdr:nvSpPr>
      <xdr:spPr>
        <a:xfrm>
          <a:off x="7985125" y="6513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68580</xdr:rowOff>
    </xdr:from>
    <xdr:to xmlns:xdr="http://schemas.openxmlformats.org/drawingml/2006/spreadsheetDrawing">
      <xdr:col>41</xdr:col>
      <xdr:colOff>101600</xdr:colOff>
      <xdr:row>40</xdr:row>
      <xdr:rowOff>1270</xdr:rowOff>
    </xdr:to>
    <xdr:sp macro="" textlink="">
      <xdr:nvSpPr>
        <xdr:cNvPr id="121" name="フローチャート: 判断 120"/>
        <xdr:cNvSpPr/>
      </xdr:nvSpPr>
      <xdr:spPr>
        <a:xfrm>
          <a:off x="7159625" y="651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101600</xdr:rowOff>
    </xdr:from>
    <xdr:to xmlns:xdr="http://schemas.openxmlformats.org/drawingml/2006/spreadsheetDrawing">
      <xdr:col>36</xdr:col>
      <xdr:colOff>165100</xdr:colOff>
      <xdr:row>40</xdr:row>
      <xdr:rowOff>34290</xdr:rowOff>
    </xdr:to>
    <xdr:sp macro="" textlink="">
      <xdr:nvSpPr>
        <xdr:cNvPr id="122" name="フローチャート: 判断 121"/>
        <xdr:cNvSpPr/>
      </xdr:nvSpPr>
      <xdr:spPr>
        <a:xfrm>
          <a:off x="6350000" y="6546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160020</xdr:rowOff>
    </xdr:from>
    <xdr:to xmlns:xdr="http://schemas.openxmlformats.org/drawingml/2006/spreadsheetDrawing">
      <xdr:col>50</xdr:col>
      <xdr:colOff>165100</xdr:colOff>
      <xdr:row>39</xdr:row>
      <xdr:rowOff>93345</xdr:rowOff>
    </xdr:to>
    <xdr:sp macro="" textlink="">
      <xdr:nvSpPr>
        <xdr:cNvPr id="128" name="楕円 127"/>
        <xdr:cNvSpPr/>
      </xdr:nvSpPr>
      <xdr:spPr>
        <a:xfrm>
          <a:off x="8794750" y="64401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163830</xdr:rowOff>
    </xdr:from>
    <xdr:to xmlns:xdr="http://schemas.openxmlformats.org/drawingml/2006/spreadsheetDrawing">
      <xdr:col>46</xdr:col>
      <xdr:colOff>38100</xdr:colOff>
      <xdr:row>39</xdr:row>
      <xdr:rowOff>96520</xdr:rowOff>
    </xdr:to>
    <xdr:sp macro="" textlink="">
      <xdr:nvSpPr>
        <xdr:cNvPr id="129" name="楕円 128"/>
        <xdr:cNvSpPr/>
      </xdr:nvSpPr>
      <xdr:spPr>
        <a:xfrm>
          <a:off x="7985125" y="6443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43815</xdr:rowOff>
    </xdr:from>
    <xdr:to xmlns:xdr="http://schemas.openxmlformats.org/drawingml/2006/spreadsheetDrawing">
      <xdr:col>50</xdr:col>
      <xdr:colOff>114300</xdr:colOff>
      <xdr:row>39</xdr:row>
      <xdr:rowOff>47625</xdr:rowOff>
    </xdr:to>
    <xdr:cxnSp macro="">
      <xdr:nvCxnSpPr>
        <xdr:cNvPr id="130" name="直線コネクタ 129"/>
        <xdr:cNvCxnSpPr/>
      </xdr:nvCxnSpPr>
      <xdr:spPr>
        <a:xfrm flipV="1">
          <a:off x="8032750" y="648906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2540</xdr:rowOff>
    </xdr:from>
    <xdr:to xmlns:xdr="http://schemas.openxmlformats.org/drawingml/2006/spreadsheetDrawing">
      <xdr:col>41</xdr:col>
      <xdr:colOff>101600</xdr:colOff>
      <xdr:row>39</xdr:row>
      <xdr:rowOff>100330</xdr:rowOff>
    </xdr:to>
    <xdr:sp macro="" textlink="">
      <xdr:nvSpPr>
        <xdr:cNvPr id="131" name="楕円 130"/>
        <xdr:cNvSpPr/>
      </xdr:nvSpPr>
      <xdr:spPr>
        <a:xfrm>
          <a:off x="7159625" y="6447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47625</xdr:rowOff>
    </xdr:from>
    <xdr:to xmlns:xdr="http://schemas.openxmlformats.org/drawingml/2006/spreadsheetDrawing">
      <xdr:col>45</xdr:col>
      <xdr:colOff>174625</xdr:colOff>
      <xdr:row>39</xdr:row>
      <xdr:rowOff>51435</xdr:rowOff>
    </xdr:to>
    <xdr:cxnSp macro="">
      <xdr:nvCxnSpPr>
        <xdr:cNvPr id="132" name="直線コネクタ 131"/>
        <xdr:cNvCxnSpPr/>
      </xdr:nvCxnSpPr>
      <xdr:spPr>
        <a:xfrm flipV="1">
          <a:off x="7210425" y="649287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5715</xdr:rowOff>
    </xdr:from>
    <xdr:to xmlns:xdr="http://schemas.openxmlformats.org/drawingml/2006/spreadsheetDrawing">
      <xdr:col>36</xdr:col>
      <xdr:colOff>165100</xdr:colOff>
      <xdr:row>39</xdr:row>
      <xdr:rowOff>104140</xdr:rowOff>
    </xdr:to>
    <xdr:sp macro="" textlink="">
      <xdr:nvSpPr>
        <xdr:cNvPr id="133" name="楕円 132"/>
        <xdr:cNvSpPr/>
      </xdr:nvSpPr>
      <xdr:spPr>
        <a:xfrm>
          <a:off x="6350000" y="64509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51435</xdr:rowOff>
    </xdr:from>
    <xdr:to xmlns:xdr="http://schemas.openxmlformats.org/drawingml/2006/spreadsheetDrawing">
      <xdr:col>41</xdr:col>
      <xdr:colOff>50800</xdr:colOff>
      <xdr:row>39</xdr:row>
      <xdr:rowOff>55245</xdr:rowOff>
    </xdr:to>
    <xdr:cxnSp macro="">
      <xdr:nvCxnSpPr>
        <xdr:cNvPr id="134" name="直線コネクタ 133"/>
        <xdr:cNvCxnSpPr/>
      </xdr:nvCxnSpPr>
      <xdr:spPr>
        <a:xfrm flipV="1">
          <a:off x="6400800" y="649668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83185</xdr:rowOff>
    </xdr:from>
    <xdr:ext cx="469900" cy="248285"/>
    <xdr:sp macro="" textlink="">
      <xdr:nvSpPr>
        <xdr:cNvPr id="135" name="n_1aveValue【図書館】&#10;一人当たり面積"/>
        <xdr:cNvSpPr txBox="1"/>
      </xdr:nvSpPr>
      <xdr:spPr>
        <a:xfrm>
          <a:off x="8613775" y="60331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158115</xdr:rowOff>
    </xdr:from>
    <xdr:ext cx="468630" cy="248920"/>
    <xdr:sp macro="" textlink="">
      <xdr:nvSpPr>
        <xdr:cNvPr id="136" name="n_2aveValue【図書館】&#10;一人当たり面積"/>
        <xdr:cNvSpPr txBox="1"/>
      </xdr:nvSpPr>
      <xdr:spPr>
        <a:xfrm>
          <a:off x="7816850" y="66033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158115</xdr:rowOff>
    </xdr:from>
    <xdr:ext cx="468630" cy="248920"/>
    <xdr:sp macro="" textlink="">
      <xdr:nvSpPr>
        <xdr:cNvPr id="137" name="n_3aveValue【図書館】&#10;一人当たり面積"/>
        <xdr:cNvSpPr txBox="1"/>
      </xdr:nvSpPr>
      <xdr:spPr>
        <a:xfrm>
          <a:off x="6991350" y="66033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26035</xdr:rowOff>
    </xdr:from>
    <xdr:ext cx="468630" cy="248920"/>
    <xdr:sp macro="" textlink="">
      <xdr:nvSpPr>
        <xdr:cNvPr id="138" name="n_4aveValue【図書館】&#10;一人当たり面積"/>
        <xdr:cNvSpPr txBox="1"/>
      </xdr:nvSpPr>
      <xdr:spPr>
        <a:xfrm>
          <a:off x="6181725" y="663638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84455</xdr:rowOff>
    </xdr:from>
    <xdr:ext cx="469900" cy="248285"/>
    <xdr:sp macro="" textlink="">
      <xdr:nvSpPr>
        <xdr:cNvPr id="139" name="n_1mainValue【図書館】&#10;一人当たり面積"/>
        <xdr:cNvSpPr txBox="1"/>
      </xdr:nvSpPr>
      <xdr:spPr>
        <a:xfrm>
          <a:off x="8613775" y="65297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112395</xdr:rowOff>
    </xdr:from>
    <xdr:ext cx="468630" cy="249555"/>
    <xdr:sp macro="" textlink="">
      <xdr:nvSpPr>
        <xdr:cNvPr id="140" name="n_2mainValue【図書館】&#10;一人当たり面積"/>
        <xdr:cNvSpPr txBox="1"/>
      </xdr:nvSpPr>
      <xdr:spPr>
        <a:xfrm>
          <a:off x="7816850" y="62274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116205</xdr:rowOff>
    </xdr:from>
    <xdr:ext cx="468630" cy="248285"/>
    <xdr:sp macro="" textlink="">
      <xdr:nvSpPr>
        <xdr:cNvPr id="141" name="n_3mainValue【図書館】&#10;一人当たり面積"/>
        <xdr:cNvSpPr txBox="1"/>
      </xdr:nvSpPr>
      <xdr:spPr>
        <a:xfrm>
          <a:off x="6991350" y="623125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120015</xdr:rowOff>
    </xdr:from>
    <xdr:ext cx="468630" cy="248920"/>
    <xdr:sp macro="" textlink="">
      <xdr:nvSpPr>
        <xdr:cNvPr id="142" name="n_4mainValue【図書館】&#10;一人当たり面積"/>
        <xdr:cNvSpPr txBox="1"/>
      </xdr:nvSpPr>
      <xdr:spPr>
        <a:xfrm>
          <a:off x="6181725" y="62350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3" name="正方形/長方形 142"/>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5" name="正方形/長方形 144"/>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47" name="正方形/長方形 146"/>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49" name="正方形/長方形 148"/>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0" name="正方形/長方形 149"/>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1" name="テキスト ボックス 150"/>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2" name="直線コネクタ 151"/>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090" cy="248920"/>
    <xdr:sp macro="" textlink="">
      <xdr:nvSpPr>
        <xdr:cNvPr id="153" name="テキスト ボックス 152"/>
        <xdr:cNvSpPr txBox="1"/>
      </xdr:nvSpPr>
      <xdr:spPr>
        <a:xfrm>
          <a:off x="278765" y="10875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4" name="直線コネクタ 153"/>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090" cy="248920"/>
    <xdr:sp macro="" textlink="">
      <xdr:nvSpPr>
        <xdr:cNvPr id="155" name="テキスト ボックス 154"/>
        <xdr:cNvSpPr txBox="1"/>
      </xdr:nvSpPr>
      <xdr:spPr>
        <a:xfrm>
          <a:off x="278765" y="105619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6" name="直線コネクタ 155"/>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57" name="テキスト ボックス 156"/>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58" name="直線コネクタ 157"/>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285"/>
    <xdr:sp macro="" textlink="">
      <xdr:nvSpPr>
        <xdr:cNvPr id="159" name="テキスト ボックス 158"/>
        <xdr:cNvSpPr txBox="1"/>
      </xdr:nvSpPr>
      <xdr:spPr>
        <a:xfrm>
          <a:off x="342900" y="993267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0" name="直線コネクタ 159"/>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1" name="テキスト ボックス 160"/>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2" name="直線コネクタ 161"/>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285"/>
    <xdr:sp macro="" textlink="">
      <xdr:nvSpPr>
        <xdr:cNvPr id="163" name="テキスト ボックス 162"/>
        <xdr:cNvSpPr txBox="1"/>
      </xdr:nvSpPr>
      <xdr:spPr>
        <a:xfrm>
          <a:off x="342900" y="930402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4" name="直線コネクタ 163"/>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5" name="テキスト ボックス 164"/>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6" name="直線コネクタ 165"/>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67"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163195</xdr:rowOff>
    </xdr:from>
    <xdr:to xmlns:xdr="http://schemas.openxmlformats.org/drawingml/2006/spreadsheetDrawing">
      <xdr:col>24</xdr:col>
      <xdr:colOff>62865</xdr:colOff>
      <xdr:row>64</xdr:row>
      <xdr:rowOff>126365</xdr:rowOff>
    </xdr:to>
    <xdr:cxnSp macro="">
      <xdr:nvCxnSpPr>
        <xdr:cNvPr id="168" name="直線コネクタ 167"/>
        <xdr:cNvCxnSpPr/>
      </xdr:nvCxnSpPr>
      <xdr:spPr>
        <a:xfrm flipV="1">
          <a:off x="4253865" y="925004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8630" cy="248285"/>
    <xdr:sp macro="" textlink="">
      <xdr:nvSpPr>
        <xdr:cNvPr id="169" name="【体育館・プール】&#10;有形固定資産減価償却率最小値テキスト"/>
        <xdr:cNvSpPr txBox="1"/>
      </xdr:nvSpPr>
      <xdr:spPr>
        <a:xfrm>
          <a:off x="4292600" y="1070229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0" name="直線コネクタ 169"/>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111760</xdr:rowOff>
    </xdr:from>
    <xdr:ext cx="339090" cy="249555"/>
    <xdr:sp macro="" textlink="">
      <xdr:nvSpPr>
        <xdr:cNvPr id="171" name="【体育館・プール】&#10;有形固定資産減価償却率最大値テキスト"/>
        <xdr:cNvSpPr txBox="1"/>
      </xdr:nvSpPr>
      <xdr:spPr>
        <a:xfrm>
          <a:off x="4292600" y="903351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163195</xdr:rowOff>
    </xdr:from>
    <xdr:to xmlns:xdr="http://schemas.openxmlformats.org/drawingml/2006/spreadsheetDrawing">
      <xdr:col>24</xdr:col>
      <xdr:colOff>152400</xdr:colOff>
      <xdr:row>55</xdr:row>
      <xdr:rowOff>163195</xdr:rowOff>
    </xdr:to>
    <xdr:cxnSp macro="">
      <xdr:nvCxnSpPr>
        <xdr:cNvPr id="172" name="直線コネクタ 171"/>
        <xdr:cNvCxnSpPr/>
      </xdr:nvCxnSpPr>
      <xdr:spPr>
        <a:xfrm>
          <a:off x="4181475" y="9250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100330</xdr:rowOff>
    </xdr:from>
    <xdr:ext cx="403860" cy="249555"/>
    <xdr:sp macro="" textlink="">
      <xdr:nvSpPr>
        <xdr:cNvPr id="173" name="【体育館・プール】&#10;有形固定資産減価償却率平均値テキスト"/>
        <xdr:cNvSpPr txBox="1"/>
      </xdr:nvSpPr>
      <xdr:spPr>
        <a:xfrm>
          <a:off x="4292600" y="10012680"/>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121285</xdr:rowOff>
    </xdr:from>
    <xdr:to xmlns:xdr="http://schemas.openxmlformats.org/drawingml/2006/spreadsheetDrawing">
      <xdr:col>24</xdr:col>
      <xdr:colOff>114300</xdr:colOff>
      <xdr:row>61</xdr:row>
      <xdr:rowOff>53975</xdr:rowOff>
    </xdr:to>
    <xdr:sp macro="" textlink="">
      <xdr:nvSpPr>
        <xdr:cNvPr id="174" name="フローチャート: 判断 173"/>
        <xdr:cNvSpPr/>
      </xdr:nvSpPr>
      <xdr:spPr>
        <a:xfrm>
          <a:off x="4203700" y="10033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146050</xdr:rowOff>
    </xdr:from>
    <xdr:to xmlns:xdr="http://schemas.openxmlformats.org/drawingml/2006/spreadsheetDrawing">
      <xdr:col>20</xdr:col>
      <xdr:colOff>38100</xdr:colOff>
      <xdr:row>61</xdr:row>
      <xdr:rowOff>78740</xdr:rowOff>
    </xdr:to>
    <xdr:sp macro="" textlink="">
      <xdr:nvSpPr>
        <xdr:cNvPr id="175" name="フローチャート: 判断 174"/>
        <xdr:cNvSpPr/>
      </xdr:nvSpPr>
      <xdr:spPr>
        <a:xfrm>
          <a:off x="3444875" y="100584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135255</xdr:rowOff>
    </xdr:to>
    <xdr:sp macro="" textlink="">
      <xdr:nvSpPr>
        <xdr:cNvPr id="176" name="フローチャート: 判断 175"/>
        <xdr:cNvSpPr/>
      </xdr:nvSpPr>
      <xdr:spPr>
        <a:xfrm>
          <a:off x="2619375" y="1011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31115</xdr:rowOff>
    </xdr:from>
    <xdr:to xmlns:xdr="http://schemas.openxmlformats.org/drawingml/2006/spreadsheetDrawing">
      <xdr:col>10</xdr:col>
      <xdr:colOff>165100</xdr:colOff>
      <xdr:row>61</xdr:row>
      <xdr:rowOff>128905</xdr:rowOff>
    </xdr:to>
    <xdr:sp macro="" textlink="">
      <xdr:nvSpPr>
        <xdr:cNvPr id="177" name="フローチャート: 判断 176"/>
        <xdr:cNvSpPr/>
      </xdr:nvSpPr>
      <xdr:spPr>
        <a:xfrm>
          <a:off x="1809750" y="1010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133350</xdr:rowOff>
    </xdr:from>
    <xdr:to xmlns:xdr="http://schemas.openxmlformats.org/drawingml/2006/spreadsheetDrawing">
      <xdr:col>6</xdr:col>
      <xdr:colOff>38100</xdr:colOff>
      <xdr:row>61</xdr:row>
      <xdr:rowOff>66040</xdr:rowOff>
    </xdr:to>
    <xdr:sp macro="" textlink="">
      <xdr:nvSpPr>
        <xdr:cNvPr id="178" name="フローチャート: 判断 177"/>
        <xdr:cNvSpPr/>
      </xdr:nvSpPr>
      <xdr:spPr>
        <a:xfrm>
          <a:off x="1000125" y="100457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8920"/>
    <xdr:sp macro="" textlink="">
      <xdr:nvSpPr>
        <xdr:cNvPr id="179" name="テキスト ボックス 178"/>
        <xdr:cNvSpPr txBox="1"/>
      </xdr:nvSpPr>
      <xdr:spPr>
        <a:xfrm>
          <a:off x="4079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8920"/>
    <xdr:sp macro="" textlink="">
      <xdr:nvSpPr>
        <xdr:cNvPr id="180" name="テキスト ボックス 179"/>
        <xdr:cNvSpPr txBox="1"/>
      </xdr:nvSpPr>
      <xdr:spPr>
        <a:xfrm>
          <a:off x="3317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8920"/>
    <xdr:sp macro="" textlink="">
      <xdr:nvSpPr>
        <xdr:cNvPr id="181" name="テキスト ボックス 180"/>
        <xdr:cNvSpPr txBox="1"/>
      </xdr:nvSpPr>
      <xdr:spPr>
        <a:xfrm>
          <a:off x="24955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8920"/>
    <xdr:sp macro="" textlink="">
      <xdr:nvSpPr>
        <xdr:cNvPr id="182" name="テキスト ボックス 181"/>
        <xdr:cNvSpPr txBox="1"/>
      </xdr:nvSpPr>
      <xdr:spPr>
        <a:xfrm>
          <a:off x="1685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8920"/>
    <xdr:sp macro="" textlink="">
      <xdr:nvSpPr>
        <xdr:cNvPr id="183" name="テキスト ボックス 182"/>
        <xdr:cNvSpPr txBox="1"/>
      </xdr:nvSpPr>
      <xdr:spPr>
        <a:xfrm>
          <a:off x="873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119380</xdr:rowOff>
    </xdr:from>
    <xdr:to xmlns:xdr="http://schemas.openxmlformats.org/drawingml/2006/spreadsheetDrawing">
      <xdr:col>20</xdr:col>
      <xdr:colOff>38100</xdr:colOff>
      <xdr:row>61</xdr:row>
      <xdr:rowOff>52070</xdr:rowOff>
    </xdr:to>
    <xdr:sp macro="" textlink="">
      <xdr:nvSpPr>
        <xdr:cNvPr id="184" name="楕円 183"/>
        <xdr:cNvSpPr/>
      </xdr:nvSpPr>
      <xdr:spPr>
        <a:xfrm>
          <a:off x="3444875" y="100317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76835</xdr:rowOff>
    </xdr:from>
    <xdr:to xmlns:xdr="http://schemas.openxmlformats.org/drawingml/2006/spreadsheetDrawing">
      <xdr:col>15</xdr:col>
      <xdr:colOff>101600</xdr:colOff>
      <xdr:row>61</xdr:row>
      <xdr:rowOff>9525</xdr:rowOff>
    </xdr:to>
    <xdr:sp macro="" textlink="">
      <xdr:nvSpPr>
        <xdr:cNvPr id="185" name="楕円 184"/>
        <xdr:cNvSpPr/>
      </xdr:nvSpPr>
      <xdr:spPr>
        <a:xfrm>
          <a:off x="2619375" y="9989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126365</xdr:rowOff>
    </xdr:from>
    <xdr:to xmlns:xdr="http://schemas.openxmlformats.org/drawingml/2006/spreadsheetDrawing">
      <xdr:col>19</xdr:col>
      <xdr:colOff>174625</xdr:colOff>
      <xdr:row>61</xdr:row>
      <xdr:rowOff>3175</xdr:rowOff>
    </xdr:to>
    <xdr:cxnSp macro="">
      <xdr:nvCxnSpPr>
        <xdr:cNvPr id="186" name="直線コネクタ 185"/>
        <xdr:cNvCxnSpPr/>
      </xdr:nvCxnSpPr>
      <xdr:spPr>
        <a:xfrm>
          <a:off x="2670175" y="10038715"/>
          <a:ext cx="8223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33020</xdr:rowOff>
    </xdr:from>
    <xdr:to xmlns:xdr="http://schemas.openxmlformats.org/drawingml/2006/spreadsheetDrawing">
      <xdr:col>10</xdr:col>
      <xdr:colOff>165100</xdr:colOff>
      <xdr:row>60</xdr:row>
      <xdr:rowOff>130810</xdr:rowOff>
    </xdr:to>
    <xdr:sp macro="" textlink="">
      <xdr:nvSpPr>
        <xdr:cNvPr id="187" name="楕円 186"/>
        <xdr:cNvSpPr/>
      </xdr:nvSpPr>
      <xdr:spPr>
        <a:xfrm>
          <a:off x="1809750" y="9945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81915</xdr:rowOff>
    </xdr:from>
    <xdr:to xmlns:xdr="http://schemas.openxmlformats.org/drawingml/2006/spreadsheetDrawing">
      <xdr:col>15</xdr:col>
      <xdr:colOff>50800</xdr:colOff>
      <xdr:row>60</xdr:row>
      <xdr:rowOff>126365</xdr:rowOff>
    </xdr:to>
    <xdr:cxnSp macro="">
      <xdr:nvCxnSpPr>
        <xdr:cNvPr id="188" name="直線コネクタ 187"/>
        <xdr:cNvCxnSpPr/>
      </xdr:nvCxnSpPr>
      <xdr:spPr>
        <a:xfrm>
          <a:off x="1860550" y="9994265"/>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155575</xdr:rowOff>
    </xdr:from>
    <xdr:to xmlns:xdr="http://schemas.openxmlformats.org/drawingml/2006/spreadsheetDrawing">
      <xdr:col>6</xdr:col>
      <xdr:colOff>38100</xdr:colOff>
      <xdr:row>60</xdr:row>
      <xdr:rowOff>88265</xdr:rowOff>
    </xdr:to>
    <xdr:sp macro="" textlink="">
      <xdr:nvSpPr>
        <xdr:cNvPr id="189" name="楕円 188"/>
        <xdr:cNvSpPr/>
      </xdr:nvSpPr>
      <xdr:spPr>
        <a:xfrm>
          <a:off x="1000125" y="9902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38735</xdr:rowOff>
    </xdr:from>
    <xdr:to xmlns:xdr="http://schemas.openxmlformats.org/drawingml/2006/spreadsheetDrawing">
      <xdr:col>10</xdr:col>
      <xdr:colOff>114300</xdr:colOff>
      <xdr:row>60</xdr:row>
      <xdr:rowOff>81915</xdr:rowOff>
    </xdr:to>
    <xdr:cxnSp macro="">
      <xdr:nvCxnSpPr>
        <xdr:cNvPr id="190" name="直線コネクタ 189"/>
        <xdr:cNvCxnSpPr/>
      </xdr:nvCxnSpPr>
      <xdr:spPr>
        <a:xfrm>
          <a:off x="1047750" y="995108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70485</xdr:rowOff>
    </xdr:from>
    <xdr:ext cx="405130" cy="249555"/>
    <xdr:sp macro="" textlink="">
      <xdr:nvSpPr>
        <xdr:cNvPr id="191" name="n_1aveValue【体育館・プール】&#10;有形固定資産減価償却率"/>
        <xdr:cNvSpPr txBox="1"/>
      </xdr:nvSpPr>
      <xdr:spPr>
        <a:xfrm>
          <a:off x="3296285" y="101479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127000</xdr:rowOff>
    </xdr:from>
    <xdr:ext cx="405130" cy="248285"/>
    <xdr:sp macro="" textlink="">
      <xdr:nvSpPr>
        <xdr:cNvPr id="192" name="n_2aveValue【体育館・プール】&#10;有形固定資産減価償却率"/>
        <xdr:cNvSpPr txBox="1"/>
      </xdr:nvSpPr>
      <xdr:spPr>
        <a:xfrm>
          <a:off x="2483485" y="102044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120650</xdr:rowOff>
    </xdr:from>
    <xdr:ext cx="405130" cy="248285"/>
    <xdr:sp macro="" textlink="">
      <xdr:nvSpPr>
        <xdr:cNvPr id="193" name="n_3aveValue【体育館・プール】&#10;有形固定資産減価償却率"/>
        <xdr:cNvSpPr txBox="1"/>
      </xdr:nvSpPr>
      <xdr:spPr>
        <a:xfrm>
          <a:off x="1673860" y="1019810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57785</xdr:rowOff>
    </xdr:from>
    <xdr:ext cx="405130" cy="248920"/>
    <xdr:sp macro="" textlink="">
      <xdr:nvSpPr>
        <xdr:cNvPr id="194" name="n_4aveValue【体育館・プール】&#10;有形固定資産減価償却率"/>
        <xdr:cNvSpPr txBox="1"/>
      </xdr:nvSpPr>
      <xdr:spPr>
        <a:xfrm>
          <a:off x="864235" y="101352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67945</xdr:rowOff>
    </xdr:from>
    <xdr:ext cx="405130" cy="249555"/>
    <xdr:sp macro="" textlink="">
      <xdr:nvSpPr>
        <xdr:cNvPr id="195" name="n_1mainValue【体育館・プール】&#10;有形固定資産減価償却率"/>
        <xdr:cNvSpPr txBox="1"/>
      </xdr:nvSpPr>
      <xdr:spPr>
        <a:xfrm>
          <a:off x="3296285" y="98151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26035</xdr:rowOff>
    </xdr:from>
    <xdr:ext cx="405130" cy="248920"/>
    <xdr:sp macro="" textlink="">
      <xdr:nvSpPr>
        <xdr:cNvPr id="196" name="n_2mainValue【体育館・プール】&#10;有形固定資産減価償却率"/>
        <xdr:cNvSpPr txBox="1"/>
      </xdr:nvSpPr>
      <xdr:spPr>
        <a:xfrm>
          <a:off x="2483485" y="97732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146685</xdr:rowOff>
    </xdr:from>
    <xdr:ext cx="405130" cy="249555"/>
    <xdr:sp macro="" textlink="">
      <xdr:nvSpPr>
        <xdr:cNvPr id="197" name="n_3mainValue【体育館・プール】&#10;有形固定資産減価償却率"/>
        <xdr:cNvSpPr txBox="1"/>
      </xdr:nvSpPr>
      <xdr:spPr>
        <a:xfrm>
          <a:off x="1673860" y="9728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104140</xdr:rowOff>
    </xdr:from>
    <xdr:ext cx="405130" cy="249555"/>
    <xdr:sp macro="" textlink="">
      <xdr:nvSpPr>
        <xdr:cNvPr id="198" name="n_4mainValue【体育館・プール】&#10;有形固定資産減価償却率"/>
        <xdr:cNvSpPr txBox="1"/>
      </xdr:nvSpPr>
      <xdr:spPr>
        <a:xfrm>
          <a:off x="864235" y="96862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199" name="正方形/長方形 198"/>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0" name="正方形/長方形 199"/>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1" name="正方形/長方形 200"/>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2" name="正方形/長方形 201"/>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3" name="正方形/長方形 202"/>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04" name="正方形/長方形 203"/>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05" name="正方形/長方形 204"/>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06" name="正方形/長方形 205"/>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07" name="テキスト ボックス 206"/>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08" name="直線コネクタ 207"/>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9" name="直線コネクタ 208"/>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27940</xdr:rowOff>
    </xdr:from>
    <xdr:ext cx="466090" cy="248285"/>
    <xdr:sp macro="" textlink="">
      <xdr:nvSpPr>
        <xdr:cNvPr id="210" name="テキスト ボックス 209"/>
        <xdr:cNvSpPr txBox="1"/>
      </xdr:nvSpPr>
      <xdr:spPr>
        <a:xfrm>
          <a:off x="5628640" y="104355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55245</xdr:rowOff>
    </xdr:from>
    <xdr:to xmlns:xdr="http://schemas.openxmlformats.org/drawingml/2006/spreadsheetDrawing">
      <xdr:col>59</xdr:col>
      <xdr:colOff>50800</xdr:colOff>
      <xdr:row>61</xdr:row>
      <xdr:rowOff>55245</xdr:rowOff>
    </xdr:to>
    <xdr:cxnSp macro="">
      <xdr:nvCxnSpPr>
        <xdr:cNvPr id="211" name="直線コネクタ 210"/>
        <xdr:cNvCxnSpPr/>
      </xdr:nvCxnSpPr>
      <xdr:spPr>
        <a:xfrm>
          <a:off x="6064250" y="10132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83185</xdr:rowOff>
    </xdr:from>
    <xdr:ext cx="466090" cy="248285"/>
    <xdr:sp macro="" textlink="">
      <xdr:nvSpPr>
        <xdr:cNvPr id="212" name="テキスト ボックス 211"/>
        <xdr:cNvSpPr txBox="1"/>
      </xdr:nvSpPr>
      <xdr:spPr>
        <a:xfrm>
          <a:off x="5628640" y="999553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109855</xdr:rowOff>
    </xdr:from>
    <xdr:to xmlns:xdr="http://schemas.openxmlformats.org/drawingml/2006/spreadsheetDrawing">
      <xdr:col>59</xdr:col>
      <xdr:colOff>50800</xdr:colOff>
      <xdr:row>58</xdr:row>
      <xdr:rowOff>109855</xdr:rowOff>
    </xdr:to>
    <xdr:cxnSp macro="">
      <xdr:nvCxnSpPr>
        <xdr:cNvPr id="213" name="直線コネクタ 212"/>
        <xdr:cNvCxnSpPr/>
      </xdr:nvCxnSpPr>
      <xdr:spPr>
        <a:xfrm>
          <a:off x="6064250" y="9692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137795</xdr:rowOff>
    </xdr:from>
    <xdr:ext cx="530225" cy="248920"/>
    <xdr:sp macro="" textlink="">
      <xdr:nvSpPr>
        <xdr:cNvPr id="214" name="テキスト ボックス 213"/>
        <xdr:cNvSpPr txBox="1"/>
      </xdr:nvSpPr>
      <xdr:spPr>
        <a:xfrm>
          <a:off x="5580380" y="955484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5" name="直線コネクタ 214"/>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27940</xdr:rowOff>
    </xdr:from>
    <xdr:ext cx="530225" cy="248285"/>
    <xdr:sp macro="" textlink="">
      <xdr:nvSpPr>
        <xdr:cNvPr id="216" name="テキスト ボックス 215"/>
        <xdr:cNvSpPr txBox="1"/>
      </xdr:nvSpPr>
      <xdr:spPr>
        <a:xfrm>
          <a:off x="5580380" y="911479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17" name="直線コネクタ 216"/>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83185</xdr:rowOff>
    </xdr:from>
    <xdr:ext cx="530225" cy="248285"/>
    <xdr:sp macro="" textlink="">
      <xdr:nvSpPr>
        <xdr:cNvPr id="218" name="テキスト ボックス 217"/>
        <xdr:cNvSpPr txBox="1"/>
      </xdr:nvSpPr>
      <xdr:spPr>
        <a:xfrm>
          <a:off x="5580380" y="867473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9"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84455</xdr:rowOff>
    </xdr:from>
    <xdr:to xmlns:xdr="http://schemas.openxmlformats.org/drawingml/2006/spreadsheetDrawing">
      <xdr:col>54</xdr:col>
      <xdr:colOff>174625</xdr:colOff>
      <xdr:row>63</xdr:row>
      <xdr:rowOff>160655</xdr:rowOff>
    </xdr:to>
    <xdr:cxnSp macro="">
      <xdr:nvCxnSpPr>
        <xdr:cNvPr id="220" name="直線コネクタ 219"/>
        <xdr:cNvCxnSpPr/>
      </xdr:nvCxnSpPr>
      <xdr:spPr>
        <a:xfrm flipV="1">
          <a:off x="9604375" y="9171305"/>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164465</xdr:rowOff>
    </xdr:from>
    <xdr:ext cx="468630" cy="248920"/>
    <xdr:sp macro="" textlink="">
      <xdr:nvSpPr>
        <xdr:cNvPr id="221" name="【体育館・プール】&#10;一人当たり面積最小値テキスト"/>
        <xdr:cNvSpPr txBox="1"/>
      </xdr:nvSpPr>
      <xdr:spPr>
        <a:xfrm>
          <a:off x="9642475" y="105721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160655</xdr:rowOff>
    </xdr:from>
    <xdr:to xmlns:xdr="http://schemas.openxmlformats.org/drawingml/2006/spreadsheetDrawing">
      <xdr:col>55</xdr:col>
      <xdr:colOff>88900</xdr:colOff>
      <xdr:row>63</xdr:row>
      <xdr:rowOff>160655</xdr:rowOff>
    </xdr:to>
    <xdr:cxnSp macro="">
      <xdr:nvCxnSpPr>
        <xdr:cNvPr id="222" name="直線コネクタ 221"/>
        <xdr:cNvCxnSpPr/>
      </xdr:nvCxnSpPr>
      <xdr:spPr>
        <a:xfrm>
          <a:off x="9531350" y="10568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33020</xdr:rowOff>
    </xdr:from>
    <xdr:ext cx="533400" cy="249555"/>
    <xdr:sp macro="" textlink="">
      <xdr:nvSpPr>
        <xdr:cNvPr id="223" name="【体育館・プール】&#10;一人当たり面積最大値テキスト"/>
        <xdr:cNvSpPr txBox="1"/>
      </xdr:nvSpPr>
      <xdr:spPr>
        <a:xfrm>
          <a:off x="9642475" y="895477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84455</xdr:rowOff>
    </xdr:from>
    <xdr:to xmlns:xdr="http://schemas.openxmlformats.org/drawingml/2006/spreadsheetDrawing">
      <xdr:col>55</xdr:col>
      <xdr:colOff>88900</xdr:colOff>
      <xdr:row>55</xdr:row>
      <xdr:rowOff>84455</xdr:rowOff>
    </xdr:to>
    <xdr:cxnSp macro="">
      <xdr:nvCxnSpPr>
        <xdr:cNvPr id="224" name="直線コネクタ 223"/>
        <xdr:cNvCxnSpPr/>
      </xdr:nvCxnSpPr>
      <xdr:spPr>
        <a:xfrm>
          <a:off x="9531350" y="9171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149225</xdr:rowOff>
    </xdr:from>
    <xdr:ext cx="468630" cy="248285"/>
    <xdr:sp macro="" textlink="">
      <xdr:nvSpPr>
        <xdr:cNvPr id="225" name="【体育館・プール】&#10;一人当たり面積平均値テキスト"/>
        <xdr:cNvSpPr txBox="1"/>
      </xdr:nvSpPr>
      <xdr:spPr>
        <a:xfrm>
          <a:off x="9642475" y="10391775"/>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5080</xdr:rowOff>
    </xdr:from>
    <xdr:to xmlns:xdr="http://schemas.openxmlformats.org/drawingml/2006/spreadsheetDrawing">
      <xdr:col>55</xdr:col>
      <xdr:colOff>50800</xdr:colOff>
      <xdr:row>63</xdr:row>
      <xdr:rowOff>102870</xdr:rowOff>
    </xdr:to>
    <xdr:sp macro="" textlink="">
      <xdr:nvSpPr>
        <xdr:cNvPr id="226" name="フローチャート: 判断 225"/>
        <xdr:cNvSpPr/>
      </xdr:nvSpPr>
      <xdr:spPr>
        <a:xfrm>
          <a:off x="9569450" y="10412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13970</xdr:rowOff>
    </xdr:from>
    <xdr:to xmlns:xdr="http://schemas.openxmlformats.org/drawingml/2006/spreadsheetDrawing">
      <xdr:col>50</xdr:col>
      <xdr:colOff>165100</xdr:colOff>
      <xdr:row>63</xdr:row>
      <xdr:rowOff>111760</xdr:rowOff>
    </xdr:to>
    <xdr:sp macro="" textlink="">
      <xdr:nvSpPr>
        <xdr:cNvPr id="227" name="フローチャート: 判断 226"/>
        <xdr:cNvSpPr/>
      </xdr:nvSpPr>
      <xdr:spPr>
        <a:xfrm>
          <a:off x="8794750" y="10421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60960</xdr:rowOff>
    </xdr:from>
    <xdr:to xmlns:xdr="http://schemas.openxmlformats.org/drawingml/2006/spreadsheetDrawing">
      <xdr:col>46</xdr:col>
      <xdr:colOff>38100</xdr:colOff>
      <xdr:row>63</xdr:row>
      <xdr:rowOff>159385</xdr:rowOff>
    </xdr:to>
    <xdr:sp macro="" textlink="">
      <xdr:nvSpPr>
        <xdr:cNvPr id="228" name="フローチャート: 判断 227"/>
        <xdr:cNvSpPr/>
      </xdr:nvSpPr>
      <xdr:spPr>
        <a:xfrm>
          <a:off x="7985125" y="104686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60960</xdr:rowOff>
    </xdr:from>
    <xdr:to xmlns:xdr="http://schemas.openxmlformats.org/drawingml/2006/spreadsheetDrawing">
      <xdr:col>41</xdr:col>
      <xdr:colOff>101600</xdr:colOff>
      <xdr:row>63</xdr:row>
      <xdr:rowOff>158750</xdr:rowOff>
    </xdr:to>
    <xdr:sp macro="" textlink="">
      <xdr:nvSpPr>
        <xdr:cNvPr id="229" name="フローチャート: 判断 228"/>
        <xdr:cNvSpPr/>
      </xdr:nvSpPr>
      <xdr:spPr>
        <a:xfrm>
          <a:off x="7159625"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50165</xdr:rowOff>
    </xdr:from>
    <xdr:to xmlns:xdr="http://schemas.openxmlformats.org/drawingml/2006/spreadsheetDrawing">
      <xdr:col>36</xdr:col>
      <xdr:colOff>165100</xdr:colOff>
      <xdr:row>63</xdr:row>
      <xdr:rowOff>147955</xdr:rowOff>
    </xdr:to>
    <xdr:sp macro="" textlink="">
      <xdr:nvSpPr>
        <xdr:cNvPr id="230" name="フローチャート: 判断 229"/>
        <xdr:cNvSpPr/>
      </xdr:nvSpPr>
      <xdr:spPr>
        <a:xfrm>
          <a:off x="6350000" y="10457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8920"/>
    <xdr:sp macro="" textlink="">
      <xdr:nvSpPr>
        <xdr:cNvPr id="231" name="テキスト ボックス 230"/>
        <xdr:cNvSpPr txBox="1"/>
      </xdr:nvSpPr>
      <xdr:spPr>
        <a:xfrm>
          <a:off x="94297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8920"/>
    <xdr:sp macro="" textlink="">
      <xdr:nvSpPr>
        <xdr:cNvPr id="232" name="テキスト ボックス 231"/>
        <xdr:cNvSpPr txBox="1"/>
      </xdr:nvSpPr>
      <xdr:spPr>
        <a:xfrm>
          <a:off x="8670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8920"/>
    <xdr:sp macro="" textlink="">
      <xdr:nvSpPr>
        <xdr:cNvPr id="233" name="テキスト ボックス 232"/>
        <xdr:cNvSpPr txBox="1"/>
      </xdr:nvSpPr>
      <xdr:spPr>
        <a:xfrm>
          <a:off x="7858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8920"/>
    <xdr:sp macro="" textlink="">
      <xdr:nvSpPr>
        <xdr:cNvPr id="234" name="テキスト ボックス 233"/>
        <xdr:cNvSpPr txBox="1"/>
      </xdr:nvSpPr>
      <xdr:spPr>
        <a:xfrm>
          <a:off x="7035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8920"/>
    <xdr:sp macro="" textlink="">
      <xdr:nvSpPr>
        <xdr:cNvPr id="235" name="テキスト ボックス 234"/>
        <xdr:cNvSpPr txBox="1"/>
      </xdr:nvSpPr>
      <xdr:spPr>
        <a:xfrm>
          <a:off x="6226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86995</xdr:rowOff>
    </xdr:from>
    <xdr:to xmlns:xdr="http://schemas.openxmlformats.org/drawingml/2006/spreadsheetDrawing">
      <xdr:col>50</xdr:col>
      <xdr:colOff>165100</xdr:colOff>
      <xdr:row>64</xdr:row>
      <xdr:rowOff>19685</xdr:rowOff>
    </xdr:to>
    <xdr:sp macro="" textlink="">
      <xdr:nvSpPr>
        <xdr:cNvPr id="236" name="楕円 235"/>
        <xdr:cNvSpPr/>
      </xdr:nvSpPr>
      <xdr:spPr>
        <a:xfrm>
          <a:off x="8794750" y="10494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86995</xdr:rowOff>
    </xdr:from>
    <xdr:to xmlns:xdr="http://schemas.openxmlformats.org/drawingml/2006/spreadsheetDrawing">
      <xdr:col>46</xdr:col>
      <xdr:colOff>38100</xdr:colOff>
      <xdr:row>64</xdr:row>
      <xdr:rowOff>19685</xdr:rowOff>
    </xdr:to>
    <xdr:sp macro="" textlink="">
      <xdr:nvSpPr>
        <xdr:cNvPr id="237" name="楕円 236"/>
        <xdr:cNvSpPr/>
      </xdr:nvSpPr>
      <xdr:spPr>
        <a:xfrm>
          <a:off x="7985125" y="104946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135890</xdr:rowOff>
    </xdr:from>
    <xdr:to xmlns:xdr="http://schemas.openxmlformats.org/drawingml/2006/spreadsheetDrawing">
      <xdr:col>50</xdr:col>
      <xdr:colOff>114300</xdr:colOff>
      <xdr:row>63</xdr:row>
      <xdr:rowOff>135890</xdr:rowOff>
    </xdr:to>
    <xdr:cxnSp macro="">
      <xdr:nvCxnSpPr>
        <xdr:cNvPr id="238" name="直線コネクタ 237"/>
        <xdr:cNvCxnSpPr/>
      </xdr:nvCxnSpPr>
      <xdr:spPr>
        <a:xfrm flipV="1">
          <a:off x="8032750" y="105435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87630</xdr:rowOff>
    </xdr:from>
    <xdr:to xmlns:xdr="http://schemas.openxmlformats.org/drawingml/2006/spreadsheetDrawing">
      <xdr:col>41</xdr:col>
      <xdr:colOff>101600</xdr:colOff>
      <xdr:row>64</xdr:row>
      <xdr:rowOff>20320</xdr:rowOff>
    </xdr:to>
    <xdr:sp macro="" textlink="">
      <xdr:nvSpPr>
        <xdr:cNvPr id="239" name="楕円 238"/>
        <xdr:cNvSpPr/>
      </xdr:nvSpPr>
      <xdr:spPr>
        <a:xfrm>
          <a:off x="7159625"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135890</xdr:rowOff>
    </xdr:from>
    <xdr:to xmlns:xdr="http://schemas.openxmlformats.org/drawingml/2006/spreadsheetDrawing">
      <xdr:col>45</xdr:col>
      <xdr:colOff>174625</xdr:colOff>
      <xdr:row>63</xdr:row>
      <xdr:rowOff>136525</xdr:rowOff>
    </xdr:to>
    <xdr:cxnSp macro="">
      <xdr:nvCxnSpPr>
        <xdr:cNvPr id="240" name="直線コネクタ 239"/>
        <xdr:cNvCxnSpPr/>
      </xdr:nvCxnSpPr>
      <xdr:spPr>
        <a:xfrm flipV="1">
          <a:off x="7210425" y="1054354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87630</xdr:rowOff>
    </xdr:from>
    <xdr:to xmlns:xdr="http://schemas.openxmlformats.org/drawingml/2006/spreadsheetDrawing">
      <xdr:col>36</xdr:col>
      <xdr:colOff>165100</xdr:colOff>
      <xdr:row>64</xdr:row>
      <xdr:rowOff>20320</xdr:rowOff>
    </xdr:to>
    <xdr:sp macro="" textlink="">
      <xdr:nvSpPr>
        <xdr:cNvPr id="241" name="楕円 240"/>
        <xdr:cNvSpPr/>
      </xdr:nvSpPr>
      <xdr:spPr>
        <a:xfrm>
          <a:off x="635000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136525</xdr:rowOff>
    </xdr:from>
    <xdr:to xmlns:xdr="http://schemas.openxmlformats.org/drawingml/2006/spreadsheetDrawing">
      <xdr:col>41</xdr:col>
      <xdr:colOff>50800</xdr:colOff>
      <xdr:row>63</xdr:row>
      <xdr:rowOff>136525</xdr:rowOff>
    </xdr:to>
    <xdr:cxnSp macro="">
      <xdr:nvCxnSpPr>
        <xdr:cNvPr id="242" name="直線コネクタ 241"/>
        <xdr:cNvCxnSpPr/>
      </xdr:nvCxnSpPr>
      <xdr:spPr>
        <a:xfrm flipV="1">
          <a:off x="6400800" y="1054417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127635</xdr:rowOff>
    </xdr:from>
    <xdr:ext cx="469900" cy="248285"/>
    <xdr:sp macro="" textlink="">
      <xdr:nvSpPr>
        <xdr:cNvPr id="243" name="n_1aveValue【体育館・プール】&#10;一人当たり面積"/>
        <xdr:cNvSpPr txBox="1"/>
      </xdr:nvSpPr>
      <xdr:spPr>
        <a:xfrm>
          <a:off x="8613775" y="102050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9525</xdr:rowOff>
    </xdr:from>
    <xdr:ext cx="468630" cy="249555"/>
    <xdr:sp macro="" textlink="">
      <xdr:nvSpPr>
        <xdr:cNvPr id="244" name="n_2aveValue【体育館・プール】&#10;一人当たり面積"/>
        <xdr:cNvSpPr txBox="1"/>
      </xdr:nvSpPr>
      <xdr:spPr>
        <a:xfrm>
          <a:off x="7816850" y="1025207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8890</xdr:rowOff>
    </xdr:from>
    <xdr:ext cx="468630" cy="248920"/>
    <xdr:sp macro="" textlink="">
      <xdr:nvSpPr>
        <xdr:cNvPr id="245" name="n_3aveValue【体育館・プール】&#10;一人当たり面積"/>
        <xdr:cNvSpPr txBox="1"/>
      </xdr:nvSpPr>
      <xdr:spPr>
        <a:xfrm>
          <a:off x="6991350" y="1025144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163830</xdr:rowOff>
    </xdr:from>
    <xdr:ext cx="468630" cy="249555"/>
    <xdr:sp macro="" textlink="">
      <xdr:nvSpPr>
        <xdr:cNvPr id="246" name="n_4aveValue【体育館・プール】&#10;一人当たり面積"/>
        <xdr:cNvSpPr txBox="1"/>
      </xdr:nvSpPr>
      <xdr:spPr>
        <a:xfrm>
          <a:off x="6181725" y="1024128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10795</xdr:rowOff>
    </xdr:from>
    <xdr:ext cx="469900" cy="249555"/>
    <xdr:sp macro="" textlink="">
      <xdr:nvSpPr>
        <xdr:cNvPr id="247" name="n_1mainValue【体育館・プール】&#10;一人当たり面積"/>
        <xdr:cNvSpPr txBox="1"/>
      </xdr:nvSpPr>
      <xdr:spPr>
        <a:xfrm>
          <a:off x="8613775" y="105835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10795</xdr:rowOff>
    </xdr:from>
    <xdr:ext cx="468630" cy="249555"/>
    <xdr:sp macro="" textlink="">
      <xdr:nvSpPr>
        <xdr:cNvPr id="248" name="n_2mainValue【体育館・プール】&#10;一人当たり面積"/>
        <xdr:cNvSpPr txBox="1"/>
      </xdr:nvSpPr>
      <xdr:spPr>
        <a:xfrm>
          <a:off x="7816850" y="105835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11430</xdr:rowOff>
    </xdr:from>
    <xdr:ext cx="468630" cy="249555"/>
    <xdr:sp macro="" textlink="">
      <xdr:nvSpPr>
        <xdr:cNvPr id="249" name="n_3mainValue【体育館・プール】&#10;一人当たり面積"/>
        <xdr:cNvSpPr txBox="1"/>
      </xdr:nvSpPr>
      <xdr:spPr>
        <a:xfrm>
          <a:off x="6991350" y="1058418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11430</xdr:rowOff>
    </xdr:from>
    <xdr:ext cx="468630" cy="249555"/>
    <xdr:sp macro="" textlink="">
      <xdr:nvSpPr>
        <xdr:cNvPr id="250" name="n_4mainValue【体育館・プール】&#10;一人当たり面積"/>
        <xdr:cNvSpPr txBox="1"/>
      </xdr:nvSpPr>
      <xdr:spPr>
        <a:xfrm>
          <a:off x="6181725" y="1058418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51" name="正方形/長方形 250"/>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52" name="正方形/長方形 251"/>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53" name="正方形/長方形 252"/>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54" name="正方形/長方形 253"/>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55" name="正方形/長方形 254"/>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56" name="正方形/長方形 255"/>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57" name="正方形/長方形 256"/>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58" name="正方形/長方形 257"/>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6535"/>
    <xdr:sp macro="" textlink="">
      <xdr:nvSpPr>
        <xdr:cNvPr id="259" name="テキスト ボックス 258"/>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60" name="直線コネクタ 259"/>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49555"/>
    <xdr:sp macro="" textlink="">
      <xdr:nvSpPr>
        <xdr:cNvPr id="261" name="テキスト ボックス 260"/>
        <xdr:cNvSpPr txBox="1"/>
      </xdr:nvSpPr>
      <xdr:spPr>
        <a:xfrm>
          <a:off x="278765"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62" name="直線コネクタ 261"/>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090" cy="248920"/>
    <xdr:sp macro="" textlink="">
      <xdr:nvSpPr>
        <xdr:cNvPr id="263" name="テキスト ボックス 262"/>
        <xdr:cNvSpPr txBox="1"/>
      </xdr:nvSpPr>
      <xdr:spPr>
        <a:xfrm>
          <a:off x="278765"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64" name="直線コネクタ 263"/>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8920"/>
    <xdr:sp macro="" textlink="">
      <xdr:nvSpPr>
        <xdr:cNvPr id="265" name="テキスト ボックス 264"/>
        <xdr:cNvSpPr txBox="1"/>
      </xdr:nvSpPr>
      <xdr:spPr>
        <a:xfrm>
          <a:off x="342900" y="139153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66" name="直線コネクタ 265"/>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67" name="テキスト ボックス 266"/>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68" name="直線コネクタ 267"/>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8920"/>
    <xdr:sp macro="" textlink="">
      <xdr:nvSpPr>
        <xdr:cNvPr id="269" name="テキスト ボックス 268"/>
        <xdr:cNvSpPr txBox="1"/>
      </xdr:nvSpPr>
      <xdr:spPr>
        <a:xfrm>
          <a:off x="342900" y="1328674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70" name="直線コネクタ 269"/>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71" name="テキスト ボックス 270"/>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72" name="直線コネクタ 271"/>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73" name="テキスト ボックス 272"/>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74" name="直線コネクタ 273"/>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5"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102870</xdr:rowOff>
    </xdr:from>
    <xdr:to xmlns:xdr="http://schemas.openxmlformats.org/drawingml/2006/spreadsheetDrawing">
      <xdr:col>24</xdr:col>
      <xdr:colOff>62865</xdr:colOff>
      <xdr:row>86</xdr:row>
      <xdr:rowOff>162560</xdr:rowOff>
    </xdr:to>
    <xdr:cxnSp macro="">
      <xdr:nvCxnSpPr>
        <xdr:cNvPr id="276" name="直線コネクタ 275"/>
        <xdr:cNvCxnSpPr/>
      </xdr:nvCxnSpPr>
      <xdr:spPr>
        <a:xfrm flipV="1">
          <a:off x="4253865" y="128219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8630" cy="249555"/>
    <xdr:sp macro="" textlink="">
      <xdr:nvSpPr>
        <xdr:cNvPr id="277" name="【福祉施設】&#10;有形固定資産減価償却率最小値テキスト"/>
        <xdr:cNvSpPr txBox="1"/>
      </xdr:nvSpPr>
      <xdr:spPr>
        <a:xfrm>
          <a:off x="4292600"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78" name="直線コネクタ 277"/>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51435</xdr:rowOff>
    </xdr:from>
    <xdr:ext cx="339090" cy="248285"/>
    <xdr:sp macro="" textlink="">
      <xdr:nvSpPr>
        <xdr:cNvPr id="279" name="【福祉施設】&#10;有形固定資産減価償却率最大値テキスト"/>
        <xdr:cNvSpPr txBox="1"/>
      </xdr:nvSpPr>
      <xdr:spPr>
        <a:xfrm>
          <a:off x="4292600" y="1260538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102870</xdr:rowOff>
    </xdr:from>
    <xdr:to xmlns:xdr="http://schemas.openxmlformats.org/drawingml/2006/spreadsheetDrawing">
      <xdr:col>24</xdr:col>
      <xdr:colOff>152400</xdr:colOff>
      <xdr:row>77</xdr:row>
      <xdr:rowOff>102870</xdr:rowOff>
    </xdr:to>
    <xdr:cxnSp macro="">
      <xdr:nvCxnSpPr>
        <xdr:cNvPr id="280" name="直線コネクタ 279"/>
        <xdr:cNvCxnSpPr/>
      </xdr:nvCxnSpPr>
      <xdr:spPr>
        <a:xfrm>
          <a:off x="4181475" y="12821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48895</xdr:rowOff>
    </xdr:from>
    <xdr:ext cx="403860" cy="249555"/>
    <xdr:sp macro="" textlink="">
      <xdr:nvSpPr>
        <xdr:cNvPr id="281" name="【福祉施設】&#10;有形固定資産減価償却率平均値テキスト"/>
        <xdr:cNvSpPr txBox="1"/>
      </xdr:nvSpPr>
      <xdr:spPr>
        <a:xfrm>
          <a:off x="4292600" y="1359344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69850</xdr:rowOff>
    </xdr:from>
    <xdr:to xmlns:xdr="http://schemas.openxmlformats.org/drawingml/2006/spreadsheetDrawing">
      <xdr:col>24</xdr:col>
      <xdr:colOff>114300</xdr:colOff>
      <xdr:row>83</xdr:row>
      <xdr:rowOff>2540</xdr:rowOff>
    </xdr:to>
    <xdr:sp macro="" textlink="">
      <xdr:nvSpPr>
        <xdr:cNvPr id="282" name="フローチャート: 判断 281"/>
        <xdr:cNvSpPr/>
      </xdr:nvSpPr>
      <xdr:spPr>
        <a:xfrm>
          <a:off x="4203700" y="13614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22860</xdr:rowOff>
    </xdr:from>
    <xdr:to xmlns:xdr="http://schemas.openxmlformats.org/drawingml/2006/spreadsheetDrawing">
      <xdr:col>20</xdr:col>
      <xdr:colOff>38100</xdr:colOff>
      <xdr:row>82</xdr:row>
      <xdr:rowOff>120650</xdr:rowOff>
    </xdr:to>
    <xdr:sp macro="" textlink="">
      <xdr:nvSpPr>
        <xdr:cNvPr id="283" name="フローチャート: 判断 282"/>
        <xdr:cNvSpPr/>
      </xdr:nvSpPr>
      <xdr:spPr>
        <a:xfrm>
          <a:off x="3444875" y="135674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42545</xdr:rowOff>
    </xdr:from>
    <xdr:to xmlns:xdr="http://schemas.openxmlformats.org/drawingml/2006/spreadsheetDrawing">
      <xdr:col>15</xdr:col>
      <xdr:colOff>101600</xdr:colOff>
      <xdr:row>83</xdr:row>
      <xdr:rowOff>140335</xdr:rowOff>
    </xdr:to>
    <xdr:sp macro="" textlink="">
      <xdr:nvSpPr>
        <xdr:cNvPr id="284" name="フローチャート: 判断 283"/>
        <xdr:cNvSpPr/>
      </xdr:nvSpPr>
      <xdr:spPr>
        <a:xfrm>
          <a:off x="2619375" y="13752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27305</xdr:rowOff>
    </xdr:from>
    <xdr:to xmlns:xdr="http://schemas.openxmlformats.org/drawingml/2006/spreadsheetDrawing">
      <xdr:col>10</xdr:col>
      <xdr:colOff>165100</xdr:colOff>
      <xdr:row>83</xdr:row>
      <xdr:rowOff>125095</xdr:rowOff>
    </xdr:to>
    <xdr:sp macro="" textlink="">
      <xdr:nvSpPr>
        <xdr:cNvPr id="285" name="フローチャート: 判断 284"/>
        <xdr:cNvSpPr/>
      </xdr:nvSpPr>
      <xdr:spPr>
        <a:xfrm>
          <a:off x="1809750" y="13736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69850</xdr:rowOff>
    </xdr:from>
    <xdr:to xmlns:xdr="http://schemas.openxmlformats.org/drawingml/2006/spreadsheetDrawing">
      <xdr:col>6</xdr:col>
      <xdr:colOff>38100</xdr:colOff>
      <xdr:row>84</xdr:row>
      <xdr:rowOff>2540</xdr:rowOff>
    </xdr:to>
    <xdr:sp macro="" textlink="">
      <xdr:nvSpPr>
        <xdr:cNvPr id="286" name="フローチャート: 判断 285"/>
        <xdr:cNvSpPr/>
      </xdr:nvSpPr>
      <xdr:spPr>
        <a:xfrm>
          <a:off x="1000125" y="13779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87" name="テキスト ボックス 28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88" name="テキスト ボックス 28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89" name="テキスト ボックス 28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0" name="テキスト ボックス 28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1" name="テキスト ボックス 29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105410</xdr:rowOff>
    </xdr:from>
    <xdr:to xmlns:xdr="http://schemas.openxmlformats.org/drawingml/2006/spreadsheetDrawing">
      <xdr:col>20</xdr:col>
      <xdr:colOff>38100</xdr:colOff>
      <xdr:row>85</xdr:row>
      <xdr:rowOff>38735</xdr:rowOff>
    </xdr:to>
    <xdr:sp macro="" textlink="">
      <xdr:nvSpPr>
        <xdr:cNvPr id="292" name="楕円 291"/>
        <xdr:cNvSpPr/>
      </xdr:nvSpPr>
      <xdr:spPr>
        <a:xfrm>
          <a:off x="3444875" y="1398016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159385</xdr:rowOff>
    </xdr:from>
    <xdr:to xmlns:xdr="http://schemas.openxmlformats.org/drawingml/2006/spreadsheetDrawing">
      <xdr:col>15</xdr:col>
      <xdr:colOff>101600</xdr:colOff>
      <xdr:row>84</xdr:row>
      <xdr:rowOff>92075</xdr:rowOff>
    </xdr:to>
    <xdr:sp macro="" textlink="">
      <xdr:nvSpPr>
        <xdr:cNvPr id="293" name="楕円 292"/>
        <xdr:cNvSpPr/>
      </xdr:nvSpPr>
      <xdr:spPr>
        <a:xfrm>
          <a:off x="2619375"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42545</xdr:rowOff>
    </xdr:from>
    <xdr:to xmlns:xdr="http://schemas.openxmlformats.org/drawingml/2006/spreadsheetDrawing">
      <xdr:col>19</xdr:col>
      <xdr:colOff>174625</xdr:colOff>
      <xdr:row>84</xdr:row>
      <xdr:rowOff>154940</xdr:rowOff>
    </xdr:to>
    <xdr:cxnSp macro="">
      <xdr:nvCxnSpPr>
        <xdr:cNvPr id="294" name="直線コネクタ 293"/>
        <xdr:cNvCxnSpPr/>
      </xdr:nvCxnSpPr>
      <xdr:spPr>
        <a:xfrm>
          <a:off x="2670175" y="13917295"/>
          <a:ext cx="82232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139700</xdr:rowOff>
    </xdr:from>
    <xdr:to xmlns:xdr="http://schemas.openxmlformats.org/drawingml/2006/spreadsheetDrawing">
      <xdr:col>10</xdr:col>
      <xdr:colOff>165100</xdr:colOff>
      <xdr:row>84</xdr:row>
      <xdr:rowOff>72390</xdr:rowOff>
    </xdr:to>
    <xdr:sp macro="" textlink="">
      <xdr:nvSpPr>
        <xdr:cNvPr id="295" name="楕円 294"/>
        <xdr:cNvSpPr/>
      </xdr:nvSpPr>
      <xdr:spPr>
        <a:xfrm>
          <a:off x="1809750" y="13849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24130</xdr:rowOff>
    </xdr:from>
    <xdr:to xmlns:xdr="http://schemas.openxmlformats.org/drawingml/2006/spreadsheetDrawing">
      <xdr:col>15</xdr:col>
      <xdr:colOff>50800</xdr:colOff>
      <xdr:row>84</xdr:row>
      <xdr:rowOff>42545</xdr:rowOff>
    </xdr:to>
    <xdr:cxnSp macro="">
      <xdr:nvCxnSpPr>
        <xdr:cNvPr id="296" name="直線コネクタ 295"/>
        <xdr:cNvCxnSpPr/>
      </xdr:nvCxnSpPr>
      <xdr:spPr>
        <a:xfrm>
          <a:off x="1860550" y="1389888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113665</xdr:rowOff>
    </xdr:from>
    <xdr:to xmlns:xdr="http://schemas.openxmlformats.org/drawingml/2006/spreadsheetDrawing">
      <xdr:col>6</xdr:col>
      <xdr:colOff>38100</xdr:colOff>
      <xdr:row>84</xdr:row>
      <xdr:rowOff>46355</xdr:rowOff>
    </xdr:to>
    <xdr:sp macro="" textlink="">
      <xdr:nvSpPr>
        <xdr:cNvPr id="297" name="楕円 296"/>
        <xdr:cNvSpPr/>
      </xdr:nvSpPr>
      <xdr:spPr>
        <a:xfrm>
          <a:off x="1000125" y="138233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162560</xdr:rowOff>
    </xdr:from>
    <xdr:to xmlns:xdr="http://schemas.openxmlformats.org/drawingml/2006/spreadsheetDrawing">
      <xdr:col>10</xdr:col>
      <xdr:colOff>114300</xdr:colOff>
      <xdr:row>84</xdr:row>
      <xdr:rowOff>24130</xdr:rowOff>
    </xdr:to>
    <xdr:cxnSp macro="">
      <xdr:nvCxnSpPr>
        <xdr:cNvPr id="298" name="直線コネクタ 297"/>
        <xdr:cNvCxnSpPr/>
      </xdr:nvCxnSpPr>
      <xdr:spPr>
        <a:xfrm>
          <a:off x="1047750" y="1387221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136525</xdr:rowOff>
    </xdr:from>
    <xdr:ext cx="405130" cy="249555"/>
    <xdr:sp macro="" textlink="">
      <xdr:nvSpPr>
        <xdr:cNvPr id="299" name="n_1aveValue【福祉施設】&#10;有形固定資産減価償却率"/>
        <xdr:cNvSpPr txBox="1"/>
      </xdr:nvSpPr>
      <xdr:spPr>
        <a:xfrm>
          <a:off x="3296285" y="13350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156845</xdr:rowOff>
    </xdr:from>
    <xdr:ext cx="405130" cy="248920"/>
    <xdr:sp macro="" textlink="">
      <xdr:nvSpPr>
        <xdr:cNvPr id="300" name="n_2aveValue【福祉施設】&#10;有形固定資産減価償却率"/>
        <xdr:cNvSpPr txBox="1"/>
      </xdr:nvSpPr>
      <xdr:spPr>
        <a:xfrm>
          <a:off x="2483485" y="13536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140335</xdr:rowOff>
    </xdr:from>
    <xdr:ext cx="405130" cy="248920"/>
    <xdr:sp macro="" textlink="">
      <xdr:nvSpPr>
        <xdr:cNvPr id="301" name="n_3aveValue【福祉施設】&#10;有形固定資産減価償却率"/>
        <xdr:cNvSpPr txBox="1"/>
      </xdr:nvSpPr>
      <xdr:spPr>
        <a:xfrm>
          <a:off x="1673860" y="135197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18415</xdr:rowOff>
    </xdr:from>
    <xdr:ext cx="405130" cy="248285"/>
    <xdr:sp macro="" textlink="">
      <xdr:nvSpPr>
        <xdr:cNvPr id="302" name="n_4aveValue【福祉施設】&#10;有形固定資産減価償却率"/>
        <xdr:cNvSpPr txBox="1"/>
      </xdr:nvSpPr>
      <xdr:spPr>
        <a:xfrm>
          <a:off x="864235" y="1356296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29845</xdr:rowOff>
    </xdr:from>
    <xdr:ext cx="405130" cy="248285"/>
    <xdr:sp macro="" textlink="">
      <xdr:nvSpPr>
        <xdr:cNvPr id="303" name="n_1mainValue【福祉施設】&#10;有形固定資産減価償却率"/>
        <xdr:cNvSpPr txBox="1"/>
      </xdr:nvSpPr>
      <xdr:spPr>
        <a:xfrm>
          <a:off x="3296285" y="1406969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83185</xdr:rowOff>
    </xdr:from>
    <xdr:ext cx="405130" cy="248285"/>
    <xdr:sp macro="" textlink="">
      <xdr:nvSpPr>
        <xdr:cNvPr id="304" name="n_2mainValue【福祉施設】&#10;有形固定資産減価償却率"/>
        <xdr:cNvSpPr txBox="1"/>
      </xdr:nvSpPr>
      <xdr:spPr>
        <a:xfrm>
          <a:off x="2483485" y="1395793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64135</xdr:rowOff>
    </xdr:from>
    <xdr:ext cx="405130" cy="248285"/>
    <xdr:sp macro="" textlink="">
      <xdr:nvSpPr>
        <xdr:cNvPr id="305" name="n_3mainValue【福祉施設】&#10;有形固定資産減価償却率"/>
        <xdr:cNvSpPr txBox="1"/>
      </xdr:nvSpPr>
      <xdr:spPr>
        <a:xfrm>
          <a:off x="1673860" y="1393888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38100</xdr:rowOff>
    </xdr:from>
    <xdr:ext cx="405130" cy="249555"/>
    <xdr:sp macro="" textlink="">
      <xdr:nvSpPr>
        <xdr:cNvPr id="306" name="n_4mainValue【福祉施設】&#10;有形固定資産減価償却率"/>
        <xdr:cNvSpPr txBox="1"/>
      </xdr:nvSpPr>
      <xdr:spPr>
        <a:xfrm>
          <a:off x="864235" y="139128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07" name="正方形/長方形 306"/>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08" name="正方形/長方形 307"/>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09" name="正方形/長方形 308"/>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10" name="正方形/長方形 309"/>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11" name="正方形/長方形 310"/>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12" name="正方形/長方形 311"/>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13" name="正方形/長方形 312"/>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14" name="正方形/長方形 313"/>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6535"/>
    <xdr:sp macro="" textlink="">
      <xdr:nvSpPr>
        <xdr:cNvPr id="315" name="テキスト ボックス 314"/>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16" name="直線コネクタ 315"/>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17" name="直線コネクタ 316"/>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090" cy="249555"/>
    <xdr:sp macro="" textlink="">
      <xdr:nvSpPr>
        <xdr:cNvPr id="318" name="テキスト ボックス 317"/>
        <xdr:cNvSpPr txBox="1"/>
      </xdr:nvSpPr>
      <xdr:spPr>
        <a:xfrm>
          <a:off x="5628640" y="141046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19" name="直線コネクタ 318"/>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090" cy="248920"/>
    <xdr:sp macro="" textlink="">
      <xdr:nvSpPr>
        <xdr:cNvPr id="320" name="テキスト ボックス 319"/>
        <xdr:cNvSpPr txBox="1"/>
      </xdr:nvSpPr>
      <xdr:spPr>
        <a:xfrm>
          <a:off x="5628640" y="136645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21" name="直線コネクタ 320"/>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090" cy="249555"/>
    <xdr:sp macro="" textlink="">
      <xdr:nvSpPr>
        <xdr:cNvPr id="322" name="テキスト ボックス 321"/>
        <xdr:cNvSpPr txBox="1"/>
      </xdr:nvSpPr>
      <xdr:spPr>
        <a:xfrm>
          <a:off x="5628640" y="132238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23" name="直線コネクタ 322"/>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090" cy="249555"/>
    <xdr:sp macro="" textlink="">
      <xdr:nvSpPr>
        <xdr:cNvPr id="324" name="テキスト ボックス 323"/>
        <xdr:cNvSpPr txBox="1"/>
      </xdr:nvSpPr>
      <xdr:spPr>
        <a:xfrm>
          <a:off x="5628640" y="127838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25" name="直線コネクタ 324"/>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090" cy="248920"/>
    <xdr:sp macro="" textlink="">
      <xdr:nvSpPr>
        <xdr:cNvPr id="326" name="テキスト ボックス 325"/>
        <xdr:cNvSpPr txBox="1"/>
      </xdr:nvSpPr>
      <xdr:spPr>
        <a:xfrm>
          <a:off x="5628640" y="12343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130175</xdr:rowOff>
    </xdr:from>
    <xdr:to xmlns:xdr="http://schemas.openxmlformats.org/drawingml/2006/spreadsheetDrawing">
      <xdr:col>54</xdr:col>
      <xdr:colOff>174625</xdr:colOff>
      <xdr:row>86</xdr:row>
      <xdr:rowOff>28575</xdr:rowOff>
    </xdr:to>
    <xdr:cxnSp macro="">
      <xdr:nvCxnSpPr>
        <xdr:cNvPr id="328" name="直線コネクタ 327"/>
        <xdr:cNvCxnSpPr/>
      </xdr:nvCxnSpPr>
      <xdr:spPr>
        <a:xfrm flipV="1">
          <a:off x="9604375" y="1284922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32385</xdr:rowOff>
    </xdr:from>
    <xdr:ext cx="468630" cy="248920"/>
    <xdr:sp macro="" textlink="">
      <xdr:nvSpPr>
        <xdr:cNvPr id="329" name="【福祉施設】&#10;一人当たり面積最小値テキスト"/>
        <xdr:cNvSpPr txBox="1"/>
      </xdr:nvSpPr>
      <xdr:spPr>
        <a:xfrm>
          <a:off x="9642475" y="142373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28575</xdr:rowOff>
    </xdr:from>
    <xdr:to xmlns:xdr="http://schemas.openxmlformats.org/drawingml/2006/spreadsheetDrawing">
      <xdr:col>55</xdr:col>
      <xdr:colOff>88900</xdr:colOff>
      <xdr:row>86</xdr:row>
      <xdr:rowOff>28575</xdr:rowOff>
    </xdr:to>
    <xdr:cxnSp macro="">
      <xdr:nvCxnSpPr>
        <xdr:cNvPr id="330" name="直線コネクタ 329"/>
        <xdr:cNvCxnSpPr/>
      </xdr:nvCxnSpPr>
      <xdr:spPr>
        <a:xfrm>
          <a:off x="9531350" y="14233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78740</xdr:rowOff>
    </xdr:from>
    <xdr:ext cx="468630" cy="249555"/>
    <xdr:sp macro="" textlink="">
      <xdr:nvSpPr>
        <xdr:cNvPr id="331" name="【福祉施設】&#10;一人当たり面積最大値テキスト"/>
        <xdr:cNvSpPr txBox="1"/>
      </xdr:nvSpPr>
      <xdr:spPr>
        <a:xfrm>
          <a:off x="9642475" y="126326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130175</xdr:rowOff>
    </xdr:from>
    <xdr:to xmlns:xdr="http://schemas.openxmlformats.org/drawingml/2006/spreadsheetDrawing">
      <xdr:col>55</xdr:col>
      <xdr:colOff>88900</xdr:colOff>
      <xdr:row>77</xdr:row>
      <xdr:rowOff>130175</xdr:rowOff>
    </xdr:to>
    <xdr:cxnSp macro="">
      <xdr:nvCxnSpPr>
        <xdr:cNvPr id="332" name="直線コネクタ 331"/>
        <xdr:cNvCxnSpPr/>
      </xdr:nvCxnSpPr>
      <xdr:spPr>
        <a:xfrm>
          <a:off x="9531350" y="12849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139700</xdr:rowOff>
    </xdr:from>
    <xdr:ext cx="468630" cy="248920"/>
    <xdr:sp macro="" textlink="">
      <xdr:nvSpPr>
        <xdr:cNvPr id="333" name="【福祉施設】&#10;一人当たり面積平均値テキスト"/>
        <xdr:cNvSpPr txBox="1"/>
      </xdr:nvSpPr>
      <xdr:spPr>
        <a:xfrm>
          <a:off x="9642475" y="14014450"/>
          <a:ext cx="4686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160655</xdr:rowOff>
    </xdr:from>
    <xdr:to xmlns:xdr="http://schemas.openxmlformats.org/drawingml/2006/spreadsheetDrawing">
      <xdr:col>55</xdr:col>
      <xdr:colOff>50800</xdr:colOff>
      <xdr:row>85</xdr:row>
      <xdr:rowOff>93980</xdr:rowOff>
    </xdr:to>
    <xdr:sp macro="" textlink="">
      <xdr:nvSpPr>
        <xdr:cNvPr id="334" name="フローチャート: 判断 333"/>
        <xdr:cNvSpPr/>
      </xdr:nvSpPr>
      <xdr:spPr>
        <a:xfrm>
          <a:off x="9569450" y="140354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151765</xdr:rowOff>
    </xdr:from>
    <xdr:to xmlns:xdr="http://schemas.openxmlformats.org/drawingml/2006/spreadsheetDrawing">
      <xdr:col>50</xdr:col>
      <xdr:colOff>165100</xdr:colOff>
      <xdr:row>85</xdr:row>
      <xdr:rowOff>84455</xdr:rowOff>
    </xdr:to>
    <xdr:sp macro="" textlink="">
      <xdr:nvSpPr>
        <xdr:cNvPr id="335" name="フローチャート: 判断 334"/>
        <xdr:cNvSpPr/>
      </xdr:nvSpPr>
      <xdr:spPr>
        <a:xfrm>
          <a:off x="8794750" y="14026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83820</xdr:rowOff>
    </xdr:from>
    <xdr:to xmlns:xdr="http://schemas.openxmlformats.org/drawingml/2006/spreadsheetDrawing">
      <xdr:col>46</xdr:col>
      <xdr:colOff>38100</xdr:colOff>
      <xdr:row>86</xdr:row>
      <xdr:rowOff>17145</xdr:rowOff>
    </xdr:to>
    <xdr:sp macro="" textlink="">
      <xdr:nvSpPr>
        <xdr:cNvPr id="336" name="フローチャート: 判断 335"/>
        <xdr:cNvSpPr/>
      </xdr:nvSpPr>
      <xdr:spPr>
        <a:xfrm>
          <a:off x="7985125" y="1412367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83820</xdr:rowOff>
    </xdr:from>
    <xdr:to xmlns:xdr="http://schemas.openxmlformats.org/drawingml/2006/spreadsheetDrawing">
      <xdr:col>41</xdr:col>
      <xdr:colOff>101600</xdr:colOff>
      <xdr:row>86</xdr:row>
      <xdr:rowOff>17145</xdr:rowOff>
    </xdr:to>
    <xdr:sp macro="" textlink="">
      <xdr:nvSpPr>
        <xdr:cNvPr id="337" name="フローチャート: 判断 336"/>
        <xdr:cNvSpPr/>
      </xdr:nvSpPr>
      <xdr:spPr>
        <a:xfrm>
          <a:off x="7159625" y="141236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96520</xdr:rowOff>
    </xdr:from>
    <xdr:to xmlns:xdr="http://schemas.openxmlformats.org/drawingml/2006/spreadsheetDrawing">
      <xdr:col>36</xdr:col>
      <xdr:colOff>165100</xdr:colOff>
      <xdr:row>84</xdr:row>
      <xdr:rowOff>29210</xdr:rowOff>
    </xdr:to>
    <xdr:sp macro="" textlink="">
      <xdr:nvSpPr>
        <xdr:cNvPr id="338" name="フローチャート: 判断 337"/>
        <xdr:cNvSpPr/>
      </xdr:nvSpPr>
      <xdr:spPr>
        <a:xfrm>
          <a:off x="6350000" y="1380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39" name="テキスト ボックス 338"/>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40" name="テキスト ボックス 339"/>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41" name="テキスト ボックス 340"/>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42" name="テキスト ボックス 341"/>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43" name="テキスト ボックス 342"/>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5715</xdr:rowOff>
    </xdr:from>
    <xdr:to xmlns:xdr="http://schemas.openxmlformats.org/drawingml/2006/spreadsheetDrawing">
      <xdr:col>50</xdr:col>
      <xdr:colOff>165100</xdr:colOff>
      <xdr:row>85</xdr:row>
      <xdr:rowOff>104140</xdr:rowOff>
    </xdr:to>
    <xdr:sp macro="" textlink="">
      <xdr:nvSpPr>
        <xdr:cNvPr id="344" name="楕円 343"/>
        <xdr:cNvSpPr/>
      </xdr:nvSpPr>
      <xdr:spPr>
        <a:xfrm>
          <a:off x="8794750" y="140455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6350</xdr:rowOff>
    </xdr:from>
    <xdr:to xmlns:xdr="http://schemas.openxmlformats.org/drawingml/2006/spreadsheetDrawing">
      <xdr:col>46</xdr:col>
      <xdr:colOff>38100</xdr:colOff>
      <xdr:row>85</xdr:row>
      <xdr:rowOff>104775</xdr:rowOff>
    </xdr:to>
    <xdr:sp macro="" textlink="">
      <xdr:nvSpPr>
        <xdr:cNvPr id="345" name="楕円 344"/>
        <xdr:cNvSpPr/>
      </xdr:nvSpPr>
      <xdr:spPr>
        <a:xfrm>
          <a:off x="7985125" y="140462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55245</xdr:rowOff>
    </xdr:from>
    <xdr:to xmlns:xdr="http://schemas.openxmlformats.org/drawingml/2006/spreadsheetDrawing">
      <xdr:col>50</xdr:col>
      <xdr:colOff>114300</xdr:colOff>
      <xdr:row>85</xdr:row>
      <xdr:rowOff>55880</xdr:rowOff>
    </xdr:to>
    <xdr:cxnSp macro="">
      <xdr:nvCxnSpPr>
        <xdr:cNvPr id="346" name="直線コネクタ 345"/>
        <xdr:cNvCxnSpPr/>
      </xdr:nvCxnSpPr>
      <xdr:spPr>
        <a:xfrm flipV="1">
          <a:off x="8032750" y="140950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6985</xdr:rowOff>
    </xdr:from>
    <xdr:to xmlns:xdr="http://schemas.openxmlformats.org/drawingml/2006/spreadsheetDrawing">
      <xdr:col>41</xdr:col>
      <xdr:colOff>101600</xdr:colOff>
      <xdr:row>85</xdr:row>
      <xdr:rowOff>104775</xdr:rowOff>
    </xdr:to>
    <xdr:sp macro="" textlink="">
      <xdr:nvSpPr>
        <xdr:cNvPr id="347" name="楕円 346"/>
        <xdr:cNvSpPr/>
      </xdr:nvSpPr>
      <xdr:spPr>
        <a:xfrm>
          <a:off x="7159625" y="14046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55880</xdr:rowOff>
    </xdr:from>
    <xdr:to xmlns:xdr="http://schemas.openxmlformats.org/drawingml/2006/spreadsheetDrawing">
      <xdr:col>45</xdr:col>
      <xdr:colOff>174625</xdr:colOff>
      <xdr:row>85</xdr:row>
      <xdr:rowOff>56515</xdr:rowOff>
    </xdr:to>
    <xdr:cxnSp macro="">
      <xdr:nvCxnSpPr>
        <xdr:cNvPr id="348" name="直線コネクタ 347"/>
        <xdr:cNvCxnSpPr/>
      </xdr:nvCxnSpPr>
      <xdr:spPr>
        <a:xfrm flipV="1">
          <a:off x="7210425" y="1409573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8255</xdr:rowOff>
    </xdr:from>
    <xdr:to xmlns:xdr="http://schemas.openxmlformats.org/drawingml/2006/spreadsheetDrawing">
      <xdr:col>36</xdr:col>
      <xdr:colOff>165100</xdr:colOff>
      <xdr:row>85</xdr:row>
      <xdr:rowOff>106045</xdr:rowOff>
    </xdr:to>
    <xdr:sp macro="" textlink="">
      <xdr:nvSpPr>
        <xdr:cNvPr id="349" name="楕円 348"/>
        <xdr:cNvSpPr/>
      </xdr:nvSpPr>
      <xdr:spPr>
        <a:xfrm>
          <a:off x="6350000" y="14048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56515</xdr:rowOff>
    </xdr:from>
    <xdr:to xmlns:xdr="http://schemas.openxmlformats.org/drawingml/2006/spreadsheetDrawing">
      <xdr:col>41</xdr:col>
      <xdr:colOff>50800</xdr:colOff>
      <xdr:row>85</xdr:row>
      <xdr:rowOff>57785</xdr:rowOff>
    </xdr:to>
    <xdr:cxnSp macro="">
      <xdr:nvCxnSpPr>
        <xdr:cNvPr id="350" name="直線コネクタ 349"/>
        <xdr:cNvCxnSpPr/>
      </xdr:nvCxnSpPr>
      <xdr:spPr>
        <a:xfrm flipV="1">
          <a:off x="6400800" y="1409636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100330</xdr:rowOff>
    </xdr:from>
    <xdr:ext cx="469900" cy="249555"/>
    <xdr:sp macro="" textlink="">
      <xdr:nvSpPr>
        <xdr:cNvPr id="351" name="n_1aveValue【福祉施設】&#10;一人当たり面積"/>
        <xdr:cNvSpPr txBox="1"/>
      </xdr:nvSpPr>
      <xdr:spPr>
        <a:xfrm>
          <a:off x="8613775" y="138099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7620</xdr:rowOff>
    </xdr:from>
    <xdr:ext cx="468630" cy="248920"/>
    <xdr:sp macro="" textlink="">
      <xdr:nvSpPr>
        <xdr:cNvPr id="352" name="n_2aveValue【福祉施設】&#10;一人当たり面積"/>
        <xdr:cNvSpPr txBox="1"/>
      </xdr:nvSpPr>
      <xdr:spPr>
        <a:xfrm>
          <a:off x="7816850" y="142125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7620</xdr:rowOff>
    </xdr:from>
    <xdr:ext cx="468630" cy="248920"/>
    <xdr:sp macro="" textlink="">
      <xdr:nvSpPr>
        <xdr:cNvPr id="353" name="n_3aveValue【福祉施設】&#10;一人当たり面積"/>
        <xdr:cNvSpPr txBox="1"/>
      </xdr:nvSpPr>
      <xdr:spPr>
        <a:xfrm>
          <a:off x="6991350" y="142125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45085</xdr:rowOff>
    </xdr:from>
    <xdr:ext cx="468630" cy="249555"/>
    <xdr:sp macro="" textlink="">
      <xdr:nvSpPr>
        <xdr:cNvPr id="354" name="n_4aveValue【福祉施設】&#10;一人当たり面積"/>
        <xdr:cNvSpPr txBox="1"/>
      </xdr:nvSpPr>
      <xdr:spPr>
        <a:xfrm>
          <a:off x="6181725" y="1358963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95250</xdr:rowOff>
    </xdr:from>
    <xdr:ext cx="469900" cy="248285"/>
    <xdr:sp macro="" textlink="">
      <xdr:nvSpPr>
        <xdr:cNvPr id="355" name="n_1mainValue【福祉施設】&#10;一人当たり面積"/>
        <xdr:cNvSpPr txBox="1"/>
      </xdr:nvSpPr>
      <xdr:spPr>
        <a:xfrm>
          <a:off x="8613775" y="141351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120650</xdr:rowOff>
    </xdr:from>
    <xdr:ext cx="468630" cy="248285"/>
    <xdr:sp macro="" textlink="">
      <xdr:nvSpPr>
        <xdr:cNvPr id="356" name="n_2mainValue【福祉施設】&#10;一人当たり面積"/>
        <xdr:cNvSpPr txBox="1"/>
      </xdr:nvSpPr>
      <xdr:spPr>
        <a:xfrm>
          <a:off x="7816850" y="1383030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121285</xdr:rowOff>
    </xdr:from>
    <xdr:ext cx="468630" cy="248920"/>
    <xdr:sp macro="" textlink="">
      <xdr:nvSpPr>
        <xdr:cNvPr id="357" name="n_3mainValue【福祉施設】&#10;一人当たり面積"/>
        <xdr:cNvSpPr txBox="1"/>
      </xdr:nvSpPr>
      <xdr:spPr>
        <a:xfrm>
          <a:off x="6991350" y="138309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97790</xdr:rowOff>
    </xdr:from>
    <xdr:ext cx="468630" cy="249555"/>
    <xdr:sp macro="" textlink="">
      <xdr:nvSpPr>
        <xdr:cNvPr id="358" name="n_4mainValue【福祉施設】&#10;一人当たり面積"/>
        <xdr:cNvSpPr txBox="1"/>
      </xdr:nvSpPr>
      <xdr:spPr>
        <a:xfrm>
          <a:off x="6181725" y="141376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9" name="正方形/長方形 35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0" name="正方形/長方形 35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1" name="正方形/長方形 36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2" name="正方形/長方形 36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3" name="正方形/長方形 36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4" name="正方形/長方形 36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5" name="正方形/長方形 36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6" name="正方形/長方形 365"/>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7" name="正方形/長方形 36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8" name="正方形/長方形 36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9" name="正方形/長方形 36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0" name="正方形/長方形 36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1" name="正方形/長方形 37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2" name="正方形/長方形 37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3" name="正方形/長方形 37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4" name="正方形/長方形 373"/>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75" name="正方形/長方形 374"/>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76" name="正方形/長方形 375"/>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77" name="正方形/長方形 376"/>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78" name="正方形/長方形 377"/>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79" name="正方形/長方形 378"/>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80" name="正方形/長方形 379"/>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81" name="正方形/長方形 380"/>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82" name="正方形/長方形 381"/>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83" name="テキスト ボックス 382"/>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84" name="直線コネクタ 38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090" cy="249555"/>
    <xdr:sp macro="" textlink="">
      <xdr:nvSpPr>
        <xdr:cNvPr id="385" name="テキスト ボックス 384"/>
        <xdr:cNvSpPr txBox="1"/>
      </xdr:nvSpPr>
      <xdr:spPr>
        <a:xfrm>
          <a:off x="10994390"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386" name="直線コネクタ 385"/>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090" cy="248285"/>
    <xdr:sp macro="" textlink="">
      <xdr:nvSpPr>
        <xdr:cNvPr id="387" name="テキスト ボックス 386"/>
        <xdr:cNvSpPr txBox="1"/>
      </xdr:nvSpPr>
      <xdr:spPr>
        <a:xfrm>
          <a:off x="10994390"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388" name="直線コネクタ 387"/>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389" name="テキスト ボックス 388"/>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390" name="直線コネクタ 389"/>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285"/>
    <xdr:sp macro="" textlink="">
      <xdr:nvSpPr>
        <xdr:cNvPr id="391" name="テキスト ボックス 390"/>
        <xdr:cNvSpPr txBox="1"/>
      </xdr:nvSpPr>
      <xdr:spPr>
        <a:xfrm>
          <a:off x="11042650" y="626427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392" name="直線コネクタ 391"/>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393" name="テキスト ボックス 392"/>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394" name="直線コネクタ 393"/>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395" name="テキスト ボックス 394"/>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396" name="直線コネクタ 39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285"/>
    <xdr:sp macro="" textlink="">
      <xdr:nvSpPr>
        <xdr:cNvPr id="397" name="テキスト ボックス 396"/>
        <xdr:cNvSpPr txBox="1"/>
      </xdr:nvSpPr>
      <xdr:spPr>
        <a:xfrm>
          <a:off x="11106785" y="5320030"/>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398" name="直線コネクタ 39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9"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56515</xdr:rowOff>
    </xdr:from>
    <xdr:to xmlns:xdr="http://schemas.openxmlformats.org/drawingml/2006/spreadsheetDrawing">
      <xdr:col>85</xdr:col>
      <xdr:colOff>126365</xdr:colOff>
      <xdr:row>42</xdr:row>
      <xdr:rowOff>60960</xdr:rowOff>
    </xdr:to>
    <xdr:cxnSp macro="">
      <xdr:nvCxnSpPr>
        <xdr:cNvPr id="400" name="直線コネクタ 399"/>
        <xdr:cNvCxnSpPr/>
      </xdr:nvCxnSpPr>
      <xdr:spPr>
        <a:xfrm flipV="1">
          <a:off x="14969490" y="551116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64135</xdr:rowOff>
    </xdr:from>
    <xdr:ext cx="403860" cy="248285"/>
    <xdr:sp macro="" textlink="">
      <xdr:nvSpPr>
        <xdr:cNvPr id="401" name="【一般廃棄物処理施設】&#10;有形固定資産減価償却率最小値テキスト"/>
        <xdr:cNvSpPr txBox="1"/>
      </xdr:nvSpPr>
      <xdr:spPr>
        <a:xfrm>
          <a:off x="15008225" y="700468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60960</xdr:rowOff>
    </xdr:from>
    <xdr:to xmlns:xdr="http://schemas.openxmlformats.org/drawingml/2006/spreadsheetDrawing">
      <xdr:col>86</xdr:col>
      <xdr:colOff>25400</xdr:colOff>
      <xdr:row>42</xdr:row>
      <xdr:rowOff>60960</xdr:rowOff>
    </xdr:to>
    <xdr:cxnSp macro="">
      <xdr:nvCxnSpPr>
        <xdr:cNvPr id="402" name="直線コネクタ 401"/>
        <xdr:cNvCxnSpPr/>
      </xdr:nvCxnSpPr>
      <xdr:spPr>
        <a:xfrm>
          <a:off x="14881225" y="7001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090" cy="249555"/>
    <xdr:sp macro="" textlink="">
      <xdr:nvSpPr>
        <xdr:cNvPr id="403" name="【一般廃棄物処理施設】&#10;有形固定資産減価償却率最大値テキスト"/>
        <xdr:cNvSpPr txBox="1"/>
      </xdr:nvSpPr>
      <xdr:spPr>
        <a:xfrm>
          <a:off x="15008225" y="529463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56515</xdr:rowOff>
    </xdr:from>
    <xdr:to xmlns:xdr="http://schemas.openxmlformats.org/drawingml/2006/spreadsheetDrawing">
      <xdr:col>86</xdr:col>
      <xdr:colOff>25400</xdr:colOff>
      <xdr:row>33</xdr:row>
      <xdr:rowOff>56515</xdr:rowOff>
    </xdr:to>
    <xdr:cxnSp macro="">
      <xdr:nvCxnSpPr>
        <xdr:cNvPr id="404" name="直線コネクタ 403"/>
        <xdr:cNvCxnSpPr/>
      </xdr:nvCxnSpPr>
      <xdr:spPr>
        <a:xfrm>
          <a:off x="14881225" y="551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100965</xdr:rowOff>
    </xdr:from>
    <xdr:ext cx="403860" cy="249555"/>
    <xdr:sp macro="" textlink="">
      <xdr:nvSpPr>
        <xdr:cNvPr id="405" name="【一般廃棄物処理施設】&#10;有形固定資産減価償却率平均値テキスト"/>
        <xdr:cNvSpPr txBox="1"/>
      </xdr:nvSpPr>
      <xdr:spPr>
        <a:xfrm>
          <a:off x="15008225" y="621601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174625</xdr:colOff>
      <xdr:row>38</xdr:row>
      <xdr:rowOff>54610</xdr:rowOff>
    </xdr:to>
    <xdr:sp macro="" textlink="">
      <xdr:nvSpPr>
        <xdr:cNvPr id="406" name="フローチャート: 判断 405"/>
        <xdr:cNvSpPr/>
      </xdr:nvSpPr>
      <xdr:spPr>
        <a:xfrm>
          <a:off x="14919325" y="623697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635</xdr:rowOff>
    </xdr:from>
    <xdr:to xmlns:xdr="http://schemas.openxmlformats.org/drawingml/2006/spreadsheetDrawing">
      <xdr:col>81</xdr:col>
      <xdr:colOff>101600</xdr:colOff>
      <xdr:row>38</xdr:row>
      <xdr:rowOff>98425</xdr:rowOff>
    </xdr:to>
    <xdr:sp macro="" textlink="">
      <xdr:nvSpPr>
        <xdr:cNvPr id="407" name="フローチャート: 判断 406"/>
        <xdr:cNvSpPr/>
      </xdr:nvSpPr>
      <xdr:spPr>
        <a:xfrm>
          <a:off x="14144625" y="6280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95250</xdr:rowOff>
    </xdr:from>
    <xdr:to xmlns:xdr="http://schemas.openxmlformats.org/drawingml/2006/spreadsheetDrawing">
      <xdr:col>76</xdr:col>
      <xdr:colOff>165100</xdr:colOff>
      <xdr:row>39</xdr:row>
      <xdr:rowOff>27940</xdr:rowOff>
    </xdr:to>
    <xdr:sp macro="" textlink="">
      <xdr:nvSpPr>
        <xdr:cNvPr id="408" name="フローチャート: 判断 407"/>
        <xdr:cNvSpPr/>
      </xdr:nvSpPr>
      <xdr:spPr>
        <a:xfrm>
          <a:off x="13335000" y="6375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87630</xdr:rowOff>
    </xdr:from>
    <xdr:to xmlns:xdr="http://schemas.openxmlformats.org/drawingml/2006/spreadsheetDrawing">
      <xdr:col>72</xdr:col>
      <xdr:colOff>38100</xdr:colOff>
      <xdr:row>39</xdr:row>
      <xdr:rowOff>20320</xdr:rowOff>
    </xdr:to>
    <xdr:sp macro="" textlink="">
      <xdr:nvSpPr>
        <xdr:cNvPr id="409" name="フローチャート: 判断 408"/>
        <xdr:cNvSpPr/>
      </xdr:nvSpPr>
      <xdr:spPr>
        <a:xfrm>
          <a:off x="12525375" y="63677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5715</xdr:rowOff>
    </xdr:from>
    <xdr:to xmlns:xdr="http://schemas.openxmlformats.org/drawingml/2006/spreadsheetDrawing">
      <xdr:col>67</xdr:col>
      <xdr:colOff>101600</xdr:colOff>
      <xdr:row>38</xdr:row>
      <xdr:rowOff>103505</xdr:rowOff>
    </xdr:to>
    <xdr:sp macro="" textlink="">
      <xdr:nvSpPr>
        <xdr:cNvPr id="410" name="フローチャート: 判断 409"/>
        <xdr:cNvSpPr/>
      </xdr:nvSpPr>
      <xdr:spPr>
        <a:xfrm>
          <a:off x="11699875" y="628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11" name="テキスト ボックス 41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12" name="テキスト ボックス 41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13" name="テキスト ボックス 41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14" name="テキスト ボックス 41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15" name="テキスト ボックス 41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27940</xdr:rowOff>
    </xdr:from>
    <xdr:to xmlns:xdr="http://schemas.openxmlformats.org/drawingml/2006/spreadsheetDrawing">
      <xdr:col>81</xdr:col>
      <xdr:colOff>101600</xdr:colOff>
      <xdr:row>34</xdr:row>
      <xdr:rowOff>125730</xdr:rowOff>
    </xdr:to>
    <xdr:sp macro="" textlink="">
      <xdr:nvSpPr>
        <xdr:cNvPr id="416" name="楕円 415"/>
        <xdr:cNvSpPr/>
      </xdr:nvSpPr>
      <xdr:spPr>
        <a:xfrm>
          <a:off x="14144625" y="564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143510</xdr:rowOff>
    </xdr:from>
    <xdr:to xmlns:xdr="http://schemas.openxmlformats.org/drawingml/2006/spreadsheetDrawing">
      <xdr:col>76</xdr:col>
      <xdr:colOff>165100</xdr:colOff>
      <xdr:row>34</xdr:row>
      <xdr:rowOff>76200</xdr:rowOff>
    </xdr:to>
    <xdr:sp macro="" textlink="">
      <xdr:nvSpPr>
        <xdr:cNvPr id="417" name="楕円 416"/>
        <xdr:cNvSpPr/>
      </xdr:nvSpPr>
      <xdr:spPr>
        <a:xfrm>
          <a:off x="13335000" y="559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27940</xdr:rowOff>
    </xdr:from>
    <xdr:to xmlns:xdr="http://schemas.openxmlformats.org/drawingml/2006/spreadsheetDrawing">
      <xdr:col>81</xdr:col>
      <xdr:colOff>50800</xdr:colOff>
      <xdr:row>34</xdr:row>
      <xdr:rowOff>76200</xdr:rowOff>
    </xdr:to>
    <xdr:cxnSp macro="">
      <xdr:nvCxnSpPr>
        <xdr:cNvPr id="418" name="直線コネクタ 417"/>
        <xdr:cNvCxnSpPr/>
      </xdr:nvCxnSpPr>
      <xdr:spPr>
        <a:xfrm>
          <a:off x="13385800" y="564769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96520</xdr:rowOff>
    </xdr:from>
    <xdr:to xmlns:xdr="http://schemas.openxmlformats.org/drawingml/2006/spreadsheetDrawing">
      <xdr:col>72</xdr:col>
      <xdr:colOff>38100</xdr:colOff>
      <xdr:row>34</xdr:row>
      <xdr:rowOff>29210</xdr:rowOff>
    </xdr:to>
    <xdr:sp macro="" textlink="">
      <xdr:nvSpPr>
        <xdr:cNvPr id="419" name="楕円 418"/>
        <xdr:cNvSpPr/>
      </xdr:nvSpPr>
      <xdr:spPr>
        <a:xfrm>
          <a:off x="12525375" y="55511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33</xdr:row>
      <xdr:rowOff>145415</xdr:rowOff>
    </xdr:from>
    <xdr:to xmlns:xdr="http://schemas.openxmlformats.org/drawingml/2006/spreadsheetDrawing">
      <xdr:col>76</xdr:col>
      <xdr:colOff>114300</xdr:colOff>
      <xdr:row>34</xdr:row>
      <xdr:rowOff>27940</xdr:rowOff>
    </xdr:to>
    <xdr:cxnSp macro="">
      <xdr:nvCxnSpPr>
        <xdr:cNvPr id="420" name="直線コネクタ 419"/>
        <xdr:cNvCxnSpPr/>
      </xdr:nvCxnSpPr>
      <xdr:spPr>
        <a:xfrm>
          <a:off x="12573000" y="5600065"/>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50165</xdr:rowOff>
    </xdr:from>
    <xdr:to xmlns:xdr="http://schemas.openxmlformats.org/drawingml/2006/spreadsheetDrawing">
      <xdr:col>67</xdr:col>
      <xdr:colOff>101600</xdr:colOff>
      <xdr:row>33</xdr:row>
      <xdr:rowOff>147320</xdr:rowOff>
    </xdr:to>
    <xdr:sp macro="" textlink="">
      <xdr:nvSpPr>
        <xdr:cNvPr id="421" name="楕円 420"/>
        <xdr:cNvSpPr/>
      </xdr:nvSpPr>
      <xdr:spPr>
        <a:xfrm>
          <a:off x="11699875" y="55048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98425</xdr:rowOff>
    </xdr:from>
    <xdr:to xmlns:xdr="http://schemas.openxmlformats.org/drawingml/2006/spreadsheetDrawing">
      <xdr:col>71</xdr:col>
      <xdr:colOff>174625</xdr:colOff>
      <xdr:row>33</xdr:row>
      <xdr:rowOff>145415</xdr:rowOff>
    </xdr:to>
    <xdr:cxnSp macro="">
      <xdr:nvCxnSpPr>
        <xdr:cNvPr id="422" name="直線コネクタ 421"/>
        <xdr:cNvCxnSpPr/>
      </xdr:nvCxnSpPr>
      <xdr:spPr>
        <a:xfrm>
          <a:off x="11750675" y="5553075"/>
          <a:ext cx="8223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90170</xdr:rowOff>
    </xdr:from>
    <xdr:ext cx="405130" cy="248920"/>
    <xdr:sp macro="" textlink="">
      <xdr:nvSpPr>
        <xdr:cNvPr id="423" name="n_1aveValue【一般廃棄物処理施設】&#10;有形固定資産減価償却率"/>
        <xdr:cNvSpPr txBox="1"/>
      </xdr:nvSpPr>
      <xdr:spPr>
        <a:xfrm>
          <a:off x="13996035" y="63703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19685</xdr:rowOff>
    </xdr:from>
    <xdr:ext cx="405130" cy="248285"/>
    <xdr:sp macro="" textlink="">
      <xdr:nvSpPr>
        <xdr:cNvPr id="424" name="n_2aveValue【一般廃棄物処理施設】&#10;有形固定資産減価償却率"/>
        <xdr:cNvSpPr txBox="1"/>
      </xdr:nvSpPr>
      <xdr:spPr>
        <a:xfrm>
          <a:off x="13199110" y="646493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11430</xdr:rowOff>
    </xdr:from>
    <xdr:ext cx="405130" cy="249555"/>
    <xdr:sp macro="" textlink="">
      <xdr:nvSpPr>
        <xdr:cNvPr id="425" name="n_3aveValue【一般廃棄物処理施設】&#10;有形固定資産減価償却率"/>
        <xdr:cNvSpPr txBox="1"/>
      </xdr:nvSpPr>
      <xdr:spPr>
        <a:xfrm>
          <a:off x="12389485" y="64566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94615</xdr:rowOff>
    </xdr:from>
    <xdr:ext cx="405130" cy="248285"/>
    <xdr:sp macro="" textlink="">
      <xdr:nvSpPr>
        <xdr:cNvPr id="426" name="n_4aveValue【一般廃棄物処理施設】&#10;有形固定資産減価償却率"/>
        <xdr:cNvSpPr txBox="1"/>
      </xdr:nvSpPr>
      <xdr:spPr>
        <a:xfrm>
          <a:off x="11563985" y="637476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140970</xdr:rowOff>
    </xdr:from>
    <xdr:ext cx="405130" cy="248920"/>
    <xdr:sp macro="" textlink="">
      <xdr:nvSpPr>
        <xdr:cNvPr id="427" name="n_1mainValue【一般廃棄物処理施設】&#10;有形固定資産減価償却率"/>
        <xdr:cNvSpPr txBox="1"/>
      </xdr:nvSpPr>
      <xdr:spPr>
        <a:xfrm>
          <a:off x="13996035" y="54305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92710</xdr:rowOff>
    </xdr:from>
    <xdr:ext cx="405130" cy="248920"/>
    <xdr:sp macro="" textlink="">
      <xdr:nvSpPr>
        <xdr:cNvPr id="428" name="n_2mainValue【一般廃棄物処理施設】&#10;有形固定資産減価償却率"/>
        <xdr:cNvSpPr txBox="1"/>
      </xdr:nvSpPr>
      <xdr:spPr>
        <a:xfrm>
          <a:off x="13199110" y="53822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32</xdr:row>
      <xdr:rowOff>45085</xdr:rowOff>
    </xdr:from>
    <xdr:ext cx="340360" cy="249555"/>
    <xdr:sp macro="" textlink="">
      <xdr:nvSpPr>
        <xdr:cNvPr id="429" name="n_3mainValue【一般廃棄物処理施設】&#10;有形固定資産減価償却率"/>
        <xdr:cNvSpPr txBox="1"/>
      </xdr:nvSpPr>
      <xdr:spPr>
        <a:xfrm>
          <a:off x="12405995" y="5334635"/>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31</xdr:row>
      <xdr:rowOff>163195</xdr:rowOff>
    </xdr:from>
    <xdr:ext cx="340360" cy="248285"/>
    <xdr:sp macro="" textlink="">
      <xdr:nvSpPr>
        <xdr:cNvPr id="430" name="n_4mainValue【一般廃棄物処理施設】&#10;有形固定資産減価償却率"/>
        <xdr:cNvSpPr txBox="1"/>
      </xdr:nvSpPr>
      <xdr:spPr>
        <a:xfrm>
          <a:off x="11596370" y="5287645"/>
          <a:ext cx="340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31" name="正方形/長方形 430"/>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32" name="正方形/長方形 431"/>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33" name="正方形/長方形 432"/>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34" name="正方形/長方形 433"/>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35" name="正方形/長方形 434"/>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36" name="正方形/長方形 435"/>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37" name="正方形/長方形 436"/>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38" name="正方形/長方形 437"/>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39" name="テキスト ボックス 438"/>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40" name="直線コネクタ 439"/>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41" name="直線コネクタ 440"/>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156845</xdr:rowOff>
    </xdr:from>
    <xdr:ext cx="248920" cy="248920"/>
    <xdr:sp macro="" textlink="">
      <xdr:nvSpPr>
        <xdr:cNvPr id="442" name="テキスト ボックス 441"/>
        <xdr:cNvSpPr txBox="1"/>
      </xdr:nvSpPr>
      <xdr:spPr>
        <a:xfrm>
          <a:off x="16546830" y="676719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43" name="直線コネクタ 442"/>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38</xdr:row>
      <xdr:rowOff>46355</xdr:rowOff>
    </xdr:from>
    <xdr:ext cx="684530" cy="249555"/>
    <xdr:sp macro="" textlink="">
      <xdr:nvSpPr>
        <xdr:cNvPr id="444" name="テキスト ボックス 443"/>
        <xdr:cNvSpPr txBox="1"/>
      </xdr:nvSpPr>
      <xdr:spPr>
        <a:xfrm>
          <a:off x="16141700" y="6326505"/>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445" name="直線コネクタ 444"/>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101600</xdr:rowOff>
    </xdr:from>
    <xdr:ext cx="684530" cy="249555"/>
    <xdr:sp macro="" textlink="">
      <xdr:nvSpPr>
        <xdr:cNvPr id="446" name="テキスト ボックス 445"/>
        <xdr:cNvSpPr txBox="1"/>
      </xdr:nvSpPr>
      <xdr:spPr>
        <a:xfrm>
          <a:off x="16141700" y="588645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447" name="直線コネクタ 446"/>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156845</xdr:rowOff>
    </xdr:from>
    <xdr:ext cx="684530" cy="248920"/>
    <xdr:sp macro="" textlink="">
      <xdr:nvSpPr>
        <xdr:cNvPr id="448" name="テキスト ボックス 447"/>
        <xdr:cNvSpPr txBox="1"/>
      </xdr:nvSpPr>
      <xdr:spPr>
        <a:xfrm>
          <a:off x="16141700" y="544639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49" name="直線コネクタ 448"/>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46355</xdr:rowOff>
    </xdr:from>
    <xdr:ext cx="684530" cy="249555"/>
    <xdr:sp macro="" textlink="">
      <xdr:nvSpPr>
        <xdr:cNvPr id="450" name="テキスト ボックス 449"/>
        <xdr:cNvSpPr txBox="1"/>
      </xdr:nvSpPr>
      <xdr:spPr>
        <a:xfrm>
          <a:off x="16141700" y="5005705"/>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1"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131445</xdr:rowOff>
    </xdr:from>
    <xdr:to xmlns:xdr="http://schemas.openxmlformats.org/drawingml/2006/spreadsheetDrawing">
      <xdr:col>116</xdr:col>
      <xdr:colOff>62865</xdr:colOff>
      <xdr:row>41</xdr:row>
      <xdr:rowOff>127000</xdr:rowOff>
    </xdr:to>
    <xdr:cxnSp macro="">
      <xdr:nvCxnSpPr>
        <xdr:cNvPr id="452" name="直線コネクタ 451"/>
        <xdr:cNvCxnSpPr/>
      </xdr:nvCxnSpPr>
      <xdr:spPr>
        <a:xfrm flipV="1">
          <a:off x="20319365" y="558609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130810</xdr:rowOff>
    </xdr:from>
    <xdr:ext cx="468630" cy="249555"/>
    <xdr:sp macro="" textlink="">
      <xdr:nvSpPr>
        <xdr:cNvPr id="453" name="【一般廃棄物処理施設】&#10;一人当たり有形固定資産（償却資産）額最小値テキスト"/>
        <xdr:cNvSpPr txBox="1"/>
      </xdr:nvSpPr>
      <xdr:spPr>
        <a:xfrm>
          <a:off x="20358100" y="690626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127000</xdr:rowOff>
    </xdr:from>
    <xdr:to xmlns:xdr="http://schemas.openxmlformats.org/drawingml/2006/spreadsheetDrawing">
      <xdr:col>116</xdr:col>
      <xdr:colOff>152400</xdr:colOff>
      <xdr:row>41</xdr:row>
      <xdr:rowOff>127000</xdr:rowOff>
    </xdr:to>
    <xdr:cxnSp macro="">
      <xdr:nvCxnSpPr>
        <xdr:cNvPr id="454" name="直線コネクタ 453"/>
        <xdr:cNvCxnSpPr/>
      </xdr:nvCxnSpPr>
      <xdr:spPr>
        <a:xfrm>
          <a:off x="20246975" y="6902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80010</xdr:rowOff>
    </xdr:from>
    <xdr:ext cx="688975" cy="249555"/>
    <xdr:sp macro="" textlink="">
      <xdr:nvSpPr>
        <xdr:cNvPr id="455" name="【一般廃棄物処理施設】&#10;一人当たり有形固定資産（償却資産）額最大値テキスト"/>
        <xdr:cNvSpPr txBox="1"/>
      </xdr:nvSpPr>
      <xdr:spPr>
        <a:xfrm>
          <a:off x="20358100" y="5369560"/>
          <a:ext cx="688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2,992,750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131445</xdr:rowOff>
    </xdr:from>
    <xdr:to xmlns:xdr="http://schemas.openxmlformats.org/drawingml/2006/spreadsheetDrawing">
      <xdr:col>116</xdr:col>
      <xdr:colOff>152400</xdr:colOff>
      <xdr:row>33</xdr:row>
      <xdr:rowOff>131445</xdr:rowOff>
    </xdr:to>
    <xdr:cxnSp macro="">
      <xdr:nvCxnSpPr>
        <xdr:cNvPr id="456" name="直線コネクタ 455"/>
        <xdr:cNvCxnSpPr/>
      </xdr:nvCxnSpPr>
      <xdr:spPr>
        <a:xfrm>
          <a:off x="20246975" y="5586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103505</xdr:rowOff>
    </xdr:from>
    <xdr:ext cx="597535" cy="249555"/>
    <xdr:sp macro="" textlink="">
      <xdr:nvSpPr>
        <xdr:cNvPr id="457" name="【一般廃棄物処理施設】&#10;一人当たり有形固定資産（償却資産）額平均値テキスト"/>
        <xdr:cNvSpPr txBox="1"/>
      </xdr:nvSpPr>
      <xdr:spPr>
        <a:xfrm>
          <a:off x="20358100" y="6713855"/>
          <a:ext cx="5975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124460</xdr:rowOff>
    </xdr:from>
    <xdr:to xmlns:xdr="http://schemas.openxmlformats.org/drawingml/2006/spreadsheetDrawing">
      <xdr:col>116</xdr:col>
      <xdr:colOff>114300</xdr:colOff>
      <xdr:row>41</xdr:row>
      <xdr:rowOff>57150</xdr:rowOff>
    </xdr:to>
    <xdr:sp macro="" textlink="">
      <xdr:nvSpPr>
        <xdr:cNvPr id="458" name="フローチャート: 判断 457"/>
        <xdr:cNvSpPr/>
      </xdr:nvSpPr>
      <xdr:spPr>
        <a:xfrm>
          <a:off x="20269200" y="673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113665</xdr:rowOff>
    </xdr:from>
    <xdr:to xmlns:xdr="http://schemas.openxmlformats.org/drawingml/2006/spreadsheetDrawing">
      <xdr:col>112</xdr:col>
      <xdr:colOff>38100</xdr:colOff>
      <xdr:row>41</xdr:row>
      <xdr:rowOff>46355</xdr:rowOff>
    </xdr:to>
    <xdr:sp macro="" textlink="">
      <xdr:nvSpPr>
        <xdr:cNvPr id="459" name="フローチャート: 判断 458"/>
        <xdr:cNvSpPr/>
      </xdr:nvSpPr>
      <xdr:spPr>
        <a:xfrm>
          <a:off x="19510375" y="67240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27940</xdr:rowOff>
    </xdr:from>
    <xdr:to xmlns:xdr="http://schemas.openxmlformats.org/drawingml/2006/spreadsheetDrawing">
      <xdr:col>107</xdr:col>
      <xdr:colOff>101600</xdr:colOff>
      <xdr:row>41</xdr:row>
      <xdr:rowOff>125730</xdr:rowOff>
    </xdr:to>
    <xdr:sp macro="" textlink="">
      <xdr:nvSpPr>
        <xdr:cNvPr id="460" name="フローチャート: 判断 459"/>
        <xdr:cNvSpPr/>
      </xdr:nvSpPr>
      <xdr:spPr>
        <a:xfrm>
          <a:off x="18684875"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24130</xdr:rowOff>
    </xdr:from>
    <xdr:to xmlns:xdr="http://schemas.openxmlformats.org/drawingml/2006/spreadsheetDrawing">
      <xdr:col>102</xdr:col>
      <xdr:colOff>165100</xdr:colOff>
      <xdr:row>41</xdr:row>
      <xdr:rowOff>121920</xdr:rowOff>
    </xdr:to>
    <xdr:sp macro="" textlink="">
      <xdr:nvSpPr>
        <xdr:cNvPr id="461" name="フローチャート: 判断 460"/>
        <xdr:cNvSpPr/>
      </xdr:nvSpPr>
      <xdr:spPr>
        <a:xfrm>
          <a:off x="1787525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20320</xdr:rowOff>
    </xdr:from>
    <xdr:to xmlns:xdr="http://schemas.openxmlformats.org/drawingml/2006/spreadsheetDrawing">
      <xdr:col>98</xdr:col>
      <xdr:colOff>38100</xdr:colOff>
      <xdr:row>41</xdr:row>
      <xdr:rowOff>118110</xdr:rowOff>
    </xdr:to>
    <xdr:sp macro="" textlink="">
      <xdr:nvSpPr>
        <xdr:cNvPr id="462" name="フローチャート: 判断 461"/>
        <xdr:cNvSpPr/>
      </xdr:nvSpPr>
      <xdr:spPr>
        <a:xfrm>
          <a:off x="17065625" y="67957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63" name="テキスト ボックス 462"/>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64" name="テキスト ボックス 463"/>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65" name="テキスト ボックス 464"/>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66" name="テキスト ボックス 465"/>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67" name="テキスト ボックス 466"/>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77470</xdr:rowOff>
    </xdr:from>
    <xdr:to xmlns:xdr="http://schemas.openxmlformats.org/drawingml/2006/spreadsheetDrawing">
      <xdr:col>112</xdr:col>
      <xdr:colOff>38100</xdr:colOff>
      <xdr:row>42</xdr:row>
      <xdr:rowOff>10160</xdr:rowOff>
    </xdr:to>
    <xdr:sp macro="" textlink="">
      <xdr:nvSpPr>
        <xdr:cNvPr id="468" name="楕円 467"/>
        <xdr:cNvSpPr/>
      </xdr:nvSpPr>
      <xdr:spPr>
        <a:xfrm>
          <a:off x="19510375" y="68529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77470</xdr:rowOff>
    </xdr:from>
    <xdr:to xmlns:xdr="http://schemas.openxmlformats.org/drawingml/2006/spreadsheetDrawing">
      <xdr:col>107</xdr:col>
      <xdr:colOff>101600</xdr:colOff>
      <xdr:row>42</xdr:row>
      <xdr:rowOff>10160</xdr:rowOff>
    </xdr:to>
    <xdr:sp macro="" textlink="">
      <xdr:nvSpPr>
        <xdr:cNvPr id="469" name="楕円 468"/>
        <xdr:cNvSpPr/>
      </xdr:nvSpPr>
      <xdr:spPr>
        <a:xfrm>
          <a:off x="18684875"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127000</xdr:rowOff>
    </xdr:from>
    <xdr:to xmlns:xdr="http://schemas.openxmlformats.org/drawingml/2006/spreadsheetDrawing">
      <xdr:col>111</xdr:col>
      <xdr:colOff>174625</xdr:colOff>
      <xdr:row>41</xdr:row>
      <xdr:rowOff>127000</xdr:rowOff>
    </xdr:to>
    <xdr:cxnSp macro="">
      <xdr:nvCxnSpPr>
        <xdr:cNvPr id="470" name="直線コネクタ 469"/>
        <xdr:cNvCxnSpPr/>
      </xdr:nvCxnSpPr>
      <xdr:spPr>
        <a:xfrm flipV="1">
          <a:off x="18735675" y="69024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77470</xdr:rowOff>
    </xdr:from>
    <xdr:to xmlns:xdr="http://schemas.openxmlformats.org/drawingml/2006/spreadsheetDrawing">
      <xdr:col>102</xdr:col>
      <xdr:colOff>165100</xdr:colOff>
      <xdr:row>42</xdr:row>
      <xdr:rowOff>10160</xdr:rowOff>
    </xdr:to>
    <xdr:sp macro="" textlink="">
      <xdr:nvSpPr>
        <xdr:cNvPr id="471" name="楕円 470"/>
        <xdr:cNvSpPr/>
      </xdr:nvSpPr>
      <xdr:spPr>
        <a:xfrm>
          <a:off x="1787525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127000</xdr:rowOff>
    </xdr:from>
    <xdr:to xmlns:xdr="http://schemas.openxmlformats.org/drawingml/2006/spreadsheetDrawing">
      <xdr:col>107</xdr:col>
      <xdr:colOff>50800</xdr:colOff>
      <xdr:row>41</xdr:row>
      <xdr:rowOff>127000</xdr:rowOff>
    </xdr:to>
    <xdr:cxnSp macro="">
      <xdr:nvCxnSpPr>
        <xdr:cNvPr id="472" name="直線コネクタ 471"/>
        <xdr:cNvCxnSpPr/>
      </xdr:nvCxnSpPr>
      <xdr:spPr>
        <a:xfrm flipV="1">
          <a:off x="17926050" y="69024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77470</xdr:rowOff>
    </xdr:from>
    <xdr:to xmlns:xdr="http://schemas.openxmlformats.org/drawingml/2006/spreadsheetDrawing">
      <xdr:col>98</xdr:col>
      <xdr:colOff>38100</xdr:colOff>
      <xdr:row>42</xdr:row>
      <xdr:rowOff>10160</xdr:rowOff>
    </xdr:to>
    <xdr:sp macro="" textlink="">
      <xdr:nvSpPr>
        <xdr:cNvPr id="473" name="楕円 472"/>
        <xdr:cNvSpPr/>
      </xdr:nvSpPr>
      <xdr:spPr>
        <a:xfrm>
          <a:off x="17065625" y="68529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127000</xdr:rowOff>
    </xdr:from>
    <xdr:to xmlns:xdr="http://schemas.openxmlformats.org/drawingml/2006/spreadsheetDrawing">
      <xdr:col>102</xdr:col>
      <xdr:colOff>114300</xdr:colOff>
      <xdr:row>41</xdr:row>
      <xdr:rowOff>127000</xdr:rowOff>
    </xdr:to>
    <xdr:cxnSp macro="">
      <xdr:nvCxnSpPr>
        <xdr:cNvPr id="474" name="直線コネクタ 473"/>
        <xdr:cNvCxnSpPr/>
      </xdr:nvCxnSpPr>
      <xdr:spPr>
        <a:xfrm flipV="1">
          <a:off x="17113250" y="69024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62230</xdr:rowOff>
    </xdr:from>
    <xdr:ext cx="597535" cy="248285"/>
    <xdr:sp macro="" textlink="">
      <xdr:nvSpPr>
        <xdr:cNvPr id="475" name="n_1aveValue【一般廃棄物処理施設】&#10;一人当たり有形固定資産（償却資産）額"/>
        <xdr:cNvSpPr txBox="1"/>
      </xdr:nvSpPr>
      <xdr:spPr>
        <a:xfrm>
          <a:off x="19264630" y="6507480"/>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296,707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140970</xdr:rowOff>
    </xdr:from>
    <xdr:ext cx="598805" cy="248920"/>
    <xdr:sp macro="" textlink="">
      <xdr:nvSpPr>
        <xdr:cNvPr id="476" name="n_2aveValue【一般廃棄物処理施設】&#10;一人当たり有形固定資産（償却資産）額"/>
        <xdr:cNvSpPr txBox="1"/>
      </xdr:nvSpPr>
      <xdr:spPr>
        <a:xfrm>
          <a:off x="18467705" y="65862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137795</xdr:rowOff>
    </xdr:from>
    <xdr:ext cx="598805" cy="248920"/>
    <xdr:sp macro="" textlink="">
      <xdr:nvSpPr>
        <xdr:cNvPr id="477" name="n_3aveValue【一般廃棄物処理施設】&#10;一人当たり有形固定資産（償却資産）額"/>
        <xdr:cNvSpPr txBox="1"/>
      </xdr:nvSpPr>
      <xdr:spPr>
        <a:xfrm>
          <a:off x="17642205" y="658304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133985</xdr:rowOff>
    </xdr:from>
    <xdr:ext cx="598805" cy="249555"/>
    <xdr:sp macro="" textlink="">
      <xdr:nvSpPr>
        <xdr:cNvPr id="478" name="n_4aveValue【一般廃棄物処理施設】&#10;一人当たり有形固定資産（償却資産）額"/>
        <xdr:cNvSpPr txBox="1"/>
      </xdr:nvSpPr>
      <xdr:spPr>
        <a:xfrm>
          <a:off x="16832580" y="65792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1905</xdr:rowOff>
    </xdr:from>
    <xdr:ext cx="469900" cy="249555"/>
    <xdr:sp macro="" textlink="">
      <xdr:nvSpPr>
        <xdr:cNvPr id="479" name="n_1mainValue【一般廃棄物処理施設】&#10;一人当たり有形固定資産（償却資産）額"/>
        <xdr:cNvSpPr txBox="1"/>
      </xdr:nvSpPr>
      <xdr:spPr>
        <a:xfrm>
          <a:off x="19329400" y="69424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1905</xdr:rowOff>
    </xdr:from>
    <xdr:ext cx="468630" cy="249555"/>
    <xdr:sp macro="" textlink="">
      <xdr:nvSpPr>
        <xdr:cNvPr id="480" name="n_2mainValue【一般廃棄物処理施設】&#10;一人当たり有形固定資産（償却資産）額"/>
        <xdr:cNvSpPr txBox="1"/>
      </xdr:nvSpPr>
      <xdr:spPr>
        <a:xfrm>
          <a:off x="18516600" y="69424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1905</xdr:rowOff>
    </xdr:from>
    <xdr:ext cx="468630" cy="249555"/>
    <xdr:sp macro="" textlink="">
      <xdr:nvSpPr>
        <xdr:cNvPr id="481" name="n_3mainValue【一般廃棄物処理施設】&#10;一人当たり有形固定資産（償却資産）額"/>
        <xdr:cNvSpPr txBox="1"/>
      </xdr:nvSpPr>
      <xdr:spPr>
        <a:xfrm>
          <a:off x="17706975" y="69424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1905</xdr:rowOff>
    </xdr:from>
    <xdr:ext cx="468630" cy="249555"/>
    <xdr:sp macro="" textlink="">
      <xdr:nvSpPr>
        <xdr:cNvPr id="482" name="n_4mainValue【一般廃棄物処理施設】&#10;一人当たり有形固定資産（償却資産）額"/>
        <xdr:cNvSpPr txBox="1"/>
      </xdr:nvSpPr>
      <xdr:spPr>
        <a:xfrm>
          <a:off x="16897350" y="69424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83" name="正方形/長方形 48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84" name="正方形/長方形 48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85" name="正方形/長方形 48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486" name="正方形/長方形 48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487" name="正方形/長方形 48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488" name="正方形/長方形 48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489" name="正方形/長方形 48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90" name="正方形/長方形 48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491" name="テキスト ボックス 49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492" name="直線コネクタ 49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090" cy="248920"/>
    <xdr:sp macro="" textlink="">
      <xdr:nvSpPr>
        <xdr:cNvPr id="493" name="テキスト ボックス 492"/>
        <xdr:cNvSpPr txBox="1"/>
      </xdr:nvSpPr>
      <xdr:spPr>
        <a:xfrm>
          <a:off x="10994390" y="10875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494" name="直線コネクタ 493"/>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101600</xdr:rowOff>
    </xdr:from>
    <xdr:ext cx="466090" cy="249555"/>
    <xdr:sp macro="" textlink="">
      <xdr:nvSpPr>
        <xdr:cNvPr id="495" name="テキスト ボックス 494"/>
        <xdr:cNvSpPr txBox="1"/>
      </xdr:nvSpPr>
      <xdr:spPr>
        <a:xfrm>
          <a:off x="10994390" y="1050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496" name="直線コネクタ 495"/>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497" name="テキスト ボックス 496"/>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498" name="直線コネクタ 497"/>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285"/>
    <xdr:sp macro="" textlink="">
      <xdr:nvSpPr>
        <xdr:cNvPr id="499" name="テキスト ボックス 498"/>
        <xdr:cNvSpPr txBox="1"/>
      </xdr:nvSpPr>
      <xdr:spPr>
        <a:xfrm>
          <a:off x="11042650" y="9775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500" name="直線コネクタ 499"/>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501" name="テキスト ボックス 500"/>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502" name="直線コネクタ 501"/>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120015</xdr:rowOff>
    </xdr:from>
    <xdr:ext cx="403225" cy="248920"/>
    <xdr:sp macro="" textlink="">
      <xdr:nvSpPr>
        <xdr:cNvPr id="503" name="テキスト ボックス 502"/>
        <xdr:cNvSpPr txBox="1"/>
      </xdr:nvSpPr>
      <xdr:spPr>
        <a:xfrm>
          <a:off x="1104265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04" name="直線コネクタ 503"/>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83185</xdr:rowOff>
    </xdr:from>
    <xdr:ext cx="339090" cy="248285"/>
    <xdr:sp macro="" textlink="">
      <xdr:nvSpPr>
        <xdr:cNvPr id="505" name="テキスト ボックス 504"/>
        <xdr:cNvSpPr txBox="1"/>
      </xdr:nvSpPr>
      <xdr:spPr>
        <a:xfrm>
          <a:off x="11106785" y="867473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06"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22225</xdr:rowOff>
    </xdr:from>
    <xdr:to xmlns:xdr="http://schemas.openxmlformats.org/drawingml/2006/spreadsheetDrawing">
      <xdr:col>85</xdr:col>
      <xdr:colOff>126365</xdr:colOff>
      <xdr:row>64</xdr:row>
      <xdr:rowOff>73025</xdr:rowOff>
    </xdr:to>
    <xdr:cxnSp macro="">
      <xdr:nvCxnSpPr>
        <xdr:cNvPr id="507" name="直線コネクタ 506"/>
        <xdr:cNvCxnSpPr/>
      </xdr:nvCxnSpPr>
      <xdr:spPr>
        <a:xfrm flipV="1">
          <a:off x="14969490" y="927417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76835</xdr:rowOff>
    </xdr:from>
    <xdr:ext cx="468630" cy="249555"/>
    <xdr:sp macro="" textlink="">
      <xdr:nvSpPr>
        <xdr:cNvPr id="508" name="【保健センター・保健所】&#10;有形固定資産減価償却率最小値テキスト"/>
        <xdr:cNvSpPr txBox="1"/>
      </xdr:nvSpPr>
      <xdr:spPr>
        <a:xfrm>
          <a:off x="15008225" y="1064958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73025</xdr:rowOff>
    </xdr:from>
    <xdr:to xmlns:xdr="http://schemas.openxmlformats.org/drawingml/2006/spreadsheetDrawing">
      <xdr:col>86</xdr:col>
      <xdr:colOff>25400</xdr:colOff>
      <xdr:row>64</xdr:row>
      <xdr:rowOff>73025</xdr:rowOff>
    </xdr:to>
    <xdr:cxnSp macro="">
      <xdr:nvCxnSpPr>
        <xdr:cNvPr id="509" name="直線コネクタ 508"/>
        <xdr:cNvCxnSpPr/>
      </xdr:nvCxnSpPr>
      <xdr:spPr>
        <a:xfrm>
          <a:off x="14881225"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135890</xdr:rowOff>
    </xdr:from>
    <xdr:ext cx="403860" cy="249555"/>
    <xdr:sp macro="" textlink="">
      <xdr:nvSpPr>
        <xdr:cNvPr id="510" name="【保健センター・保健所】&#10;有形固定資産減価償却率最大値テキスト"/>
        <xdr:cNvSpPr txBox="1"/>
      </xdr:nvSpPr>
      <xdr:spPr>
        <a:xfrm>
          <a:off x="15008225" y="905764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22225</xdr:rowOff>
    </xdr:from>
    <xdr:to xmlns:xdr="http://schemas.openxmlformats.org/drawingml/2006/spreadsheetDrawing">
      <xdr:col>86</xdr:col>
      <xdr:colOff>25400</xdr:colOff>
      <xdr:row>56</xdr:row>
      <xdr:rowOff>22225</xdr:rowOff>
    </xdr:to>
    <xdr:cxnSp macro="">
      <xdr:nvCxnSpPr>
        <xdr:cNvPr id="511" name="直線コネクタ 510"/>
        <xdr:cNvCxnSpPr/>
      </xdr:nvCxnSpPr>
      <xdr:spPr>
        <a:xfrm>
          <a:off x="14881225" y="927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14605</xdr:rowOff>
    </xdr:from>
    <xdr:ext cx="403860" cy="249555"/>
    <xdr:sp macro="" textlink="">
      <xdr:nvSpPr>
        <xdr:cNvPr id="512" name="【保健センター・保健所】&#10;有形固定資産減価償却率平均値テキスト"/>
        <xdr:cNvSpPr txBox="1"/>
      </xdr:nvSpPr>
      <xdr:spPr>
        <a:xfrm>
          <a:off x="15008225" y="976185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35560</xdr:rowOff>
    </xdr:from>
    <xdr:to xmlns:xdr="http://schemas.openxmlformats.org/drawingml/2006/spreadsheetDrawing">
      <xdr:col>85</xdr:col>
      <xdr:colOff>174625</xdr:colOff>
      <xdr:row>59</xdr:row>
      <xdr:rowOff>133350</xdr:rowOff>
    </xdr:to>
    <xdr:sp macro="" textlink="">
      <xdr:nvSpPr>
        <xdr:cNvPr id="513" name="フローチャート: 判断 512"/>
        <xdr:cNvSpPr/>
      </xdr:nvSpPr>
      <xdr:spPr>
        <a:xfrm>
          <a:off x="14919325" y="97828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121920</xdr:rowOff>
    </xdr:from>
    <xdr:to xmlns:xdr="http://schemas.openxmlformats.org/drawingml/2006/spreadsheetDrawing">
      <xdr:col>81</xdr:col>
      <xdr:colOff>101600</xdr:colOff>
      <xdr:row>59</xdr:row>
      <xdr:rowOff>54610</xdr:rowOff>
    </xdr:to>
    <xdr:sp macro="" textlink="">
      <xdr:nvSpPr>
        <xdr:cNvPr id="514" name="フローチャート: 判断 513"/>
        <xdr:cNvSpPr/>
      </xdr:nvSpPr>
      <xdr:spPr>
        <a:xfrm>
          <a:off x="14144625" y="9704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44450</xdr:rowOff>
    </xdr:from>
    <xdr:to xmlns:xdr="http://schemas.openxmlformats.org/drawingml/2006/spreadsheetDrawing">
      <xdr:col>76</xdr:col>
      <xdr:colOff>165100</xdr:colOff>
      <xdr:row>58</xdr:row>
      <xdr:rowOff>142240</xdr:rowOff>
    </xdr:to>
    <xdr:sp macro="" textlink="">
      <xdr:nvSpPr>
        <xdr:cNvPr id="515" name="フローチャート: 判断 514"/>
        <xdr:cNvSpPr/>
      </xdr:nvSpPr>
      <xdr:spPr>
        <a:xfrm>
          <a:off x="13335000" y="9626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13335</xdr:rowOff>
    </xdr:from>
    <xdr:to xmlns:xdr="http://schemas.openxmlformats.org/drawingml/2006/spreadsheetDrawing">
      <xdr:col>72</xdr:col>
      <xdr:colOff>38100</xdr:colOff>
      <xdr:row>58</xdr:row>
      <xdr:rowOff>111125</xdr:rowOff>
    </xdr:to>
    <xdr:sp macro="" textlink="">
      <xdr:nvSpPr>
        <xdr:cNvPr id="516" name="フローチャート: 判断 515"/>
        <xdr:cNvSpPr/>
      </xdr:nvSpPr>
      <xdr:spPr>
        <a:xfrm>
          <a:off x="12525375" y="95954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97790</xdr:rowOff>
    </xdr:from>
    <xdr:to xmlns:xdr="http://schemas.openxmlformats.org/drawingml/2006/spreadsheetDrawing">
      <xdr:col>67</xdr:col>
      <xdr:colOff>101600</xdr:colOff>
      <xdr:row>58</xdr:row>
      <xdr:rowOff>30480</xdr:rowOff>
    </xdr:to>
    <xdr:sp macro="" textlink="">
      <xdr:nvSpPr>
        <xdr:cNvPr id="517" name="フローチャート: 判断 516"/>
        <xdr:cNvSpPr/>
      </xdr:nvSpPr>
      <xdr:spPr>
        <a:xfrm>
          <a:off x="11699875" y="951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8920"/>
    <xdr:sp macro="" textlink="">
      <xdr:nvSpPr>
        <xdr:cNvPr id="518" name="テキスト ボックス 517"/>
        <xdr:cNvSpPr txBox="1"/>
      </xdr:nvSpPr>
      <xdr:spPr>
        <a:xfrm>
          <a:off x="147955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8920"/>
    <xdr:sp macro="" textlink="">
      <xdr:nvSpPr>
        <xdr:cNvPr id="519" name="テキスト ボックス 518"/>
        <xdr:cNvSpPr txBox="1"/>
      </xdr:nvSpPr>
      <xdr:spPr>
        <a:xfrm>
          <a:off x="14020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8920"/>
    <xdr:sp macro="" textlink="">
      <xdr:nvSpPr>
        <xdr:cNvPr id="520" name="テキスト ボックス 519"/>
        <xdr:cNvSpPr txBox="1"/>
      </xdr:nvSpPr>
      <xdr:spPr>
        <a:xfrm>
          <a:off x="13211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8920"/>
    <xdr:sp macro="" textlink="">
      <xdr:nvSpPr>
        <xdr:cNvPr id="521" name="テキスト ボックス 520"/>
        <xdr:cNvSpPr txBox="1"/>
      </xdr:nvSpPr>
      <xdr:spPr>
        <a:xfrm>
          <a:off x="12398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8920"/>
    <xdr:sp macro="" textlink="">
      <xdr:nvSpPr>
        <xdr:cNvPr id="522" name="テキスト ボックス 521"/>
        <xdr:cNvSpPr txBox="1"/>
      </xdr:nvSpPr>
      <xdr:spPr>
        <a:xfrm>
          <a:off x="11576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38735</xdr:rowOff>
    </xdr:from>
    <xdr:to xmlns:xdr="http://schemas.openxmlformats.org/drawingml/2006/spreadsheetDrawing">
      <xdr:col>81</xdr:col>
      <xdr:colOff>101600</xdr:colOff>
      <xdr:row>63</xdr:row>
      <xdr:rowOff>137160</xdr:rowOff>
    </xdr:to>
    <xdr:sp macro="" textlink="">
      <xdr:nvSpPr>
        <xdr:cNvPr id="523" name="楕円 522"/>
        <xdr:cNvSpPr/>
      </xdr:nvSpPr>
      <xdr:spPr>
        <a:xfrm>
          <a:off x="14144625" y="104463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62</xdr:row>
      <xdr:rowOff>128905</xdr:rowOff>
    </xdr:from>
    <xdr:to xmlns:xdr="http://schemas.openxmlformats.org/drawingml/2006/spreadsheetDrawing">
      <xdr:col>76</xdr:col>
      <xdr:colOff>165100</xdr:colOff>
      <xdr:row>63</xdr:row>
      <xdr:rowOff>61595</xdr:rowOff>
    </xdr:to>
    <xdr:sp macro="" textlink="">
      <xdr:nvSpPr>
        <xdr:cNvPr id="524" name="楕円 523"/>
        <xdr:cNvSpPr/>
      </xdr:nvSpPr>
      <xdr:spPr>
        <a:xfrm>
          <a:off x="13335000" y="1037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12700</xdr:rowOff>
    </xdr:from>
    <xdr:to xmlns:xdr="http://schemas.openxmlformats.org/drawingml/2006/spreadsheetDrawing">
      <xdr:col>81</xdr:col>
      <xdr:colOff>50800</xdr:colOff>
      <xdr:row>63</xdr:row>
      <xdr:rowOff>88265</xdr:rowOff>
    </xdr:to>
    <xdr:cxnSp macro="">
      <xdr:nvCxnSpPr>
        <xdr:cNvPr id="525" name="直線コネクタ 524"/>
        <xdr:cNvCxnSpPr/>
      </xdr:nvCxnSpPr>
      <xdr:spPr>
        <a:xfrm>
          <a:off x="13385800" y="10420350"/>
          <a:ext cx="8096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53975</xdr:rowOff>
    </xdr:from>
    <xdr:to xmlns:xdr="http://schemas.openxmlformats.org/drawingml/2006/spreadsheetDrawing">
      <xdr:col>72</xdr:col>
      <xdr:colOff>38100</xdr:colOff>
      <xdr:row>62</xdr:row>
      <xdr:rowOff>151765</xdr:rowOff>
    </xdr:to>
    <xdr:sp macro="" textlink="">
      <xdr:nvSpPr>
        <xdr:cNvPr id="526" name="楕円 525"/>
        <xdr:cNvSpPr/>
      </xdr:nvSpPr>
      <xdr:spPr>
        <a:xfrm>
          <a:off x="12525375" y="10296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62</xdr:row>
      <xdr:rowOff>102870</xdr:rowOff>
    </xdr:from>
    <xdr:to xmlns:xdr="http://schemas.openxmlformats.org/drawingml/2006/spreadsheetDrawing">
      <xdr:col>76</xdr:col>
      <xdr:colOff>114300</xdr:colOff>
      <xdr:row>63</xdr:row>
      <xdr:rowOff>12700</xdr:rowOff>
    </xdr:to>
    <xdr:cxnSp macro="">
      <xdr:nvCxnSpPr>
        <xdr:cNvPr id="527" name="直線コネクタ 526"/>
        <xdr:cNvCxnSpPr/>
      </xdr:nvCxnSpPr>
      <xdr:spPr>
        <a:xfrm>
          <a:off x="12573000" y="10345420"/>
          <a:ext cx="8128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143510</xdr:rowOff>
    </xdr:from>
    <xdr:to xmlns:xdr="http://schemas.openxmlformats.org/drawingml/2006/spreadsheetDrawing">
      <xdr:col>67</xdr:col>
      <xdr:colOff>101600</xdr:colOff>
      <xdr:row>62</xdr:row>
      <xdr:rowOff>76200</xdr:rowOff>
    </xdr:to>
    <xdr:sp macro="" textlink="">
      <xdr:nvSpPr>
        <xdr:cNvPr id="528" name="楕円 527"/>
        <xdr:cNvSpPr/>
      </xdr:nvSpPr>
      <xdr:spPr>
        <a:xfrm>
          <a:off x="11699875" y="1022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27940</xdr:rowOff>
    </xdr:from>
    <xdr:to xmlns:xdr="http://schemas.openxmlformats.org/drawingml/2006/spreadsheetDrawing">
      <xdr:col>71</xdr:col>
      <xdr:colOff>174625</xdr:colOff>
      <xdr:row>62</xdr:row>
      <xdr:rowOff>102870</xdr:rowOff>
    </xdr:to>
    <xdr:cxnSp macro="">
      <xdr:nvCxnSpPr>
        <xdr:cNvPr id="529" name="直線コネクタ 528"/>
        <xdr:cNvCxnSpPr/>
      </xdr:nvCxnSpPr>
      <xdr:spPr>
        <a:xfrm>
          <a:off x="11750675" y="10270490"/>
          <a:ext cx="8223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70485</xdr:rowOff>
    </xdr:from>
    <xdr:ext cx="405130" cy="249555"/>
    <xdr:sp macro="" textlink="">
      <xdr:nvSpPr>
        <xdr:cNvPr id="530" name="n_1aveValue【保健センター・保健所】&#10;有形固定資産減価償却率"/>
        <xdr:cNvSpPr txBox="1"/>
      </xdr:nvSpPr>
      <xdr:spPr>
        <a:xfrm>
          <a:off x="13996035" y="94875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158750</xdr:rowOff>
    </xdr:from>
    <xdr:ext cx="405130" cy="248920"/>
    <xdr:sp macro="" textlink="">
      <xdr:nvSpPr>
        <xdr:cNvPr id="531" name="n_2aveValue【保健センター・保健所】&#10;有形固定資産減価償却率"/>
        <xdr:cNvSpPr txBox="1"/>
      </xdr:nvSpPr>
      <xdr:spPr>
        <a:xfrm>
          <a:off x="13199110" y="94107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127000</xdr:rowOff>
    </xdr:from>
    <xdr:ext cx="405130" cy="248285"/>
    <xdr:sp macro="" textlink="">
      <xdr:nvSpPr>
        <xdr:cNvPr id="532" name="n_3aveValue【保健センター・保健所】&#10;有形固定資産減価償却率"/>
        <xdr:cNvSpPr txBox="1"/>
      </xdr:nvSpPr>
      <xdr:spPr>
        <a:xfrm>
          <a:off x="12389485" y="93789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46355</xdr:rowOff>
    </xdr:from>
    <xdr:ext cx="405130" cy="249555"/>
    <xdr:sp macro="" textlink="">
      <xdr:nvSpPr>
        <xdr:cNvPr id="533" name="n_4aveValue【保健センター・保健所】&#10;有形固定資産減価償却率"/>
        <xdr:cNvSpPr txBox="1"/>
      </xdr:nvSpPr>
      <xdr:spPr>
        <a:xfrm>
          <a:off x="11563985" y="92983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128270</xdr:rowOff>
    </xdr:from>
    <xdr:ext cx="405130" cy="248285"/>
    <xdr:sp macro="" textlink="">
      <xdr:nvSpPr>
        <xdr:cNvPr id="534" name="n_1mainValue【保健センター・保健所】&#10;有形固定資産減価償却率"/>
        <xdr:cNvSpPr txBox="1"/>
      </xdr:nvSpPr>
      <xdr:spPr>
        <a:xfrm>
          <a:off x="13996035" y="1053592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53340</xdr:rowOff>
    </xdr:from>
    <xdr:ext cx="405130" cy="248285"/>
    <xdr:sp macro="" textlink="">
      <xdr:nvSpPr>
        <xdr:cNvPr id="535" name="n_2mainValue【保健センター・保健所】&#10;有形固定資産減価償却率"/>
        <xdr:cNvSpPr txBox="1"/>
      </xdr:nvSpPr>
      <xdr:spPr>
        <a:xfrm>
          <a:off x="13199110" y="104609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142875</xdr:rowOff>
    </xdr:from>
    <xdr:ext cx="405130" cy="249555"/>
    <xdr:sp macro="" textlink="">
      <xdr:nvSpPr>
        <xdr:cNvPr id="536" name="n_3mainValue【保健センター・保健所】&#10;有形固定資産減価償却率"/>
        <xdr:cNvSpPr txBox="1"/>
      </xdr:nvSpPr>
      <xdr:spPr>
        <a:xfrm>
          <a:off x="12389485" y="10385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67945</xdr:rowOff>
    </xdr:from>
    <xdr:ext cx="405130" cy="249555"/>
    <xdr:sp macro="" textlink="">
      <xdr:nvSpPr>
        <xdr:cNvPr id="537" name="n_4mainValue【保健センター・保健所】&#10;有形固定資産減価償却率"/>
        <xdr:cNvSpPr txBox="1"/>
      </xdr:nvSpPr>
      <xdr:spPr>
        <a:xfrm>
          <a:off x="11563985" y="103104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38" name="正方形/長方形 537"/>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39" name="正方形/長方形 538"/>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40" name="正方形/長方形 539"/>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41" name="正方形/長方形 540"/>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42" name="正方形/長方形 541"/>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43" name="正方形/長方形 542"/>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44" name="正方形/長方形 543"/>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45" name="正方形/長方形 544"/>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46" name="テキスト ボックス 545"/>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47" name="直線コネクタ 546"/>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48" name="直線コネクタ 547"/>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090" cy="248285"/>
    <xdr:sp macro="" textlink="">
      <xdr:nvSpPr>
        <xdr:cNvPr id="549" name="テキスト ボックス 548"/>
        <xdr:cNvSpPr txBox="1"/>
      </xdr:nvSpPr>
      <xdr:spPr>
        <a:xfrm>
          <a:off x="16344265" y="104355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550" name="直線コネクタ 549"/>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090" cy="248285"/>
    <xdr:sp macro="" textlink="">
      <xdr:nvSpPr>
        <xdr:cNvPr id="551" name="テキスト ボックス 550"/>
        <xdr:cNvSpPr txBox="1"/>
      </xdr:nvSpPr>
      <xdr:spPr>
        <a:xfrm>
          <a:off x="16344265" y="999553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552" name="直線コネクタ 551"/>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090" cy="248920"/>
    <xdr:sp macro="" textlink="">
      <xdr:nvSpPr>
        <xdr:cNvPr id="553" name="テキスト ボックス 552"/>
        <xdr:cNvSpPr txBox="1"/>
      </xdr:nvSpPr>
      <xdr:spPr>
        <a:xfrm>
          <a:off x="16344265" y="95548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4" name="直線コネクタ 553"/>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090" cy="248285"/>
    <xdr:sp macro="" textlink="">
      <xdr:nvSpPr>
        <xdr:cNvPr id="555" name="テキスト ボックス 554"/>
        <xdr:cNvSpPr txBox="1"/>
      </xdr:nvSpPr>
      <xdr:spPr>
        <a:xfrm>
          <a:off x="16344265" y="91147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56" name="直線コネクタ 555"/>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090" cy="248285"/>
    <xdr:sp macro="" textlink="">
      <xdr:nvSpPr>
        <xdr:cNvPr id="557" name="テキスト ボックス 556"/>
        <xdr:cNvSpPr txBox="1"/>
      </xdr:nvSpPr>
      <xdr:spPr>
        <a:xfrm>
          <a:off x="16344265" y="867473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58"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14605</xdr:rowOff>
    </xdr:from>
    <xdr:to xmlns:xdr="http://schemas.openxmlformats.org/drawingml/2006/spreadsheetDrawing">
      <xdr:col>116</xdr:col>
      <xdr:colOff>62865</xdr:colOff>
      <xdr:row>63</xdr:row>
      <xdr:rowOff>150495</xdr:rowOff>
    </xdr:to>
    <xdr:cxnSp macro="">
      <xdr:nvCxnSpPr>
        <xdr:cNvPr id="559" name="直線コネクタ 558"/>
        <xdr:cNvCxnSpPr/>
      </xdr:nvCxnSpPr>
      <xdr:spPr>
        <a:xfrm flipV="1">
          <a:off x="20319365" y="9431655"/>
          <a:ext cx="0" cy="1126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154305</xdr:rowOff>
    </xdr:from>
    <xdr:ext cx="468630" cy="248920"/>
    <xdr:sp macro="" textlink="">
      <xdr:nvSpPr>
        <xdr:cNvPr id="560" name="【保健センター・保健所】&#10;一人当たり面積最小値テキスト"/>
        <xdr:cNvSpPr txBox="1"/>
      </xdr:nvSpPr>
      <xdr:spPr>
        <a:xfrm>
          <a:off x="20358100" y="105619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150495</xdr:rowOff>
    </xdr:from>
    <xdr:to xmlns:xdr="http://schemas.openxmlformats.org/drawingml/2006/spreadsheetDrawing">
      <xdr:col>116</xdr:col>
      <xdr:colOff>152400</xdr:colOff>
      <xdr:row>63</xdr:row>
      <xdr:rowOff>150495</xdr:rowOff>
    </xdr:to>
    <xdr:cxnSp macro="">
      <xdr:nvCxnSpPr>
        <xdr:cNvPr id="561" name="直線コネクタ 560"/>
        <xdr:cNvCxnSpPr/>
      </xdr:nvCxnSpPr>
      <xdr:spPr>
        <a:xfrm>
          <a:off x="20246975" y="10558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128270</xdr:rowOff>
    </xdr:from>
    <xdr:ext cx="468630" cy="248285"/>
    <xdr:sp macro="" textlink="">
      <xdr:nvSpPr>
        <xdr:cNvPr id="562" name="【保健センター・保健所】&#10;一人当たり面積最大値テキスト"/>
        <xdr:cNvSpPr txBox="1"/>
      </xdr:nvSpPr>
      <xdr:spPr>
        <a:xfrm>
          <a:off x="20358100" y="921512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14605</xdr:rowOff>
    </xdr:from>
    <xdr:to xmlns:xdr="http://schemas.openxmlformats.org/drawingml/2006/spreadsheetDrawing">
      <xdr:col>116</xdr:col>
      <xdr:colOff>152400</xdr:colOff>
      <xdr:row>57</xdr:row>
      <xdr:rowOff>14605</xdr:rowOff>
    </xdr:to>
    <xdr:cxnSp macro="">
      <xdr:nvCxnSpPr>
        <xdr:cNvPr id="563" name="直線コネクタ 562"/>
        <xdr:cNvCxnSpPr/>
      </xdr:nvCxnSpPr>
      <xdr:spPr>
        <a:xfrm>
          <a:off x="20246975" y="9431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18415</xdr:rowOff>
    </xdr:from>
    <xdr:ext cx="468630" cy="248285"/>
    <xdr:sp macro="" textlink="">
      <xdr:nvSpPr>
        <xdr:cNvPr id="564" name="【保健センター・保健所】&#10;一人当たり面積平均値テキスト"/>
        <xdr:cNvSpPr txBox="1"/>
      </xdr:nvSpPr>
      <xdr:spPr>
        <a:xfrm>
          <a:off x="20358100" y="10426065"/>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38735</xdr:rowOff>
    </xdr:from>
    <xdr:to xmlns:xdr="http://schemas.openxmlformats.org/drawingml/2006/spreadsheetDrawing">
      <xdr:col>116</xdr:col>
      <xdr:colOff>114300</xdr:colOff>
      <xdr:row>63</xdr:row>
      <xdr:rowOff>137160</xdr:rowOff>
    </xdr:to>
    <xdr:sp macro="" textlink="">
      <xdr:nvSpPr>
        <xdr:cNvPr id="565" name="フローチャート: 判断 564"/>
        <xdr:cNvSpPr/>
      </xdr:nvSpPr>
      <xdr:spPr>
        <a:xfrm>
          <a:off x="20269200" y="104463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38100</xdr:rowOff>
    </xdr:from>
    <xdr:to xmlns:xdr="http://schemas.openxmlformats.org/drawingml/2006/spreadsheetDrawing">
      <xdr:col>112</xdr:col>
      <xdr:colOff>38100</xdr:colOff>
      <xdr:row>63</xdr:row>
      <xdr:rowOff>135890</xdr:rowOff>
    </xdr:to>
    <xdr:sp macro="" textlink="">
      <xdr:nvSpPr>
        <xdr:cNvPr id="566" name="フローチャート: 判断 565"/>
        <xdr:cNvSpPr/>
      </xdr:nvSpPr>
      <xdr:spPr>
        <a:xfrm>
          <a:off x="19510375" y="104457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56515</xdr:rowOff>
    </xdr:from>
    <xdr:to xmlns:xdr="http://schemas.openxmlformats.org/drawingml/2006/spreadsheetDrawing">
      <xdr:col>107</xdr:col>
      <xdr:colOff>101600</xdr:colOff>
      <xdr:row>63</xdr:row>
      <xdr:rowOff>154305</xdr:rowOff>
    </xdr:to>
    <xdr:sp macro="" textlink="">
      <xdr:nvSpPr>
        <xdr:cNvPr id="567" name="フローチャート: 判断 566"/>
        <xdr:cNvSpPr/>
      </xdr:nvSpPr>
      <xdr:spPr>
        <a:xfrm>
          <a:off x="18684875" y="10464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71755</xdr:rowOff>
    </xdr:from>
    <xdr:to xmlns:xdr="http://schemas.openxmlformats.org/drawingml/2006/spreadsheetDrawing">
      <xdr:col>102</xdr:col>
      <xdr:colOff>165100</xdr:colOff>
      <xdr:row>64</xdr:row>
      <xdr:rowOff>4445</xdr:rowOff>
    </xdr:to>
    <xdr:sp macro="" textlink="">
      <xdr:nvSpPr>
        <xdr:cNvPr id="568" name="フローチャート: 判断 567"/>
        <xdr:cNvSpPr/>
      </xdr:nvSpPr>
      <xdr:spPr>
        <a:xfrm>
          <a:off x="17875250" y="10479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66675</xdr:rowOff>
    </xdr:from>
    <xdr:to xmlns:xdr="http://schemas.openxmlformats.org/drawingml/2006/spreadsheetDrawing">
      <xdr:col>98</xdr:col>
      <xdr:colOff>38100</xdr:colOff>
      <xdr:row>63</xdr:row>
      <xdr:rowOff>164465</xdr:rowOff>
    </xdr:to>
    <xdr:sp macro="" textlink="">
      <xdr:nvSpPr>
        <xdr:cNvPr id="569" name="フローチャート: 判断 568"/>
        <xdr:cNvSpPr/>
      </xdr:nvSpPr>
      <xdr:spPr>
        <a:xfrm>
          <a:off x="17065625" y="104743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8920"/>
    <xdr:sp macro="" textlink="">
      <xdr:nvSpPr>
        <xdr:cNvPr id="570" name="テキスト ボックス 569"/>
        <xdr:cNvSpPr txBox="1"/>
      </xdr:nvSpPr>
      <xdr:spPr>
        <a:xfrm>
          <a:off x="20145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8920"/>
    <xdr:sp macro="" textlink="">
      <xdr:nvSpPr>
        <xdr:cNvPr id="571" name="テキスト ボックス 570"/>
        <xdr:cNvSpPr txBox="1"/>
      </xdr:nvSpPr>
      <xdr:spPr>
        <a:xfrm>
          <a:off x="19383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8920"/>
    <xdr:sp macro="" textlink="">
      <xdr:nvSpPr>
        <xdr:cNvPr id="572" name="テキスト ボックス 571"/>
        <xdr:cNvSpPr txBox="1"/>
      </xdr:nvSpPr>
      <xdr:spPr>
        <a:xfrm>
          <a:off x="18561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8920"/>
    <xdr:sp macro="" textlink="">
      <xdr:nvSpPr>
        <xdr:cNvPr id="573" name="テキスト ボックス 572"/>
        <xdr:cNvSpPr txBox="1"/>
      </xdr:nvSpPr>
      <xdr:spPr>
        <a:xfrm>
          <a:off x="177514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8920"/>
    <xdr:sp macro="" textlink="">
      <xdr:nvSpPr>
        <xdr:cNvPr id="574" name="テキスト ボックス 573"/>
        <xdr:cNvSpPr txBox="1"/>
      </xdr:nvSpPr>
      <xdr:spPr>
        <a:xfrm>
          <a:off x="169386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88265</xdr:rowOff>
    </xdr:from>
    <xdr:to xmlns:xdr="http://schemas.openxmlformats.org/drawingml/2006/spreadsheetDrawing">
      <xdr:col>112</xdr:col>
      <xdr:colOff>38100</xdr:colOff>
      <xdr:row>64</xdr:row>
      <xdr:rowOff>20955</xdr:rowOff>
    </xdr:to>
    <xdr:sp macro="" textlink="">
      <xdr:nvSpPr>
        <xdr:cNvPr id="575" name="楕円 574"/>
        <xdr:cNvSpPr/>
      </xdr:nvSpPr>
      <xdr:spPr>
        <a:xfrm>
          <a:off x="19510375" y="10495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88265</xdr:rowOff>
    </xdr:from>
    <xdr:to xmlns:xdr="http://schemas.openxmlformats.org/drawingml/2006/spreadsheetDrawing">
      <xdr:col>107</xdr:col>
      <xdr:colOff>101600</xdr:colOff>
      <xdr:row>64</xdr:row>
      <xdr:rowOff>20955</xdr:rowOff>
    </xdr:to>
    <xdr:sp macro="" textlink="">
      <xdr:nvSpPr>
        <xdr:cNvPr id="576" name="楕円 575"/>
        <xdr:cNvSpPr/>
      </xdr:nvSpPr>
      <xdr:spPr>
        <a:xfrm>
          <a:off x="18684875" y="10495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137160</xdr:rowOff>
    </xdr:from>
    <xdr:to xmlns:xdr="http://schemas.openxmlformats.org/drawingml/2006/spreadsheetDrawing">
      <xdr:col>111</xdr:col>
      <xdr:colOff>174625</xdr:colOff>
      <xdr:row>63</xdr:row>
      <xdr:rowOff>137160</xdr:rowOff>
    </xdr:to>
    <xdr:cxnSp macro="">
      <xdr:nvCxnSpPr>
        <xdr:cNvPr id="577" name="直線コネクタ 576"/>
        <xdr:cNvCxnSpPr/>
      </xdr:nvCxnSpPr>
      <xdr:spPr>
        <a:xfrm>
          <a:off x="18735675" y="105448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88900</xdr:rowOff>
    </xdr:from>
    <xdr:to xmlns:xdr="http://schemas.openxmlformats.org/drawingml/2006/spreadsheetDrawing">
      <xdr:col>102</xdr:col>
      <xdr:colOff>165100</xdr:colOff>
      <xdr:row>64</xdr:row>
      <xdr:rowOff>21590</xdr:rowOff>
    </xdr:to>
    <xdr:sp macro="" textlink="">
      <xdr:nvSpPr>
        <xdr:cNvPr id="578" name="楕円 577"/>
        <xdr:cNvSpPr/>
      </xdr:nvSpPr>
      <xdr:spPr>
        <a:xfrm>
          <a:off x="17875250" y="1049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137160</xdr:rowOff>
    </xdr:from>
    <xdr:to xmlns:xdr="http://schemas.openxmlformats.org/drawingml/2006/spreadsheetDrawing">
      <xdr:col>107</xdr:col>
      <xdr:colOff>50800</xdr:colOff>
      <xdr:row>63</xdr:row>
      <xdr:rowOff>137795</xdr:rowOff>
    </xdr:to>
    <xdr:cxnSp macro="">
      <xdr:nvCxnSpPr>
        <xdr:cNvPr id="579" name="直線コネクタ 578"/>
        <xdr:cNvCxnSpPr/>
      </xdr:nvCxnSpPr>
      <xdr:spPr>
        <a:xfrm flipV="1">
          <a:off x="17926050" y="1054481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88900</xdr:rowOff>
    </xdr:from>
    <xdr:to xmlns:xdr="http://schemas.openxmlformats.org/drawingml/2006/spreadsheetDrawing">
      <xdr:col>98</xdr:col>
      <xdr:colOff>38100</xdr:colOff>
      <xdr:row>64</xdr:row>
      <xdr:rowOff>21590</xdr:rowOff>
    </xdr:to>
    <xdr:sp macro="" textlink="">
      <xdr:nvSpPr>
        <xdr:cNvPr id="580" name="楕円 579"/>
        <xdr:cNvSpPr/>
      </xdr:nvSpPr>
      <xdr:spPr>
        <a:xfrm>
          <a:off x="17065625" y="104965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137795</xdr:rowOff>
    </xdr:from>
    <xdr:to xmlns:xdr="http://schemas.openxmlformats.org/drawingml/2006/spreadsheetDrawing">
      <xdr:col>102</xdr:col>
      <xdr:colOff>114300</xdr:colOff>
      <xdr:row>63</xdr:row>
      <xdr:rowOff>137795</xdr:rowOff>
    </xdr:to>
    <xdr:cxnSp macro="">
      <xdr:nvCxnSpPr>
        <xdr:cNvPr id="581" name="直線コネクタ 580"/>
        <xdr:cNvCxnSpPr/>
      </xdr:nvCxnSpPr>
      <xdr:spPr>
        <a:xfrm flipV="1">
          <a:off x="17113250" y="1054544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151765</xdr:rowOff>
    </xdr:from>
    <xdr:ext cx="469900" cy="248285"/>
    <xdr:sp macro="" textlink="">
      <xdr:nvSpPr>
        <xdr:cNvPr id="582" name="n_1aveValue【保健センター・保健所】&#10;一人当たり面積"/>
        <xdr:cNvSpPr txBox="1"/>
      </xdr:nvSpPr>
      <xdr:spPr>
        <a:xfrm>
          <a:off x="19329400" y="102292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5080</xdr:rowOff>
    </xdr:from>
    <xdr:ext cx="468630" cy="249555"/>
    <xdr:sp macro="" textlink="">
      <xdr:nvSpPr>
        <xdr:cNvPr id="583" name="n_2aveValue【保健センター・保健所】&#10;一人当たり面積"/>
        <xdr:cNvSpPr txBox="1"/>
      </xdr:nvSpPr>
      <xdr:spPr>
        <a:xfrm>
          <a:off x="18516600" y="1024763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20320</xdr:rowOff>
    </xdr:from>
    <xdr:ext cx="468630" cy="248285"/>
    <xdr:sp macro="" textlink="">
      <xdr:nvSpPr>
        <xdr:cNvPr id="584" name="n_3aveValue【保健センター・保健所】&#10;一人当たり面積"/>
        <xdr:cNvSpPr txBox="1"/>
      </xdr:nvSpPr>
      <xdr:spPr>
        <a:xfrm>
          <a:off x="17706975" y="1026287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15240</xdr:rowOff>
    </xdr:from>
    <xdr:ext cx="468630" cy="249555"/>
    <xdr:sp macro="" textlink="">
      <xdr:nvSpPr>
        <xdr:cNvPr id="585" name="n_4aveValue【保健センター・保健所】&#10;一人当たり面積"/>
        <xdr:cNvSpPr txBox="1"/>
      </xdr:nvSpPr>
      <xdr:spPr>
        <a:xfrm>
          <a:off x="16897350" y="102577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12065</xdr:rowOff>
    </xdr:from>
    <xdr:ext cx="469900" cy="249555"/>
    <xdr:sp macro="" textlink="">
      <xdr:nvSpPr>
        <xdr:cNvPr id="586" name="n_1mainValue【保健センター・保健所】&#10;一人当たり面積"/>
        <xdr:cNvSpPr txBox="1"/>
      </xdr:nvSpPr>
      <xdr:spPr>
        <a:xfrm>
          <a:off x="19329400" y="105848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12065</xdr:rowOff>
    </xdr:from>
    <xdr:ext cx="468630" cy="249555"/>
    <xdr:sp macro="" textlink="">
      <xdr:nvSpPr>
        <xdr:cNvPr id="587" name="n_2mainValue【保健センター・保健所】&#10;一人当たり面積"/>
        <xdr:cNvSpPr txBox="1"/>
      </xdr:nvSpPr>
      <xdr:spPr>
        <a:xfrm>
          <a:off x="18516600" y="1058481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12700</xdr:rowOff>
    </xdr:from>
    <xdr:ext cx="468630" cy="249555"/>
    <xdr:sp macro="" textlink="">
      <xdr:nvSpPr>
        <xdr:cNvPr id="588" name="n_3mainValue【保健センター・保健所】&#10;一人当たり面積"/>
        <xdr:cNvSpPr txBox="1"/>
      </xdr:nvSpPr>
      <xdr:spPr>
        <a:xfrm>
          <a:off x="17706975" y="1058545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12700</xdr:rowOff>
    </xdr:from>
    <xdr:ext cx="468630" cy="249555"/>
    <xdr:sp macro="" textlink="">
      <xdr:nvSpPr>
        <xdr:cNvPr id="589" name="n_4mainValue【保健センター・保健所】&#10;一人当たり面積"/>
        <xdr:cNvSpPr txBox="1"/>
      </xdr:nvSpPr>
      <xdr:spPr>
        <a:xfrm>
          <a:off x="16897350" y="1058545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590" name="正方形/長方形 589"/>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91" name="正方形/長方形 590"/>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592" name="正方形/長方形 591"/>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593" name="正方形/長方形 592"/>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594" name="正方形/長方形 593"/>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595" name="正方形/長方形 594"/>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596" name="正方形/長方形 595"/>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97" name="正方形/長方形 596"/>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6535"/>
    <xdr:sp macro="" textlink="">
      <xdr:nvSpPr>
        <xdr:cNvPr id="598" name="テキスト ボックス 597"/>
        <xdr:cNvSpPr txBox="1"/>
      </xdr:nvSpPr>
      <xdr:spPr>
        <a:xfrm>
          <a:off x="1137602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599" name="直線コネクタ 598"/>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49555"/>
    <xdr:sp macro="" textlink="">
      <xdr:nvSpPr>
        <xdr:cNvPr id="600" name="テキスト ボックス 599"/>
        <xdr:cNvSpPr txBox="1"/>
      </xdr:nvSpPr>
      <xdr:spPr>
        <a:xfrm>
          <a:off x="10994390"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01" name="直線コネクタ 600"/>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090" cy="248920"/>
    <xdr:sp macro="" textlink="">
      <xdr:nvSpPr>
        <xdr:cNvPr id="602" name="テキスト ボックス 601"/>
        <xdr:cNvSpPr txBox="1"/>
      </xdr:nvSpPr>
      <xdr:spPr>
        <a:xfrm>
          <a:off x="10994390" y="14177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03" name="直線コネクタ 602"/>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04" name="テキスト ボックス 603"/>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05" name="直線コネクタ 604"/>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06" name="テキスト ボックス 605"/>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07" name="直線コネクタ 606"/>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285"/>
    <xdr:sp macro="" textlink="">
      <xdr:nvSpPr>
        <xdr:cNvPr id="608" name="テキスト ボックス 607"/>
        <xdr:cNvSpPr txBox="1"/>
      </xdr:nvSpPr>
      <xdr:spPr>
        <a:xfrm>
          <a:off x="11042650" y="13077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09" name="直線コネクタ 608"/>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610" name="テキスト ボックス 609"/>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11" name="直線コネクタ 61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12"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613" name="直線コネクタ 612"/>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8630" cy="249555"/>
    <xdr:sp macro="" textlink="">
      <xdr:nvSpPr>
        <xdr:cNvPr id="614" name="【消防施設】&#10;有形固定資産減価償却率最小値テキスト"/>
        <xdr:cNvSpPr txBox="1"/>
      </xdr:nvSpPr>
      <xdr:spPr>
        <a:xfrm>
          <a:off x="15008225" y="140741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15" name="直線コネクタ 614"/>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090" cy="249555"/>
    <xdr:sp macro="" textlink="">
      <xdr:nvSpPr>
        <xdr:cNvPr id="616" name="【消防施設】&#10;有形固定資産減価償却率最大値テキスト"/>
        <xdr:cNvSpPr txBox="1"/>
      </xdr:nvSpPr>
      <xdr:spPr>
        <a:xfrm>
          <a:off x="15008225" y="1263078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617" name="直線コネクタ 616"/>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69850</xdr:rowOff>
    </xdr:from>
    <xdr:ext cx="403860" cy="249555"/>
    <xdr:sp macro="" textlink="">
      <xdr:nvSpPr>
        <xdr:cNvPr id="618" name="【消防施設】&#10;有形固定資産減価償却率平均値テキスト"/>
        <xdr:cNvSpPr txBox="1"/>
      </xdr:nvSpPr>
      <xdr:spPr>
        <a:xfrm>
          <a:off x="15008225" y="13449300"/>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90805</xdr:rowOff>
    </xdr:from>
    <xdr:to xmlns:xdr="http://schemas.openxmlformats.org/drawingml/2006/spreadsheetDrawing">
      <xdr:col>85</xdr:col>
      <xdr:colOff>174625</xdr:colOff>
      <xdr:row>82</xdr:row>
      <xdr:rowOff>23495</xdr:rowOff>
    </xdr:to>
    <xdr:sp macro="" textlink="">
      <xdr:nvSpPr>
        <xdr:cNvPr id="619" name="フローチャート: 判断 618"/>
        <xdr:cNvSpPr/>
      </xdr:nvSpPr>
      <xdr:spPr>
        <a:xfrm>
          <a:off x="14919325" y="1347025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101600</xdr:rowOff>
    </xdr:from>
    <xdr:to xmlns:xdr="http://schemas.openxmlformats.org/drawingml/2006/spreadsheetDrawing">
      <xdr:col>81</xdr:col>
      <xdr:colOff>101600</xdr:colOff>
      <xdr:row>82</xdr:row>
      <xdr:rowOff>34290</xdr:rowOff>
    </xdr:to>
    <xdr:sp macro="" textlink="">
      <xdr:nvSpPr>
        <xdr:cNvPr id="620" name="フローチャート: 判断 619"/>
        <xdr:cNvSpPr/>
      </xdr:nvSpPr>
      <xdr:spPr>
        <a:xfrm>
          <a:off x="14144625" y="1348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150495</xdr:rowOff>
    </xdr:from>
    <xdr:to xmlns:xdr="http://schemas.openxmlformats.org/drawingml/2006/spreadsheetDrawing">
      <xdr:col>76</xdr:col>
      <xdr:colOff>165100</xdr:colOff>
      <xdr:row>82</xdr:row>
      <xdr:rowOff>83185</xdr:rowOff>
    </xdr:to>
    <xdr:sp macro="" textlink="">
      <xdr:nvSpPr>
        <xdr:cNvPr id="621" name="フローチャート: 判断 620"/>
        <xdr:cNvSpPr/>
      </xdr:nvSpPr>
      <xdr:spPr>
        <a:xfrm>
          <a:off x="13335000" y="13529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141605</xdr:rowOff>
    </xdr:from>
    <xdr:to xmlns:xdr="http://schemas.openxmlformats.org/drawingml/2006/spreadsheetDrawing">
      <xdr:col>72</xdr:col>
      <xdr:colOff>38100</xdr:colOff>
      <xdr:row>82</xdr:row>
      <xdr:rowOff>74295</xdr:rowOff>
    </xdr:to>
    <xdr:sp macro="" textlink="">
      <xdr:nvSpPr>
        <xdr:cNvPr id="622" name="フローチャート: 判断 621"/>
        <xdr:cNvSpPr/>
      </xdr:nvSpPr>
      <xdr:spPr>
        <a:xfrm>
          <a:off x="12525375" y="13521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123825</xdr:rowOff>
    </xdr:from>
    <xdr:to xmlns:xdr="http://schemas.openxmlformats.org/drawingml/2006/spreadsheetDrawing">
      <xdr:col>67</xdr:col>
      <xdr:colOff>101600</xdr:colOff>
      <xdr:row>82</xdr:row>
      <xdr:rowOff>56515</xdr:rowOff>
    </xdr:to>
    <xdr:sp macro="" textlink="">
      <xdr:nvSpPr>
        <xdr:cNvPr id="623" name="フローチャート: 判断 622"/>
        <xdr:cNvSpPr/>
      </xdr:nvSpPr>
      <xdr:spPr>
        <a:xfrm>
          <a:off x="11699875" y="13503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24" name="テキスト ボックス 62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25" name="テキスト ボックス 62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26" name="テキスト ボックス 62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27" name="テキスト ボックス 62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28" name="テキスト ボックス 62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90805</xdr:rowOff>
    </xdr:from>
    <xdr:to xmlns:xdr="http://schemas.openxmlformats.org/drawingml/2006/spreadsheetDrawing">
      <xdr:col>81</xdr:col>
      <xdr:colOff>101600</xdr:colOff>
      <xdr:row>84</xdr:row>
      <xdr:rowOff>23495</xdr:rowOff>
    </xdr:to>
    <xdr:sp macro="" textlink="">
      <xdr:nvSpPr>
        <xdr:cNvPr id="629" name="楕円 628"/>
        <xdr:cNvSpPr/>
      </xdr:nvSpPr>
      <xdr:spPr>
        <a:xfrm>
          <a:off x="14144625" y="1380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48895</xdr:rowOff>
    </xdr:from>
    <xdr:to xmlns:xdr="http://schemas.openxmlformats.org/drawingml/2006/spreadsheetDrawing">
      <xdr:col>76</xdr:col>
      <xdr:colOff>165100</xdr:colOff>
      <xdr:row>82</xdr:row>
      <xdr:rowOff>146685</xdr:rowOff>
    </xdr:to>
    <xdr:sp macro="" textlink="">
      <xdr:nvSpPr>
        <xdr:cNvPr id="630" name="楕円 629"/>
        <xdr:cNvSpPr/>
      </xdr:nvSpPr>
      <xdr:spPr>
        <a:xfrm>
          <a:off x="13335000" y="13593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97790</xdr:rowOff>
    </xdr:from>
    <xdr:to xmlns:xdr="http://schemas.openxmlformats.org/drawingml/2006/spreadsheetDrawing">
      <xdr:col>81</xdr:col>
      <xdr:colOff>50800</xdr:colOff>
      <xdr:row>83</xdr:row>
      <xdr:rowOff>139065</xdr:rowOff>
    </xdr:to>
    <xdr:cxnSp macro="">
      <xdr:nvCxnSpPr>
        <xdr:cNvPr id="631" name="直線コネクタ 630"/>
        <xdr:cNvCxnSpPr/>
      </xdr:nvCxnSpPr>
      <xdr:spPr>
        <a:xfrm>
          <a:off x="13385800" y="13642340"/>
          <a:ext cx="809625"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8255</xdr:rowOff>
    </xdr:from>
    <xdr:to xmlns:xdr="http://schemas.openxmlformats.org/drawingml/2006/spreadsheetDrawing">
      <xdr:col>72</xdr:col>
      <xdr:colOff>38100</xdr:colOff>
      <xdr:row>82</xdr:row>
      <xdr:rowOff>106045</xdr:rowOff>
    </xdr:to>
    <xdr:sp macro="" textlink="">
      <xdr:nvSpPr>
        <xdr:cNvPr id="632" name="楕円 631"/>
        <xdr:cNvSpPr/>
      </xdr:nvSpPr>
      <xdr:spPr>
        <a:xfrm>
          <a:off x="12525375" y="135528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57785</xdr:rowOff>
    </xdr:from>
    <xdr:to xmlns:xdr="http://schemas.openxmlformats.org/drawingml/2006/spreadsheetDrawing">
      <xdr:col>76</xdr:col>
      <xdr:colOff>114300</xdr:colOff>
      <xdr:row>82</xdr:row>
      <xdr:rowOff>97790</xdr:rowOff>
    </xdr:to>
    <xdr:cxnSp macro="">
      <xdr:nvCxnSpPr>
        <xdr:cNvPr id="633" name="直線コネクタ 632"/>
        <xdr:cNvCxnSpPr/>
      </xdr:nvCxnSpPr>
      <xdr:spPr>
        <a:xfrm>
          <a:off x="12573000" y="1360233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133350</xdr:rowOff>
    </xdr:from>
    <xdr:to xmlns:xdr="http://schemas.openxmlformats.org/drawingml/2006/spreadsheetDrawing">
      <xdr:col>67</xdr:col>
      <xdr:colOff>101600</xdr:colOff>
      <xdr:row>82</xdr:row>
      <xdr:rowOff>66040</xdr:rowOff>
    </xdr:to>
    <xdr:sp macro="" textlink="">
      <xdr:nvSpPr>
        <xdr:cNvPr id="634" name="楕円 633"/>
        <xdr:cNvSpPr/>
      </xdr:nvSpPr>
      <xdr:spPr>
        <a:xfrm>
          <a:off x="11699875"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17145</xdr:rowOff>
    </xdr:from>
    <xdr:to xmlns:xdr="http://schemas.openxmlformats.org/drawingml/2006/spreadsheetDrawing">
      <xdr:col>71</xdr:col>
      <xdr:colOff>174625</xdr:colOff>
      <xdr:row>82</xdr:row>
      <xdr:rowOff>57785</xdr:rowOff>
    </xdr:to>
    <xdr:cxnSp macro="">
      <xdr:nvCxnSpPr>
        <xdr:cNvPr id="635" name="直線コネクタ 634"/>
        <xdr:cNvCxnSpPr/>
      </xdr:nvCxnSpPr>
      <xdr:spPr>
        <a:xfrm>
          <a:off x="11750675" y="13561695"/>
          <a:ext cx="8223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50165</xdr:rowOff>
    </xdr:from>
    <xdr:ext cx="405130" cy="248285"/>
    <xdr:sp macro="" textlink="">
      <xdr:nvSpPr>
        <xdr:cNvPr id="636" name="n_1aveValue【消防施設】&#10;有形固定資産減価償却率"/>
        <xdr:cNvSpPr txBox="1"/>
      </xdr:nvSpPr>
      <xdr:spPr>
        <a:xfrm>
          <a:off x="13996035" y="132645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99060</xdr:rowOff>
    </xdr:from>
    <xdr:ext cx="405130" cy="249555"/>
    <xdr:sp macro="" textlink="">
      <xdr:nvSpPr>
        <xdr:cNvPr id="637" name="n_2aveValue【消防施設】&#10;有形固定資産減価償却率"/>
        <xdr:cNvSpPr txBox="1"/>
      </xdr:nvSpPr>
      <xdr:spPr>
        <a:xfrm>
          <a:off x="13199110" y="133134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90805</xdr:rowOff>
    </xdr:from>
    <xdr:ext cx="405130" cy="248920"/>
    <xdr:sp macro="" textlink="">
      <xdr:nvSpPr>
        <xdr:cNvPr id="638" name="n_3aveValue【消防施設】&#10;有形固定資産減価償却率"/>
        <xdr:cNvSpPr txBox="1"/>
      </xdr:nvSpPr>
      <xdr:spPr>
        <a:xfrm>
          <a:off x="1238948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71755</xdr:rowOff>
    </xdr:from>
    <xdr:ext cx="405130" cy="248920"/>
    <xdr:sp macro="" textlink="">
      <xdr:nvSpPr>
        <xdr:cNvPr id="639" name="n_4aveValue【消防施設】&#10;有形固定資産減価償却率"/>
        <xdr:cNvSpPr txBox="1"/>
      </xdr:nvSpPr>
      <xdr:spPr>
        <a:xfrm>
          <a:off x="11563985" y="132861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14605</xdr:rowOff>
    </xdr:from>
    <xdr:ext cx="405130" cy="249555"/>
    <xdr:sp macro="" textlink="">
      <xdr:nvSpPr>
        <xdr:cNvPr id="640" name="n_1mainValue【消防施設】&#10;有形固定資産減価償却率"/>
        <xdr:cNvSpPr txBox="1"/>
      </xdr:nvSpPr>
      <xdr:spPr>
        <a:xfrm>
          <a:off x="13996035" y="138893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137795</xdr:rowOff>
    </xdr:from>
    <xdr:ext cx="405130" cy="248920"/>
    <xdr:sp macro="" textlink="">
      <xdr:nvSpPr>
        <xdr:cNvPr id="641" name="n_2mainValue【消防施設】&#10;有形固定資産減価償却率"/>
        <xdr:cNvSpPr txBox="1"/>
      </xdr:nvSpPr>
      <xdr:spPr>
        <a:xfrm>
          <a:off x="13199110" y="136823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97790</xdr:rowOff>
    </xdr:from>
    <xdr:ext cx="405130" cy="249555"/>
    <xdr:sp macro="" textlink="">
      <xdr:nvSpPr>
        <xdr:cNvPr id="642" name="n_3mainValue【消防施設】&#10;有形固定資産減価償却率"/>
        <xdr:cNvSpPr txBox="1"/>
      </xdr:nvSpPr>
      <xdr:spPr>
        <a:xfrm>
          <a:off x="12389485" y="136423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57785</xdr:rowOff>
    </xdr:from>
    <xdr:ext cx="405130" cy="248920"/>
    <xdr:sp macro="" textlink="">
      <xdr:nvSpPr>
        <xdr:cNvPr id="643" name="n_4mainValue【消防施設】&#10;有形固定資産減価償却率"/>
        <xdr:cNvSpPr txBox="1"/>
      </xdr:nvSpPr>
      <xdr:spPr>
        <a:xfrm>
          <a:off x="11563985" y="136023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44" name="正方形/長方形 643"/>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45" name="正方形/長方形 644"/>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46" name="正方形/長方形 645"/>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47" name="正方形/長方形 646"/>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48" name="正方形/長方形 647"/>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49" name="正方形/長方形 648"/>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50" name="正方形/長方形 649"/>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51" name="正方形/長方形 650"/>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6535"/>
    <xdr:sp macro="" textlink="">
      <xdr:nvSpPr>
        <xdr:cNvPr id="652" name="テキスト ボックス 651"/>
        <xdr:cNvSpPr txBox="1"/>
      </xdr:nvSpPr>
      <xdr:spPr>
        <a:xfrm>
          <a:off x="16741775"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53" name="直線コネクタ 652"/>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54" name="直線コネクタ 653"/>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090" cy="248920"/>
    <xdr:sp macro="" textlink="">
      <xdr:nvSpPr>
        <xdr:cNvPr id="655" name="テキスト ボックス 654"/>
        <xdr:cNvSpPr txBox="1"/>
      </xdr:nvSpPr>
      <xdr:spPr>
        <a:xfrm>
          <a:off x="16344265" y="14177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56" name="直線コネクタ 655"/>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090" cy="249555"/>
    <xdr:sp macro="" textlink="">
      <xdr:nvSpPr>
        <xdr:cNvPr id="657" name="テキスト ボックス 656"/>
        <xdr:cNvSpPr txBox="1"/>
      </xdr:nvSpPr>
      <xdr:spPr>
        <a:xfrm>
          <a:off x="16344265" y="13811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58" name="直線コネクタ 657"/>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090" cy="249555"/>
    <xdr:sp macro="" textlink="">
      <xdr:nvSpPr>
        <xdr:cNvPr id="659" name="テキスト ボックス 658"/>
        <xdr:cNvSpPr txBox="1"/>
      </xdr:nvSpPr>
      <xdr:spPr>
        <a:xfrm>
          <a:off x="16344265" y="13444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0" name="直線コネクタ 659"/>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090" cy="248285"/>
    <xdr:sp macro="" textlink="">
      <xdr:nvSpPr>
        <xdr:cNvPr id="661" name="テキスト ボックス 660"/>
        <xdr:cNvSpPr txBox="1"/>
      </xdr:nvSpPr>
      <xdr:spPr>
        <a:xfrm>
          <a:off x="16344265" y="130771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662" name="直線コネクタ 661"/>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090" cy="248920"/>
    <xdr:sp macro="" textlink="">
      <xdr:nvSpPr>
        <xdr:cNvPr id="663" name="テキスト ボックス 662"/>
        <xdr:cNvSpPr txBox="1"/>
      </xdr:nvSpPr>
      <xdr:spPr>
        <a:xfrm>
          <a:off x="16344265" y="127107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64" name="直線コネクタ 663"/>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090" cy="248920"/>
    <xdr:sp macro="" textlink="">
      <xdr:nvSpPr>
        <xdr:cNvPr id="665" name="テキスト ボックス 664"/>
        <xdr:cNvSpPr txBox="1"/>
      </xdr:nvSpPr>
      <xdr:spPr>
        <a:xfrm>
          <a:off x="16344265" y="12343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66"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100965</xdr:rowOff>
    </xdr:from>
    <xdr:to xmlns:xdr="http://schemas.openxmlformats.org/drawingml/2006/spreadsheetDrawing">
      <xdr:col>116</xdr:col>
      <xdr:colOff>62865</xdr:colOff>
      <xdr:row>86</xdr:row>
      <xdr:rowOff>93980</xdr:rowOff>
    </xdr:to>
    <xdr:cxnSp macro="">
      <xdr:nvCxnSpPr>
        <xdr:cNvPr id="667" name="直線コネクタ 666"/>
        <xdr:cNvCxnSpPr/>
      </xdr:nvCxnSpPr>
      <xdr:spPr>
        <a:xfrm flipV="1">
          <a:off x="20319365" y="1282001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97790</xdr:rowOff>
    </xdr:from>
    <xdr:ext cx="468630" cy="249555"/>
    <xdr:sp macro="" textlink="">
      <xdr:nvSpPr>
        <xdr:cNvPr id="668" name="【消防施設】&#10;一人当たり面積最小値テキスト"/>
        <xdr:cNvSpPr txBox="1"/>
      </xdr:nvSpPr>
      <xdr:spPr>
        <a:xfrm>
          <a:off x="20358100" y="143027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93980</xdr:rowOff>
    </xdr:from>
    <xdr:to xmlns:xdr="http://schemas.openxmlformats.org/drawingml/2006/spreadsheetDrawing">
      <xdr:col>116</xdr:col>
      <xdr:colOff>152400</xdr:colOff>
      <xdr:row>86</xdr:row>
      <xdr:rowOff>93980</xdr:rowOff>
    </xdr:to>
    <xdr:cxnSp macro="">
      <xdr:nvCxnSpPr>
        <xdr:cNvPr id="669" name="直線コネクタ 668"/>
        <xdr:cNvCxnSpPr/>
      </xdr:nvCxnSpPr>
      <xdr:spPr>
        <a:xfrm>
          <a:off x="20246975" y="14298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50165</xdr:rowOff>
    </xdr:from>
    <xdr:ext cx="468630" cy="248285"/>
    <xdr:sp macro="" textlink="">
      <xdr:nvSpPr>
        <xdr:cNvPr id="670" name="【消防施設】&#10;一人当たり面積最大値テキスト"/>
        <xdr:cNvSpPr txBox="1"/>
      </xdr:nvSpPr>
      <xdr:spPr>
        <a:xfrm>
          <a:off x="20358100" y="126041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100965</xdr:rowOff>
    </xdr:from>
    <xdr:to xmlns:xdr="http://schemas.openxmlformats.org/drawingml/2006/spreadsheetDrawing">
      <xdr:col>116</xdr:col>
      <xdr:colOff>152400</xdr:colOff>
      <xdr:row>77</xdr:row>
      <xdr:rowOff>100965</xdr:rowOff>
    </xdr:to>
    <xdr:cxnSp macro="">
      <xdr:nvCxnSpPr>
        <xdr:cNvPr id="671" name="直線コネクタ 670"/>
        <xdr:cNvCxnSpPr/>
      </xdr:nvCxnSpPr>
      <xdr:spPr>
        <a:xfrm>
          <a:off x="20246975" y="12820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95885</xdr:rowOff>
    </xdr:from>
    <xdr:ext cx="468630" cy="248285"/>
    <xdr:sp macro="" textlink="">
      <xdr:nvSpPr>
        <xdr:cNvPr id="672" name="【消防施設】&#10;一人当たり面積平均値テキスト"/>
        <xdr:cNvSpPr txBox="1"/>
      </xdr:nvSpPr>
      <xdr:spPr>
        <a:xfrm>
          <a:off x="20358100" y="14135735"/>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116840</xdr:rowOff>
    </xdr:from>
    <xdr:to xmlns:xdr="http://schemas.openxmlformats.org/drawingml/2006/spreadsheetDrawing">
      <xdr:col>116</xdr:col>
      <xdr:colOff>114300</xdr:colOff>
      <xdr:row>86</xdr:row>
      <xdr:rowOff>50165</xdr:rowOff>
    </xdr:to>
    <xdr:sp macro="" textlink="">
      <xdr:nvSpPr>
        <xdr:cNvPr id="673" name="フローチャート: 判断 672"/>
        <xdr:cNvSpPr/>
      </xdr:nvSpPr>
      <xdr:spPr>
        <a:xfrm>
          <a:off x="20269200" y="14156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71755</xdr:rowOff>
    </xdr:from>
    <xdr:to xmlns:xdr="http://schemas.openxmlformats.org/drawingml/2006/spreadsheetDrawing">
      <xdr:col>112</xdr:col>
      <xdr:colOff>38100</xdr:colOff>
      <xdr:row>86</xdr:row>
      <xdr:rowOff>4445</xdr:rowOff>
    </xdr:to>
    <xdr:sp macro="" textlink="">
      <xdr:nvSpPr>
        <xdr:cNvPr id="674" name="フローチャート: 判断 673"/>
        <xdr:cNvSpPr/>
      </xdr:nvSpPr>
      <xdr:spPr>
        <a:xfrm>
          <a:off x="19510375" y="14111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8890</xdr:rowOff>
    </xdr:from>
    <xdr:to xmlns:xdr="http://schemas.openxmlformats.org/drawingml/2006/spreadsheetDrawing">
      <xdr:col>107</xdr:col>
      <xdr:colOff>101600</xdr:colOff>
      <xdr:row>86</xdr:row>
      <xdr:rowOff>106680</xdr:rowOff>
    </xdr:to>
    <xdr:sp macro="" textlink="">
      <xdr:nvSpPr>
        <xdr:cNvPr id="675" name="フローチャート: 判断 674"/>
        <xdr:cNvSpPr/>
      </xdr:nvSpPr>
      <xdr:spPr>
        <a:xfrm>
          <a:off x="18684875" y="14213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8255</xdr:rowOff>
    </xdr:from>
    <xdr:to xmlns:xdr="http://schemas.openxmlformats.org/drawingml/2006/spreadsheetDrawing">
      <xdr:col>102</xdr:col>
      <xdr:colOff>165100</xdr:colOff>
      <xdr:row>86</xdr:row>
      <xdr:rowOff>106045</xdr:rowOff>
    </xdr:to>
    <xdr:sp macro="" textlink="">
      <xdr:nvSpPr>
        <xdr:cNvPr id="676" name="フローチャート: 判断 675"/>
        <xdr:cNvSpPr/>
      </xdr:nvSpPr>
      <xdr:spPr>
        <a:xfrm>
          <a:off x="17875250" y="14213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9525</xdr:rowOff>
    </xdr:from>
    <xdr:to xmlns:xdr="http://schemas.openxmlformats.org/drawingml/2006/spreadsheetDrawing">
      <xdr:col>98</xdr:col>
      <xdr:colOff>38100</xdr:colOff>
      <xdr:row>86</xdr:row>
      <xdr:rowOff>107315</xdr:rowOff>
    </xdr:to>
    <xdr:sp macro="" textlink="">
      <xdr:nvSpPr>
        <xdr:cNvPr id="677" name="フローチャート: 判断 676"/>
        <xdr:cNvSpPr/>
      </xdr:nvSpPr>
      <xdr:spPr>
        <a:xfrm>
          <a:off x="17065625" y="14214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678" name="テキスト ボックス 677"/>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679" name="テキスト ボックス 678"/>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680" name="テキスト ボックス 679"/>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681" name="テキスト ボックス 680"/>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682" name="テキスト ボックス 681"/>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156210</xdr:rowOff>
    </xdr:from>
    <xdr:to xmlns:xdr="http://schemas.openxmlformats.org/drawingml/2006/spreadsheetDrawing">
      <xdr:col>112</xdr:col>
      <xdr:colOff>38100</xdr:colOff>
      <xdr:row>86</xdr:row>
      <xdr:rowOff>88900</xdr:rowOff>
    </xdr:to>
    <xdr:sp macro="" textlink="">
      <xdr:nvSpPr>
        <xdr:cNvPr id="683" name="楕円 682"/>
        <xdr:cNvSpPr/>
      </xdr:nvSpPr>
      <xdr:spPr>
        <a:xfrm>
          <a:off x="19510375" y="141960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156845</xdr:rowOff>
    </xdr:from>
    <xdr:to xmlns:xdr="http://schemas.openxmlformats.org/drawingml/2006/spreadsheetDrawing">
      <xdr:col>107</xdr:col>
      <xdr:colOff>101600</xdr:colOff>
      <xdr:row>86</xdr:row>
      <xdr:rowOff>89535</xdr:rowOff>
    </xdr:to>
    <xdr:sp macro="" textlink="">
      <xdr:nvSpPr>
        <xdr:cNvPr id="684" name="楕円 683"/>
        <xdr:cNvSpPr/>
      </xdr:nvSpPr>
      <xdr:spPr>
        <a:xfrm>
          <a:off x="18684875" y="14196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39370</xdr:rowOff>
    </xdr:from>
    <xdr:to xmlns:xdr="http://schemas.openxmlformats.org/drawingml/2006/spreadsheetDrawing">
      <xdr:col>111</xdr:col>
      <xdr:colOff>174625</xdr:colOff>
      <xdr:row>86</xdr:row>
      <xdr:rowOff>40005</xdr:rowOff>
    </xdr:to>
    <xdr:cxnSp macro="">
      <xdr:nvCxnSpPr>
        <xdr:cNvPr id="685" name="直線コネクタ 684"/>
        <xdr:cNvCxnSpPr/>
      </xdr:nvCxnSpPr>
      <xdr:spPr>
        <a:xfrm flipV="1">
          <a:off x="18735675" y="1424432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157480</xdr:rowOff>
    </xdr:from>
    <xdr:to xmlns:xdr="http://schemas.openxmlformats.org/drawingml/2006/spreadsheetDrawing">
      <xdr:col>102</xdr:col>
      <xdr:colOff>165100</xdr:colOff>
      <xdr:row>86</xdr:row>
      <xdr:rowOff>90170</xdr:rowOff>
    </xdr:to>
    <xdr:sp macro="" textlink="">
      <xdr:nvSpPr>
        <xdr:cNvPr id="686" name="楕円 685"/>
        <xdr:cNvSpPr/>
      </xdr:nvSpPr>
      <xdr:spPr>
        <a:xfrm>
          <a:off x="17875250" y="14197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40005</xdr:rowOff>
    </xdr:from>
    <xdr:to xmlns:xdr="http://schemas.openxmlformats.org/drawingml/2006/spreadsheetDrawing">
      <xdr:col>107</xdr:col>
      <xdr:colOff>50800</xdr:colOff>
      <xdr:row>86</xdr:row>
      <xdr:rowOff>40640</xdr:rowOff>
    </xdr:to>
    <xdr:cxnSp macro="">
      <xdr:nvCxnSpPr>
        <xdr:cNvPr id="687" name="直線コネクタ 686"/>
        <xdr:cNvCxnSpPr/>
      </xdr:nvCxnSpPr>
      <xdr:spPr>
        <a:xfrm flipV="1">
          <a:off x="17926050" y="1424495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158115</xdr:rowOff>
    </xdr:from>
    <xdr:to xmlns:xdr="http://schemas.openxmlformats.org/drawingml/2006/spreadsheetDrawing">
      <xdr:col>98</xdr:col>
      <xdr:colOff>38100</xdr:colOff>
      <xdr:row>86</xdr:row>
      <xdr:rowOff>90805</xdr:rowOff>
    </xdr:to>
    <xdr:sp macro="" textlink="">
      <xdr:nvSpPr>
        <xdr:cNvPr id="688" name="楕円 687"/>
        <xdr:cNvSpPr/>
      </xdr:nvSpPr>
      <xdr:spPr>
        <a:xfrm>
          <a:off x="17065625" y="141979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40640</xdr:rowOff>
    </xdr:from>
    <xdr:to xmlns:xdr="http://schemas.openxmlformats.org/drawingml/2006/spreadsheetDrawing">
      <xdr:col>102</xdr:col>
      <xdr:colOff>114300</xdr:colOff>
      <xdr:row>86</xdr:row>
      <xdr:rowOff>41275</xdr:rowOff>
    </xdr:to>
    <xdr:cxnSp macro="">
      <xdr:nvCxnSpPr>
        <xdr:cNvPr id="689" name="直線コネクタ 688"/>
        <xdr:cNvCxnSpPr/>
      </xdr:nvCxnSpPr>
      <xdr:spPr>
        <a:xfrm flipV="1">
          <a:off x="17113250" y="1424559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20320</xdr:rowOff>
    </xdr:from>
    <xdr:ext cx="469900" cy="248285"/>
    <xdr:sp macro="" textlink="">
      <xdr:nvSpPr>
        <xdr:cNvPr id="690" name="n_1aveValue【消防施設】&#10;一人当たり面積"/>
        <xdr:cNvSpPr txBox="1"/>
      </xdr:nvSpPr>
      <xdr:spPr>
        <a:xfrm>
          <a:off x="19329400" y="1389507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98425</xdr:rowOff>
    </xdr:from>
    <xdr:ext cx="468630" cy="248920"/>
    <xdr:sp macro="" textlink="">
      <xdr:nvSpPr>
        <xdr:cNvPr id="691" name="n_2aveValue【消防施設】&#10;一人当たり面積"/>
        <xdr:cNvSpPr txBox="1"/>
      </xdr:nvSpPr>
      <xdr:spPr>
        <a:xfrm>
          <a:off x="18516600" y="1430337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97790</xdr:rowOff>
    </xdr:from>
    <xdr:ext cx="468630" cy="249555"/>
    <xdr:sp macro="" textlink="">
      <xdr:nvSpPr>
        <xdr:cNvPr id="692" name="n_3aveValue【消防施設】&#10;一人当たり面積"/>
        <xdr:cNvSpPr txBox="1"/>
      </xdr:nvSpPr>
      <xdr:spPr>
        <a:xfrm>
          <a:off x="17706975" y="143027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99060</xdr:rowOff>
    </xdr:from>
    <xdr:ext cx="468630" cy="249555"/>
    <xdr:sp macro="" textlink="">
      <xdr:nvSpPr>
        <xdr:cNvPr id="693" name="n_4aveValue【消防施設】&#10;一人当たり面積"/>
        <xdr:cNvSpPr txBox="1"/>
      </xdr:nvSpPr>
      <xdr:spPr>
        <a:xfrm>
          <a:off x="16897350" y="1430401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80010</xdr:rowOff>
    </xdr:from>
    <xdr:ext cx="469900" cy="249555"/>
    <xdr:sp macro="" textlink="">
      <xdr:nvSpPr>
        <xdr:cNvPr id="694" name="n_1mainValue【消防施設】&#10;一人当たり面積"/>
        <xdr:cNvSpPr txBox="1"/>
      </xdr:nvSpPr>
      <xdr:spPr>
        <a:xfrm>
          <a:off x="19329400" y="142849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104775</xdr:rowOff>
    </xdr:from>
    <xdr:ext cx="468630" cy="248920"/>
    <xdr:sp macro="" textlink="">
      <xdr:nvSpPr>
        <xdr:cNvPr id="695" name="n_2mainValue【消防施設】&#10;一人当たり面積"/>
        <xdr:cNvSpPr txBox="1"/>
      </xdr:nvSpPr>
      <xdr:spPr>
        <a:xfrm>
          <a:off x="18516600" y="1397952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105410</xdr:rowOff>
    </xdr:from>
    <xdr:ext cx="468630" cy="248920"/>
    <xdr:sp macro="" textlink="">
      <xdr:nvSpPr>
        <xdr:cNvPr id="696" name="n_3mainValue【消防施設】&#10;一人当たり面積"/>
        <xdr:cNvSpPr txBox="1"/>
      </xdr:nvSpPr>
      <xdr:spPr>
        <a:xfrm>
          <a:off x="17706975" y="1398016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106045</xdr:rowOff>
    </xdr:from>
    <xdr:ext cx="468630" cy="248920"/>
    <xdr:sp macro="" textlink="">
      <xdr:nvSpPr>
        <xdr:cNvPr id="697" name="n_4mainValue【消防施設】&#10;一人当たり面積"/>
        <xdr:cNvSpPr txBox="1"/>
      </xdr:nvSpPr>
      <xdr:spPr>
        <a:xfrm>
          <a:off x="16897350" y="1398079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8" name="正方形/長方形 69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9" name="正方形/長方形 69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0" name="正方形/長方形 69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1" name="正方形/長方形 70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2" name="正方形/長方形 70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3" name="正方形/長方形 70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4" name="正方形/長方形 70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5" name="正方形/長方形 70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06" name="テキスト ボックス 70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07" name="直線コネクタ 70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08" name="テキスト ボックス 707"/>
        <xdr:cNvSpPr txBox="1"/>
      </xdr:nvSpPr>
      <xdr:spPr>
        <a:xfrm>
          <a:off x="1099439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09" name="直線コネクタ 70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710" name="テキスト ボックス 709"/>
        <xdr:cNvSpPr txBox="1"/>
      </xdr:nvSpPr>
      <xdr:spPr>
        <a:xfrm>
          <a:off x="10994390" y="180098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11" name="直線コネクタ 71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2" name="テキスト ボックス 71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13" name="直線コネクタ 71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14" name="テキスト ボックス 713"/>
        <xdr:cNvSpPr txBox="1"/>
      </xdr:nvSpPr>
      <xdr:spPr>
        <a:xfrm>
          <a:off x="11042650" y="173570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15" name="直線コネクタ 71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6" name="テキスト ボックス 71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17" name="直線コネクタ 71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18" name="テキスト ボックス 71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19" name="直線コネクタ 71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720" name="テキスト ボックス 719"/>
        <xdr:cNvSpPr txBox="1"/>
      </xdr:nvSpPr>
      <xdr:spPr>
        <a:xfrm>
          <a:off x="11106785" y="163766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21" name="直線コネクタ 72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2"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121920</xdr:rowOff>
    </xdr:from>
    <xdr:to xmlns:xdr="http://schemas.openxmlformats.org/drawingml/2006/spreadsheetDrawing">
      <xdr:col>85</xdr:col>
      <xdr:colOff>126365</xdr:colOff>
      <xdr:row>109</xdr:row>
      <xdr:rowOff>35560</xdr:rowOff>
    </xdr:to>
    <xdr:cxnSp macro="">
      <xdr:nvCxnSpPr>
        <xdr:cNvPr id="723" name="直線コネクタ 722"/>
        <xdr:cNvCxnSpPr/>
      </xdr:nvCxnSpPr>
      <xdr:spPr>
        <a:xfrm flipV="1">
          <a:off x="14969490" y="1652397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8630" cy="259080"/>
    <xdr:sp macro="" textlink="">
      <xdr:nvSpPr>
        <xdr:cNvPr id="724" name="【庁舎】&#10;有形固定資産減価償却率最小値テキスト"/>
        <xdr:cNvSpPr txBox="1"/>
      </xdr:nvSpPr>
      <xdr:spPr>
        <a:xfrm>
          <a:off x="15008225" y="1815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25" name="直線コネクタ 72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68580</xdr:rowOff>
    </xdr:from>
    <xdr:ext cx="339090" cy="259080"/>
    <xdr:sp macro="" textlink="">
      <xdr:nvSpPr>
        <xdr:cNvPr id="726" name="【庁舎】&#10;有形固定資産減価償却率最大値テキスト"/>
        <xdr:cNvSpPr txBox="1"/>
      </xdr:nvSpPr>
      <xdr:spPr>
        <a:xfrm>
          <a:off x="15008225" y="1629918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121920</xdr:rowOff>
    </xdr:from>
    <xdr:to xmlns:xdr="http://schemas.openxmlformats.org/drawingml/2006/spreadsheetDrawing">
      <xdr:col>86</xdr:col>
      <xdr:colOff>25400</xdr:colOff>
      <xdr:row>99</xdr:row>
      <xdr:rowOff>121920</xdr:rowOff>
    </xdr:to>
    <xdr:cxnSp macro="">
      <xdr:nvCxnSpPr>
        <xdr:cNvPr id="727" name="直線コネクタ 726"/>
        <xdr:cNvCxnSpPr/>
      </xdr:nvCxnSpPr>
      <xdr:spPr>
        <a:xfrm>
          <a:off x="14881225" y="16523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52705</xdr:rowOff>
    </xdr:from>
    <xdr:ext cx="403860" cy="257810"/>
    <xdr:sp macro="" textlink="">
      <xdr:nvSpPr>
        <xdr:cNvPr id="728" name="【庁舎】&#10;有形固定資産減価償却率平均値テキスト"/>
        <xdr:cNvSpPr txBox="1"/>
      </xdr:nvSpPr>
      <xdr:spPr>
        <a:xfrm>
          <a:off x="15008225" y="173120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74930</xdr:rowOff>
    </xdr:from>
    <xdr:to xmlns:xdr="http://schemas.openxmlformats.org/drawingml/2006/spreadsheetDrawing">
      <xdr:col>85</xdr:col>
      <xdr:colOff>174625</xdr:colOff>
      <xdr:row>105</xdr:row>
      <xdr:rowOff>4445</xdr:rowOff>
    </xdr:to>
    <xdr:sp macro="" textlink="">
      <xdr:nvSpPr>
        <xdr:cNvPr id="729" name="フローチャート: 判断 728"/>
        <xdr:cNvSpPr/>
      </xdr:nvSpPr>
      <xdr:spPr>
        <a:xfrm>
          <a:off x="14919325" y="173342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57785</xdr:rowOff>
    </xdr:from>
    <xdr:to xmlns:xdr="http://schemas.openxmlformats.org/drawingml/2006/spreadsheetDrawing">
      <xdr:col>81</xdr:col>
      <xdr:colOff>101600</xdr:colOff>
      <xdr:row>104</xdr:row>
      <xdr:rowOff>159385</xdr:rowOff>
    </xdr:to>
    <xdr:sp macro="" textlink="">
      <xdr:nvSpPr>
        <xdr:cNvPr id="730" name="フローチャート: 判断 729"/>
        <xdr:cNvSpPr/>
      </xdr:nvSpPr>
      <xdr:spPr>
        <a:xfrm>
          <a:off x="14144625" y="1731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144780</xdr:rowOff>
    </xdr:from>
    <xdr:to xmlns:xdr="http://schemas.openxmlformats.org/drawingml/2006/spreadsheetDrawing">
      <xdr:col>76</xdr:col>
      <xdr:colOff>165100</xdr:colOff>
      <xdr:row>105</xdr:row>
      <xdr:rowOff>74930</xdr:rowOff>
    </xdr:to>
    <xdr:sp macro="" textlink="">
      <xdr:nvSpPr>
        <xdr:cNvPr id="731" name="フローチャート: 判断 730"/>
        <xdr:cNvSpPr/>
      </xdr:nvSpPr>
      <xdr:spPr>
        <a:xfrm>
          <a:off x="13335000" y="1740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97790</xdr:rowOff>
    </xdr:from>
    <xdr:to xmlns:xdr="http://schemas.openxmlformats.org/drawingml/2006/spreadsheetDrawing">
      <xdr:col>72</xdr:col>
      <xdr:colOff>38100</xdr:colOff>
      <xdr:row>105</xdr:row>
      <xdr:rowOff>27305</xdr:rowOff>
    </xdr:to>
    <xdr:sp macro="" textlink="">
      <xdr:nvSpPr>
        <xdr:cNvPr id="732" name="フローチャート: 判断 731"/>
        <xdr:cNvSpPr/>
      </xdr:nvSpPr>
      <xdr:spPr>
        <a:xfrm>
          <a:off x="12525375" y="173570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120650</xdr:rowOff>
    </xdr:from>
    <xdr:to xmlns:xdr="http://schemas.openxmlformats.org/drawingml/2006/spreadsheetDrawing">
      <xdr:col>67</xdr:col>
      <xdr:colOff>101600</xdr:colOff>
      <xdr:row>105</xdr:row>
      <xdr:rowOff>50165</xdr:rowOff>
    </xdr:to>
    <xdr:sp macro="" textlink="">
      <xdr:nvSpPr>
        <xdr:cNvPr id="733" name="フローチャート: 判断 732"/>
        <xdr:cNvSpPr/>
      </xdr:nvSpPr>
      <xdr:spPr>
        <a:xfrm>
          <a:off x="11699875" y="1737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4" name="テキスト ボックス 73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5" name="テキスト ボックス 73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6" name="テキスト ボックス 73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37" name="テキスト ボックス 73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38" name="テキスト ボックス 73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2540</xdr:rowOff>
    </xdr:from>
    <xdr:to xmlns:xdr="http://schemas.openxmlformats.org/drawingml/2006/spreadsheetDrawing">
      <xdr:col>81</xdr:col>
      <xdr:colOff>101600</xdr:colOff>
      <xdr:row>107</xdr:row>
      <xdr:rowOff>104140</xdr:rowOff>
    </xdr:to>
    <xdr:sp macro="" textlink="">
      <xdr:nvSpPr>
        <xdr:cNvPr id="739" name="楕円 738"/>
        <xdr:cNvSpPr/>
      </xdr:nvSpPr>
      <xdr:spPr>
        <a:xfrm>
          <a:off x="14144625"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157480</xdr:rowOff>
    </xdr:from>
    <xdr:to xmlns:xdr="http://schemas.openxmlformats.org/drawingml/2006/spreadsheetDrawing">
      <xdr:col>76</xdr:col>
      <xdr:colOff>165100</xdr:colOff>
      <xdr:row>107</xdr:row>
      <xdr:rowOff>87630</xdr:rowOff>
    </xdr:to>
    <xdr:sp macro="" textlink="">
      <xdr:nvSpPr>
        <xdr:cNvPr id="740" name="楕円 739"/>
        <xdr:cNvSpPr/>
      </xdr:nvSpPr>
      <xdr:spPr>
        <a:xfrm>
          <a:off x="133350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36830</xdr:rowOff>
    </xdr:from>
    <xdr:to xmlns:xdr="http://schemas.openxmlformats.org/drawingml/2006/spreadsheetDrawing">
      <xdr:col>81</xdr:col>
      <xdr:colOff>50800</xdr:colOff>
      <xdr:row>107</xdr:row>
      <xdr:rowOff>53340</xdr:rowOff>
    </xdr:to>
    <xdr:cxnSp macro="">
      <xdr:nvCxnSpPr>
        <xdr:cNvPr id="741" name="直線コネクタ 740"/>
        <xdr:cNvCxnSpPr/>
      </xdr:nvCxnSpPr>
      <xdr:spPr>
        <a:xfrm>
          <a:off x="13385800" y="1781048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143510</xdr:rowOff>
    </xdr:from>
    <xdr:to xmlns:xdr="http://schemas.openxmlformats.org/drawingml/2006/spreadsheetDrawing">
      <xdr:col>72</xdr:col>
      <xdr:colOff>38100</xdr:colOff>
      <xdr:row>107</xdr:row>
      <xdr:rowOff>73025</xdr:rowOff>
    </xdr:to>
    <xdr:sp macro="" textlink="">
      <xdr:nvSpPr>
        <xdr:cNvPr id="742" name="楕円 741"/>
        <xdr:cNvSpPr/>
      </xdr:nvSpPr>
      <xdr:spPr>
        <a:xfrm>
          <a:off x="12525375" y="177457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107</xdr:row>
      <xdr:rowOff>22225</xdr:rowOff>
    </xdr:from>
    <xdr:to xmlns:xdr="http://schemas.openxmlformats.org/drawingml/2006/spreadsheetDrawing">
      <xdr:col>76</xdr:col>
      <xdr:colOff>114300</xdr:colOff>
      <xdr:row>107</xdr:row>
      <xdr:rowOff>36830</xdr:rowOff>
    </xdr:to>
    <xdr:cxnSp macro="">
      <xdr:nvCxnSpPr>
        <xdr:cNvPr id="743" name="直線コネクタ 742"/>
        <xdr:cNvCxnSpPr/>
      </xdr:nvCxnSpPr>
      <xdr:spPr>
        <a:xfrm>
          <a:off x="12573000" y="1779587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125095</xdr:rowOff>
    </xdr:from>
    <xdr:to xmlns:xdr="http://schemas.openxmlformats.org/drawingml/2006/spreadsheetDrawing">
      <xdr:col>67</xdr:col>
      <xdr:colOff>101600</xdr:colOff>
      <xdr:row>107</xdr:row>
      <xdr:rowOff>55245</xdr:rowOff>
    </xdr:to>
    <xdr:sp macro="" textlink="">
      <xdr:nvSpPr>
        <xdr:cNvPr id="744" name="楕円 743"/>
        <xdr:cNvSpPr/>
      </xdr:nvSpPr>
      <xdr:spPr>
        <a:xfrm>
          <a:off x="11699875" y="177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4445</xdr:rowOff>
    </xdr:from>
    <xdr:to xmlns:xdr="http://schemas.openxmlformats.org/drawingml/2006/spreadsheetDrawing">
      <xdr:col>71</xdr:col>
      <xdr:colOff>174625</xdr:colOff>
      <xdr:row>107</xdr:row>
      <xdr:rowOff>22225</xdr:rowOff>
    </xdr:to>
    <xdr:cxnSp macro="">
      <xdr:nvCxnSpPr>
        <xdr:cNvPr id="745" name="直線コネクタ 744"/>
        <xdr:cNvCxnSpPr/>
      </xdr:nvCxnSpPr>
      <xdr:spPr>
        <a:xfrm>
          <a:off x="11750675" y="1777809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4445</xdr:rowOff>
    </xdr:from>
    <xdr:ext cx="405130" cy="259080"/>
    <xdr:sp macro="" textlink="">
      <xdr:nvSpPr>
        <xdr:cNvPr id="746" name="n_1aveValue【庁舎】&#10;有形固定資産減価償却率"/>
        <xdr:cNvSpPr txBox="1"/>
      </xdr:nvSpPr>
      <xdr:spPr>
        <a:xfrm>
          <a:off x="13996035"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91440</xdr:rowOff>
    </xdr:from>
    <xdr:ext cx="405130" cy="259080"/>
    <xdr:sp macro="" textlink="">
      <xdr:nvSpPr>
        <xdr:cNvPr id="747" name="n_2aveValue【庁舎】&#10;有形固定資産減価償却率"/>
        <xdr:cNvSpPr txBox="1"/>
      </xdr:nvSpPr>
      <xdr:spPr>
        <a:xfrm>
          <a:off x="13199110" y="1717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43815</xdr:rowOff>
    </xdr:from>
    <xdr:ext cx="405130" cy="257810"/>
    <xdr:sp macro="" textlink="">
      <xdr:nvSpPr>
        <xdr:cNvPr id="748" name="n_3aveValue【庁舎】&#10;有形固定資産減価償却率"/>
        <xdr:cNvSpPr txBox="1"/>
      </xdr:nvSpPr>
      <xdr:spPr>
        <a:xfrm>
          <a:off x="12389485" y="17131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66675</xdr:rowOff>
    </xdr:from>
    <xdr:ext cx="405130" cy="257810"/>
    <xdr:sp macro="" textlink="">
      <xdr:nvSpPr>
        <xdr:cNvPr id="749" name="n_4aveValue【庁舎】&#10;有形固定資産減価償却率"/>
        <xdr:cNvSpPr txBox="1"/>
      </xdr:nvSpPr>
      <xdr:spPr>
        <a:xfrm>
          <a:off x="11563985" y="171545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95250</xdr:rowOff>
    </xdr:from>
    <xdr:ext cx="405130" cy="259080"/>
    <xdr:sp macro="" textlink="">
      <xdr:nvSpPr>
        <xdr:cNvPr id="750" name="n_1mainValue【庁舎】&#10;有形固定資産減価償却率"/>
        <xdr:cNvSpPr txBox="1"/>
      </xdr:nvSpPr>
      <xdr:spPr>
        <a:xfrm>
          <a:off x="13996035" y="1786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78740</xdr:rowOff>
    </xdr:from>
    <xdr:ext cx="405130" cy="259080"/>
    <xdr:sp macro="" textlink="">
      <xdr:nvSpPr>
        <xdr:cNvPr id="751" name="n_2mainValue【庁舎】&#10;有形固定資産減価償却率"/>
        <xdr:cNvSpPr txBox="1"/>
      </xdr:nvSpPr>
      <xdr:spPr>
        <a:xfrm>
          <a:off x="13199110" y="1785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64135</xdr:rowOff>
    </xdr:from>
    <xdr:ext cx="405130" cy="257810"/>
    <xdr:sp macro="" textlink="">
      <xdr:nvSpPr>
        <xdr:cNvPr id="752" name="n_3mainValue【庁舎】&#10;有形固定資産減価償却率"/>
        <xdr:cNvSpPr txBox="1"/>
      </xdr:nvSpPr>
      <xdr:spPr>
        <a:xfrm>
          <a:off x="12389485" y="17837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46355</xdr:rowOff>
    </xdr:from>
    <xdr:ext cx="405130" cy="259080"/>
    <xdr:sp macro="" textlink="">
      <xdr:nvSpPr>
        <xdr:cNvPr id="753" name="n_4mainValue【庁舎】&#10;有形固定資産減価償却率"/>
        <xdr:cNvSpPr txBox="1"/>
      </xdr:nvSpPr>
      <xdr:spPr>
        <a:xfrm>
          <a:off x="11563985" y="1782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4" name="正方形/長方形 75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5" name="正方形/長方形 75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6" name="正方形/長方形 75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7" name="正方形/長方形 75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8" name="正方形/長方形 75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9" name="正方形/長方形 75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0" name="正方形/長方形 75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1" name="正方形/長方形 76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62" name="テキスト ボックス 76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3" name="直線コネクタ 76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4" name="直線コネクタ 763"/>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65" name="テキスト ボックス 764"/>
        <xdr:cNvSpPr txBox="1"/>
      </xdr:nvSpPr>
      <xdr:spPr>
        <a:xfrm>
          <a:off x="16344265"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6" name="直線コネクタ 765"/>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67" name="テキスト ボックス 766"/>
        <xdr:cNvSpPr txBox="1"/>
      </xdr:nvSpPr>
      <xdr:spPr>
        <a:xfrm>
          <a:off x="16344265"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68" name="直線コネクタ 767"/>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69" name="テキスト ボックス 768"/>
        <xdr:cNvSpPr txBox="1"/>
      </xdr:nvSpPr>
      <xdr:spPr>
        <a:xfrm>
          <a:off x="16344265"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70" name="直線コネクタ 769"/>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71" name="テキスト ボックス 770"/>
        <xdr:cNvSpPr txBox="1"/>
      </xdr:nvSpPr>
      <xdr:spPr>
        <a:xfrm>
          <a:off x="16344265"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72" name="直線コネクタ 771"/>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225" cy="257810"/>
    <xdr:sp macro="" textlink="">
      <xdr:nvSpPr>
        <xdr:cNvPr id="773" name="テキスト ボックス 772"/>
        <xdr:cNvSpPr txBox="1"/>
      </xdr:nvSpPr>
      <xdr:spPr>
        <a:xfrm>
          <a:off x="16280130" y="164312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4" name="直線コネクタ 77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225" cy="259080"/>
    <xdr:sp macro="" textlink="">
      <xdr:nvSpPr>
        <xdr:cNvPr id="775" name="テキスト ボックス 774"/>
        <xdr:cNvSpPr txBox="1"/>
      </xdr:nvSpPr>
      <xdr:spPr>
        <a:xfrm>
          <a:off x="16280130" y="16050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170180</xdr:rowOff>
    </xdr:from>
    <xdr:to xmlns:xdr="http://schemas.openxmlformats.org/drawingml/2006/spreadsheetDrawing">
      <xdr:col>116</xdr:col>
      <xdr:colOff>62865</xdr:colOff>
      <xdr:row>108</xdr:row>
      <xdr:rowOff>128270</xdr:rowOff>
    </xdr:to>
    <xdr:cxnSp macro="">
      <xdr:nvCxnSpPr>
        <xdr:cNvPr id="777" name="直線コネクタ 776"/>
        <xdr:cNvCxnSpPr/>
      </xdr:nvCxnSpPr>
      <xdr:spPr>
        <a:xfrm flipV="1">
          <a:off x="20319365" y="167436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132080</xdr:rowOff>
    </xdr:from>
    <xdr:ext cx="468630" cy="257810"/>
    <xdr:sp macro="" textlink="">
      <xdr:nvSpPr>
        <xdr:cNvPr id="778" name="【庁舎】&#10;一人当たり面積最小値テキスト"/>
        <xdr:cNvSpPr txBox="1"/>
      </xdr:nvSpPr>
      <xdr:spPr>
        <a:xfrm>
          <a:off x="20358100" y="18077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128270</xdr:rowOff>
    </xdr:from>
    <xdr:to xmlns:xdr="http://schemas.openxmlformats.org/drawingml/2006/spreadsheetDrawing">
      <xdr:col>116</xdr:col>
      <xdr:colOff>152400</xdr:colOff>
      <xdr:row>108</xdr:row>
      <xdr:rowOff>128270</xdr:rowOff>
    </xdr:to>
    <xdr:cxnSp macro="">
      <xdr:nvCxnSpPr>
        <xdr:cNvPr id="779" name="直線コネクタ 778"/>
        <xdr:cNvCxnSpPr/>
      </xdr:nvCxnSpPr>
      <xdr:spPr>
        <a:xfrm>
          <a:off x="20246975"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116840</xdr:rowOff>
    </xdr:from>
    <xdr:ext cx="533400" cy="259080"/>
    <xdr:sp macro="" textlink="">
      <xdr:nvSpPr>
        <xdr:cNvPr id="780" name="【庁舎】&#10;一人当たり面積最大値テキスト"/>
        <xdr:cNvSpPr txBox="1"/>
      </xdr:nvSpPr>
      <xdr:spPr>
        <a:xfrm>
          <a:off x="20358100" y="16518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170180</xdr:rowOff>
    </xdr:from>
    <xdr:to xmlns:xdr="http://schemas.openxmlformats.org/drawingml/2006/spreadsheetDrawing">
      <xdr:col>116</xdr:col>
      <xdr:colOff>152400</xdr:colOff>
      <xdr:row>100</xdr:row>
      <xdr:rowOff>170180</xdr:rowOff>
    </xdr:to>
    <xdr:cxnSp macro="">
      <xdr:nvCxnSpPr>
        <xdr:cNvPr id="781" name="直線コネクタ 780"/>
        <xdr:cNvCxnSpPr/>
      </xdr:nvCxnSpPr>
      <xdr:spPr>
        <a:xfrm>
          <a:off x="20246975" y="16743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129540</xdr:rowOff>
    </xdr:from>
    <xdr:ext cx="468630" cy="259080"/>
    <xdr:sp macro="" textlink="">
      <xdr:nvSpPr>
        <xdr:cNvPr id="782" name="【庁舎】&#10;一人当たり面積平均値テキスト"/>
        <xdr:cNvSpPr txBox="1"/>
      </xdr:nvSpPr>
      <xdr:spPr>
        <a:xfrm>
          <a:off x="20358100" y="1790319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151130</xdr:rowOff>
    </xdr:from>
    <xdr:to xmlns:xdr="http://schemas.openxmlformats.org/drawingml/2006/spreadsheetDrawing">
      <xdr:col>116</xdr:col>
      <xdr:colOff>114300</xdr:colOff>
      <xdr:row>108</xdr:row>
      <xdr:rowOff>81280</xdr:rowOff>
    </xdr:to>
    <xdr:sp macro="" textlink="">
      <xdr:nvSpPr>
        <xdr:cNvPr id="783" name="フローチャート: 判断 782"/>
        <xdr:cNvSpPr/>
      </xdr:nvSpPr>
      <xdr:spPr>
        <a:xfrm>
          <a:off x="202692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153035</xdr:rowOff>
    </xdr:from>
    <xdr:to xmlns:xdr="http://schemas.openxmlformats.org/drawingml/2006/spreadsheetDrawing">
      <xdr:col>112</xdr:col>
      <xdr:colOff>38100</xdr:colOff>
      <xdr:row>108</xdr:row>
      <xdr:rowOff>83185</xdr:rowOff>
    </xdr:to>
    <xdr:sp macro="" textlink="">
      <xdr:nvSpPr>
        <xdr:cNvPr id="784" name="フローチャート: 判断 783"/>
        <xdr:cNvSpPr/>
      </xdr:nvSpPr>
      <xdr:spPr>
        <a:xfrm>
          <a:off x="19510375" y="179266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36195</xdr:rowOff>
    </xdr:from>
    <xdr:to xmlns:xdr="http://schemas.openxmlformats.org/drawingml/2006/spreadsheetDrawing">
      <xdr:col>107</xdr:col>
      <xdr:colOff>101600</xdr:colOff>
      <xdr:row>108</xdr:row>
      <xdr:rowOff>137795</xdr:rowOff>
    </xdr:to>
    <xdr:sp macro="" textlink="">
      <xdr:nvSpPr>
        <xdr:cNvPr id="785" name="フローチャート: 判断 784"/>
        <xdr:cNvSpPr/>
      </xdr:nvSpPr>
      <xdr:spPr>
        <a:xfrm>
          <a:off x="18684875" y="1798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34925</xdr:rowOff>
    </xdr:from>
    <xdr:to xmlns:xdr="http://schemas.openxmlformats.org/drawingml/2006/spreadsheetDrawing">
      <xdr:col>102</xdr:col>
      <xdr:colOff>165100</xdr:colOff>
      <xdr:row>108</xdr:row>
      <xdr:rowOff>136525</xdr:rowOff>
    </xdr:to>
    <xdr:sp macro="" textlink="">
      <xdr:nvSpPr>
        <xdr:cNvPr id="786" name="フローチャート: 判断 785"/>
        <xdr:cNvSpPr/>
      </xdr:nvSpPr>
      <xdr:spPr>
        <a:xfrm>
          <a:off x="1787525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16510</xdr:rowOff>
    </xdr:from>
    <xdr:to xmlns:xdr="http://schemas.openxmlformats.org/drawingml/2006/spreadsheetDrawing">
      <xdr:col>98</xdr:col>
      <xdr:colOff>38100</xdr:colOff>
      <xdr:row>108</xdr:row>
      <xdr:rowOff>118110</xdr:rowOff>
    </xdr:to>
    <xdr:sp macro="" textlink="">
      <xdr:nvSpPr>
        <xdr:cNvPr id="787" name="フローチャート: 判断 786"/>
        <xdr:cNvSpPr/>
      </xdr:nvSpPr>
      <xdr:spPr>
        <a:xfrm>
          <a:off x="17065625" y="17961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8" name="テキスト ボックス 78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89" name="テキスト ボックス 78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0" name="テキスト ボックス 78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1" name="テキスト ボックス 79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92" name="テキスト ボックス 79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71755</xdr:rowOff>
    </xdr:from>
    <xdr:to xmlns:xdr="http://schemas.openxmlformats.org/drawingml/2006/spreadsheetDrawing">
      <xdr:col>112</xdr:col>
      <xdr:colOff>38100</xdr:colOff>
      <xdr:row>109</xdr:row>
      <xdr:rowOff>1905</xdr:rowOff>
    </xdr:to>
    <xdr:sp macro="" textlink="">
      <xdr:nvSpPr>
        <xdr:cNvPr id="793" name="楕円 792"/>
        <xdr:cNvSpPr/>
      </xdr:nvSpPr>
      <xdr:spPr>
        <a:xfrm>
          <a:off x="19510375" y="18016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71755</xdr:rowOff>
    </xdr:from>
    <xdr:to xmlns:xdr="http://schemas.openxmlformats.org/drawingml/2006/spreadsheetDrawing">
      <xdr:col>107</xdr:col>
      <xdr:colOff>101600</xdr:colOff>
      <xdr:row>109</xdr:row>
      <xdr:rowOff>1905</xdr:rowOff>
    </xdr:to>
    <xdr:sp macro="" textlink="">
      <xdr:nvSpPr>
        <xdr:cNvPr id="794" name="楕円 793"/>
        <xdr:cNvSpPr/>
      </xdr:nvSpPr>
      <xdr:spPr>
        <a:xfrm>
          <a:off x="18684875" y="180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122555</xdr:rowOff>
    </xdr:from>
    <xdr:to xmlns:xdr="http://schemas.openxmlformats.org/drawingml/2006/spreadsheetDrawing">
      <xdr:col>111</xdr:col>
      <xdr:colOff>174625</xdr:colOff>
      <xdr:row>108</xdr:row>
      <xdr:rowOff>122555</xdr:rowOff>
    </xdr:to>
    <xdr:cxnSp macro="">
      <xdr:nvCxnSpPr>
        <xdr:cNvPr id="795" name="直線コネクタ 794"/>
        <xdr:cNvCxnSpPr/>
      </xdr:nvCxnSpPr>
      <xdr:spPr>
        <a:xfrm flipV="1">
          <a:off x="18735675" y="180676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70485</xdr:rowOff>
    </xdr:from>
    <xdr:to xmlns:xdr="http://schemas.openxmlformats.org/drawingml/2006/spreadsheetDrawing">
      <xdr:col>102</xdr:col>
      <xdr:colOff>165100</xdr:colOff>
      <xdr:row>109</xdr:row>
      <xdr:rowOff>635</xdr:rowOff>
    </xdr:to>
    <xdr:sp macro="" textlink="">
      <xdr:nvSpPr>
        <xdr:cNvPr id="796" name="楕円 795"/>
        <xdr:cNvSpPr/>
      </xdr:nvSpPr>
      <xdr:spPr>
        <a:xfrm>
          <a:off x="17875250" y="180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121285</xdr:rowOff>
    </xdr:from>
    <xdr:to xmlns:xdr="http://schemas.openxmlformats.org/drawingml/2006/spreadsheetDrawing">
      <xdr:col>107</xdr:col>
      <xdr:colOff>50800</xdr:colOff>
      <xdr:row>108</xdr:row>
      <xdr:rowOff>122555</xdr:rowOff>
    </xdr:to>
    <xdr:cxnSp macro="">
      <xdr:nvCxnSpPr>
        <xdr:cNvPr id="797" name="直線コネクタ 796"/>
        <xdr:cNvCxnSpPr/>
      </xdr:nvCxnSpPr>
      <xdr:spPr>
        <a:xfrm>
          <a:off x="17926050" y="180663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70485</xdr:rowOff>
    </xdr:from>
    <xdr:to xmlns:xdr="http://schemas.openxmlformats.org/drawingml/2006/spreadsheetDrawing">
      <xdr:col>98</xdr:col>
      <xdr:colOff>38100</xdr:colOff>
      <xdr:row>109</xdr:row>
      <xdr:rowOff>635</xdr:rowOff>
    </xdr:to>
    <xdr:sp macro="" textlink="">
      <xdr:nvSpPr>
        <xdr:cNvPr id="798" name="楕円 797"/>
        <xdr:cNvSpPr/>
      </xdr:nvSpPr>
      <xdr:spPr>
        <a:xfrm>
          <a:off x="17065625" y="18015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121285</xdr:rowOff>
    </xdr:from>
    <xdr:to xmlns:xdr="http://schemas.openxmlformats.org/drawingml/2006/spreadsheetDrawing">
      <xdr:col>102</xdr:col>
      <xdr:colOff>114300</xdr:colOff>
      <xdr:row>108</xdr:row>
      <xdr:rowOff>121285</xdr:rowOff>
    </xdr:to>
    <xdr:cxnSp macro="">
      <xdr:nvCxnSpPr>
        <xdr:cNvPr id="799" name="直線コネクタ 798"/>
        <xdr:cNvCxnSpPr/>
      </xdr:nvCxnSpPr>
      <xdr:spPr>
        <a:xfrm flipV="1">
          <a:off x="17113250" y="180663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99695</xdr:rowOff>
    </xdr:from>
    <xdr:ext cx="469900" cy="257810"/>
    <xdr:sp macro="" textlink="">
      <xdr:nvSpPr>
        <xdr:cNvPr id="800" name="n_1aveValue【庁舎】&#10;一人当たり面積"/>
        <xdr:cNvSpPr txBox="1"/>
      </xdr:nvSpPr>
      <xdr:spPr>
        <a:xfrm>
          <a:off x="19329400" y="177018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154940</xdr:rowOff>
    </xdr:from>
    <xdr:ext cx="468630" cy="257810"/>
    <xdr:sp macro="" textlink="">
      <xdr:nvSpPr>
        <xdr:cNvPr id="801" name="n_2aveValue【庁舎】&#10;一人当たり面積"/>
        <xdr:cNvSpPr txBox="1"/>
      </xdr:nvSpPr>
      <xdr:spPr>
        <a:xfrm>
          <a:off x="18516600" y="17757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153035</xdr:rowOff>
    </xdr:from>
    <xdr:ext cx="468630" cy="259080"/>
    <xdr:sp macro="" textlink="">
      <xdr:nvSpPr>
        <xdr:cNvPr id="802" name="n_3aveValue【庁舎】&#10;一人当たり面積"/>
        <xdr:cNvSpPr txBox="1"/>
      </xdr:nvSpPr>
      <xdr:spPr>
        <a:xfrm>
          <a:off x="17706975" y="17755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134620</xdr:rowOff>
    </xdr:from>
    <xdr:ext cx="468630" cy="257810"/>
    <xdr:sp macro="" textlink="">
      <xdr:nvSpPr>
        <xdr:cNvPr id="803" name="n_4aveValue【庁舎】&#10;一人当たり面積"/>
        <xdr:cNvSpPr txBox="1"/>
      </xdr:nvSpPr>
      <xdr:spPr>
        <a:xfrm>
          <a:off x="16897350" y="17736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164465</xdr:rowOff>
    </xdr:from>
    <xdr:ext cx="469900" cy="259080"/>
    <xdr:sp macro="" textlink="">
      <xdr:nvSpPr>
        <xdr:cNvPr id="804" name="n_1mainValue【庁舎】&#10;一人当たり面積"/>
        <xdr:cNvSpPr txBox="1"/>
      </xdr:nvSpPr>
      <xdr:spPr>
        <a:xfrm>
          <a:off x="19329400" y="1810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164465</xdr:rowOff>
    </xdr:from>
    <xdr:ext cx="468630" cy="259080"/>
    <xdr:sp macro="" textlink="">
      <xdr:nvSpPr>
        <xdr:cNvPr id="805" name="n_2mainValue【庁舎】&#10;一人当たり面積"/>
        <xdr:cNvSpPr txBox="1"/>
      </xdr:nvSpPr>
      <xdr:spPr>
        <a:xfrm>
          <a:off x="18516600" y="18109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163195</xdr:rowOff>
    </xdr:from>
    <xdr:ext cx="468630" cy="259080"/>
    <xdr:sp macro="" textlink="">
      <xdr:nvSpPr>
        <xdr:cNvPr id="806" name="n_3mainValue【庁舎】&#10;一人当たり面積"/>
        <xdr:cNvSpPr txBox="1"/>
      </xdr:nvSpPr>
      <xdr:spPr>
        <a:xfrm>
          <a:off x="17706975" y="18108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163195</xdr:rowOff>
    </xdr:from>
    <xdr:ext cx="468630" cy="259080"/>
    <xdr:sp macro="" textlink="">
      <xdr:nvSpPr>
        <xdr:cNvPr id="807" name="n_4mainValue【庁舎】&#10;一人当たり面積"/>
        <xdr:cNvSpPr txBox="1"/>
      </xdr:nvSpPr>
      <xdr:spPr>
        <a:xfrm>
          <a:off x="16897350" y="18108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08" name="正方形/長方形 807"/>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09" name="正方形/長方形 808"/>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0" name="テキスト ボックス 809"/>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n-lt"/>
              <a:ea typeface="+mn-ea"/>
              <a:cs typeface="+mn-cs"/>
            </a:rPr>
            <a:t>　近年建替えを行った図書館</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有形固定資産減価償却率の減少が</a:t>
          </a:r>
          <a:r>
            <a:rPr lang="ja-JP" altLang="en-US" sz="1200" b="0" i="0" baseline="0">
              <a:solidFill>
                <a:schemeClr val="dk1"/>
              </a:solidFill>
              <a:effectLst/>
              <a:latin typeface="+mn-lt"/>
              <a:ea typeface="+mn-ea"/>
              <a:cs typeface="+mn-cs"/>
            </a:rPr>
            <a:t>あり、また庁舎や消防施設</a:t>
          </a:r>
          <a:r>
            <a:rPr lang="ja-JP" altLang="ja-JP" sz="1200" b="0" i="0" baseline="0">
              <a:solidFill>
                <a:schemeClr val="dk1"/>
              </a:solidFill>
              <a:effectLst/>
              <a:latin typeface="+mn-lt"/>
              <a:ea typeface="+mn-ea"/>
              <a:cs typeface="+mn-cs"/>
            </a:rPr>
            <a:t>については、</a:t>
          </a:r>
          <a:r>
            <a:rPr lang="ja-JP" altLang="en-US" sz="1200" b="0" i="0" baseline="0">
              <a:solidFill>
                <a:schemeClr val="dk1"/>
              </a:solidFill>
              <a:effectLst/>
              <a:latin typeface="+mn-lt"/>
              <a:ea typeface="+mn-ea"/>
              <a:cs typeface="+mn-cs"/>
            </a:rPr>
            <a:t>建替え予定の為、今後減少のめどが立っている。しかしながら、</a:t>
          </a:r>
          <a:r>
            <a:rPr lang="ja-JP" altLang="ja-JP" sz="1200" b="0" i="0" baseline="0">
              <a:solidFill>
                <a:schemeClr val="dk1"/>
              </a:solidFill>
              <a:effectLst/>
              <a:latin typeface="+mn-lt"/>
              <a:ea typeface="+mn-ea"/>
              <a:cs typeface="+mn-cs"/>
            </a:rPr>
            <a:t>類似団体と比較して高くなっている施設は、保健センター・保健所がある。</a:t>
          </a:r>
          <a:endParaRPr lang="ja-JP" altLang="ja-JP" sz="1200">
            <a:effectLst/>
          </a:endParaRPr>
        </a:p>
        <a:p>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保健センターにおいては災害対応等においても重要な施設となる為、計画的な改修も視野に入れる必要がある。今後も本データや公共施設総合管理計画を基に、計画的な更新をしていく必要がある。</a:t>
          </a:r>
          <a:endParaRPr lang="en-US" altLang="ja-JP" sz="12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73025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70560" y="403225"/>
          <a:ext cx="1161542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60960</xdr:rowOff>
    </xdr:from>
    <xdr:to xmlns:xdr="http://schemas.openxmlformats.org/drawingml/2006/spreadsheetDrawing">
      <xdr:col>115</xdr:col>
      <xdr:colOff>25400</xdr:colOff>
      <xdr:row>5</xdr:row>
      <xdr:rowOff>104140</xdr:rowOff>
    </xdr:to>
    <xdr:sp macro="" textlink="">
      <xdr:nvSpPr>
        <xdr:cNvPr id="3" name="正方形/長方形 2"/>
        <xdr:cNvSpPr/>
      </xdr:nvSpPr>
      <xdr:spPr>
        <a:xfrm>
          <a:off x="18486120" y="391160"/>
          <a:ext cx="359283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85725</xdr:rowOff>
    </xdr:from>
    <xdr:to xmlns:xdr="http://schemas.openxmlformats.org/drawingml/2006/spreadsheetDrawing">
      <xdr:col>115</xdr:col>
      <xdr:colOff>6350</xdr:colOff>
      <xdr:row>5</xdr:row>
      <xdr:rowOff>79375</xdr:rowOff>
    </xdr:to>
    <xdr:sp macro="" textlink="">
      <xdr:nvSpPr>
        <xdr:cNvPr id="4" name="正方形/長方形 3"/>
        <xdr:cNvSpPr/>
      </xdr:nvSpPr>
      <xdr:spPr>
        <a:xfrm>
          <a:off x="18511520" y="415925"/>
          <a:ext cx="354838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109855</xdr:rowOff>
    </xdr:from>
    <xdr:to xmlns:xdr="http://schemas.openxmlformats.org/drawingml/2006/spreadsheetDrawing">
      <xdr:col>114</xdr:col>
      <xdr:colOff>184150</xdr:colOff>
      <xdr:row>5</xdr:row>
      <xdr:rowOff>55245</xdr:rowOff>
    </xdr:to>
    <xdr:sp macro="" textlink="">
      <xdr:nvSpPr>
        <xdr:cNvPr id="5" name="正方形/長方形 4"/>
        <xdr:cNvSpPr/>
      </xdr:nvSpPr>
      <xdr:spPr>
        <a:xfrm>
          <a:off x="18536920" y="440055"/>
          <a:ext cx="350901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83</xdr:col>
      <xdr:colOff>6350</xdr:colOff>
      <xdr:row>2</xdr:row>
      <xdr:rowOff>60960</xdr:rowOff>
    </xdr:from>
    <xdr:to xmlns:xdr="http://schemas.openxmlformats.org/drawingml/2006/spreadsheetDrawing">
      <xdr:col>95</xdr:col>
      <xdr:colOff>152400</xdr:colOff>
      <xdr:row>5</xdr:row>
      <xdr:rowOff>104140</xdr:rowOff>
    </xdr:to>
    <xdr:sp macro="" textlink="">
      <xdr:nvSpPr>
        <xdr:cNvPr id="6" name="正方形/長方形 5"/>
        <xdr:cNvSpPr/>
      </xdr:nvSpPr>
      <xdr:spPr>
        <a:xfrm>
          <a:off x="15923260" y="391160"/>
          <a:ext cx="244729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85725</xdr:rowOff>
    </xdr:from>
    <xdr:to xmlns:xdr="http://schemas.openxmlformats.org/drawingml/2006/spreadsheetDrawing">
      <xdr:col>95</xdr:col>
      <xdr:colOff>133350</xdr:colOff>
      <xdr:row>5</xdr:row>
      <xdr:rowOff>79375</xdr:rowOff>
    </xdr:to>
    <xdr:sp macro="" textlink="">
      <xdr:nvSpPr>
        <xdr:cNvPr id="7" name="正方形/長方形 6"/>
        <xdr:cNvSpPr/>
      </xdr:nvSpPr>
      <xdr:spPr>
        <a:xfrm>
          <a:off x="15948660" y="415925"/>
          <a:ext cx="240284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109855</xdr:rowOff>
    </xdr:from>
    <xdr:to xmlns:xdr="http://schemas.openxmlformats.org/drawingml/2006/spreadsheetDrawing">
      <xdr:col>95</xdr:col>
      <xdr:colOff>101600</xdr:colOff>
      <xdr:row>5</xdr:row>
      <xdr:rowOff>55245</xdr:rowOff>
    </xdr:to>
    <xdr:sp macro="" textlink="">
      <xdr:nvSpPr>
        <xdr:cNvPr id="8" name="正方形/長方形 7"/>
        <xdr:cNvSpPr/>
      </xdr:nvSpPr>
      <xdr:spPr>
        <a:xfrm>
          <a:off x="15974060" y="440055"/>
          <a:ext cx="234569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5715</xdr:rowOff>
    </xdr:from>
    <xdr:to xmlns:xdr="http://schemas.openxmlformats.org/drawingml/2006/spreadsheetDrawing">
      <xdr:col>50</xdr:col>
      <xdr:colOff>0</xdr:colOff>
      <xdr:row>17</xdr:row>
      <xdr:rowOff>48895</xdr:rowOff>
    </xdr:to>
    <xdr:sp macro="" textlink="">
      <xdr:nvSpPr>
        <xdr:cNvPr id="9" name="正方形/長方形 8"/>
        <xdr:cNvSpPr/>
      </xdr:nvSpPr>
      <xdr:spPr>
        <a:xfrm>
          <a:off x="767080" y="1161415"/>
          <a:ext cx="8821420" cy="16941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36830</xdr:rowOff>
    </xdr:from>
    <xdr:to xmlns:xdr="http://schemas.openxmlformats.org/drawingml/2006/spreadsheetDrawing">
      <xdr:col>11</xdr:col>
      <xdr:colOff>44450</xdr:colOff>
      <xdr:row>17</xdr:row>
      <xdr:rowOff>36830</xdr:rowOff>
    </xdr:to>
    <xdr:sp macro="" textlink="">
      <xdr:nvSpPr>
        <xdr:cNvPr id="10" name="正方形/長方形 9"/>
        <xdr:cNvSpPr/>
      </xdr:nvSpPr>
      <xdr:spPr>
        <a:xfrm>
          <a:off x="881380" y="1192530"/>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36830</xdr:rowOff>
    </xdr:from>
    <xdr:to xmlns:xdr="http://schemas.openxmlformats.org/drawingml/2006/spreadsheetDrawing">
      <xdr:col>16</xdr:col>
      <xdr:colOff>191770</xdr:colOff>
      <xdr:row>17</xdr:row>
      <xdr:rowOff>36830</xdr:rowOff>
    </xdr:to>
    <xdr:sp macro="" textlink="">
      <xdr:nvSpPr>
        <xdr:cNvPr id="11" name="正方形/長方形 10"/>
        <xdr:cNvSpPr/>
      </xdr:nvSpPr>
      <xdr:spPr>
        <a:xfrm>
          <a:off x="2108200" y="1192530"/>
          <a:ext cx="115189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36830</xdr:rowOff>
    </xdr:from>
    <xdr:to xmlns:xdr="http://schemas.openxmlformats.org/drawingml/2006/spreadsheetDrawing">
      <xdr:col>24</xdr:col>
      <xdr:colOff>114300</xdr:colOff>
      <xdr:row>17</xdr:row>
      <xdr:rowOff>36830</xdr:rowOff>
    </xdr:to>
    <xdr:sp macro="" textlink="">
      <xdr:nvSpPr>
        <xdr:cNvPr id="12" name="正方形/長方形 11"/>
        <xdr:cNvSpPr/>
      </xdr:nvSpPr>
      <xdr:spPr>
        <a:xfrm>
          <a:off x="3317240" y="1192530"/>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55245</xdr:rowOff>
    </xdr:from>
    <xdr:to xmlns:xdr="http://schemas.openxmlformats.org/drawingml/2006/spreadsheetDrawing">
      <xdr:col>34</xdr:col>
      <xdr:colOff>50800</xdr:colOff>
      <xdr:row>13</xdr:row>
      <xdr:rowOff>42545</xdr:rowOff>
    </xdr:to>
    <xdr:sp macro="" textlink="">
      <xdr:nvSpPr>
        <xdr:cNvPr id="13" name="正方形/長方形 12"/>
        <xdr:cNvSpPr/>
      </xdr:nvSpPr>
      <xdr:spPr>
        <a:xfrm>
          <a:off x="4716780" y="1210945"/>
          <a:ext cx="185420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55245</xdr:rowOff>
    </xdr:from>
    <xdr:to xmlns:xdr="http://schemas.openxmlformats.org/drawingml/2006/spreadsheetDrawing">
      <xdr:col>40</xdr:col>
      <xdr:colOff>63500</xdr:colOff>
      <xdr:row>13</xdr:row>
      <xdr:rowOff>42545</xdr:rowOff>
    </xdr:to>
    <xdr:sp macro="" textlink="">
      <xdr:nvSpPr>
        <xdr:cNvPr id="14" name="正方形/長方形 13"/>
        <xdr:cNvSpPr/>
      </xdr:nvSpPr>
      <xdr:spPr>
        <a:xfrm>
          <a:off x="6570980" y="1210945"/>
          <a:ext cx="116332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55245</xdr:rowOff>
    </xdr:from>
    <xdr:to xmlns:xdr="http://schemas.openxmlformats.org/drawingml/2006/spreadsheetDrawing">
      <xdr:col>43</xdr:col>
      <xdr:colOff>133350</xdr:colOff>
      <xdr:row>13</xdr:row>
      <xdr:rowOff>42545</xdr:rowOff>
    </xdr:to>
    <xdr:sp macro="" textlink="">
      <xdr:nvSpPr>
        <xdr:cNvPr id="15" name="正方形/長方形 14"/>
        <xdr:cNvSpPr/>
      </xdr:nvSpPr>
      <xdr:spPr>
        <a:xfrm>
          <a:off x="7797800" y="1210945"/>
          <a:ext cx="58166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36830</xdr:rowOff>
    </xdr:from>
    <xdr:to xmlns:xdr="http://schemas.openxmlformats.org/drawingml/2006/spreadsheetDrawing">
      <xdr:col>34</xdr:col>
      <xdr:colOff>50800</xdr:colOff>
      <xdr:row>15</xdr:row>
      <xdr:rowOff>153035</xdr:rowOff>
    </xdr:to>
    <xdr:sp macro="" textlink="">
      <xdr:nvSpPr>
        <xdr:cNvPr id="16" name="正方形/長方形 15"/>
        <xdr:cNvSpPr/>
      </xdr:nvSpPr>
      <xdr:spPr>
        <a:xfrm>
          <a:off x="4716780" y="2018030"/>
          <a:ext cx="18542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36830</xdr:rowOff>
    </xdr:from>
    <xdr:to xmlns:xdr="http://schemas.openxmlformats.org/drawingml/2006/spreadsheetDrawing">
      <xdr:col>50</xdr:col>
      <xdr:colOff>190500</xdr:colOff>
      <xdr:row>15</xdr:row>
      <xdr:rowOff>153035</xdr:rowOff>
    </xdr:to>
    <xdr:sp macro="" textlink="">
      <xdr:nvSpPr>
        <xdr:cNvPr id="17" name="正方形/長方形 16"/>
        <xdr:cNvSpPr/>
      </xdr:nvSpPr>
      <xdr:spPr>
        <a:xfrm>
          <a:off x="6634480" y="2018030"/>
          <a:ext cx="31445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116205</xdr:rowOff>
    </xdr:to>
    <xdr:sp macro="" textlink="">
      <xdr:nvSpPr>
        <xdr:cNvPr id="18" name="角丸四角形 17"/>
        <xdr:cNvSpPr/>
      </xdr:nvSpPr>
      <xdr:spPr>
        <a:xfrm>
          <a:off x="9812020" y="1161415"/>
          <a:ext cx="1310640" cy="11010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67310</xdr:rowOff>
    </xdr:from>
    <xdr:to xmlns:xdr="http://schemas.openxmlformats.org/drawingml/2006/spreadsheetDrawing">
      <xdr:col>58</xdr:col>
      <xdr:colOff>69850</xdr:colOff>
      <xdr:row>8</xdr:row>
      <xdr:rowOff>146685</xdr:rowOff>
    </xdr:to>
    <xdr:sp macro="" textlink="">
      <xdr:nvSpPr>
        <xdr:cNvPr id="19" name="正方形/長方形 18"/>
        <xdr:cNvSpPr/>
      </xdr:nvSpPr>
      <xdr:spPr>
        <a:xfrm>
          <a:off x="10029190" y="122301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159385</xdr:rowOff>
    </xdr:from>
    <xdr:to xmlns:xdr="http://schemas.openxmlformats.org/drawingml/2006/spreadsheetDrawing">
      <xdr:col>58</xdr:col>
      <xdr:colOff>69850</xdr:colOff>
      <xdr:row>10</xdr:row>
      <xdr:rowOff>73025</xdr:rowOff>
    </xdr:to>
    <xdr:sp macro="" textlink="">
      <xdr:nvSpPr>
        <xdr:cNvPr id="20" name="正方形/長方形 19"/>
        <xdr:cNvSpPr/>
      </xdr:nvSpPr>
      <xdr:spPr>
        <a:xfrm>
          <a:off x="10029190" y="14801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146685</xdr:rowOff>
    </xdr:from>
    <xdr:to xmlns:xdr="http://schemas.openxmlformats.org/drawingml/2006/spreadsheetDrawing">
      <xdr:col>58</xdr:col>
      <xdr:colOff>69850</xdr:colOff>
      <xdr:row>14</xdr:row>
      <xdr:rowOff>97790</xdr:rowOff>
    </xdr:to>
    <xdr:sp macro="" textlink="">
      <xdr:nvSpPr>
        <xdr:cNvPr id="21" name="正方形/長方形 20"/>
        <xdr:cNvSpPr/>
      </xdr:nvSpPr>
      <xdr:spPr>
        <a:xfrm>
          <a:off x="10029190" y="1797685"/>
          <a:ext cx="11633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153035</xdr:rowOff>
    </xdr:from>
    <xdr:to xmlns:xdr="http://schemas.openxmlformats.org/drawingml/2006/spreadsheetDrawing">
      <xdr:col>52</xdr:col>
      <xdr:colOff>69850</xdr:colOff>
      <xdr:row>7</xdr:row>
      <xdr:rowOff>153035</xdr:rowOff>
    </xdr:to>
    <xdr:cxnSp macro="">
      <xdr:nvCxnSpPr>
        <xdr:cNvPr id="22" name="直線コネクタ 21"/>
        <xdr:cNvCxnSpPr/>
      </xdr:nvCxnSpPr>
      <xdr:spPr>
        <a:xfrm>
          <a:off x="9888220" y="130873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122555</xdr:rowOff>
    </xdr:from>
    <xdr:to xmlns:xdr="http://schemas.openxmlformats.org/drawingml/2006/spreadsheetDrawing">
      <xdr:col>51</xdr:col>
      <xdr:colOff>190500</xdr:colOff>
      <xdr:row>11</xdr:row>
      <xdr:rowOff>92075</xdr:rowOff>
    </xdr:to>
    <xdr:cxnSp macro="">
      <xdr:nvCxnSpPr>
        <xdr:cNvPr id="23" name="直線コネクタ 22"/>
        <xdr:cNvCxnSpPr/>
      </xdr:nvCxnSpPr>
      <xdr:spPr>
        <a:xfrm>
          <a:off x="9970770" y="177355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122555</xdr:rowOff>
    </xdr:from>
    <xdr:to xmlns:xdr="http://schemas.openxmlformats.org/drawingml/2006/spreadsheetDrawing">
      <xdr:col>52</xdr:col>
      <xdr:colOff>69850</xdr:colOff>
      <xdr:row>10</xdr:row>
      <xdr:rowOff>122555</xdr:rowOff>
    </xdr:to>
    <xdr:cxnSp macro="">
      <xdr:nvCxnSpPr>
        <xdr:cNvPr id="24" name="直線コネクタ 23"/>
        <xdr:cNvCxnSpPr/>
      </xdr:nvCxnSpPr>
      <xdr:spPr>
        <a:xfrm>
          <a:off x="9888220" y="177355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21590</xdr:rowOff>
    </xdr:from>
    <xdr:to xmlns:xdr="http://schemas.openxmlformats.org/drawingml/2006/spreadsheetDrawing">
      <xdr:col>51</xdr:col>
      <xdr:colOff>190500</xdr:colOff>
      <xdr:row>12</xdr:row>
      <xdr:rowOff>156210</xdr:rowOff>
    </xdr:to>
    <xdr:cxnSp macro="">
      <xdr:nvCxnSpPr>
        <xdr:cNvPr id="25" name="直線コネクタ 24"/>
        <xdr:cNvCxnSpPr/>
      </xdr:nvCxnSpPr>
      <xdr:spPr>
        <a:xfrm flipV="1">
          <a:off x="9970770" y="200279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159385</xdr:rowOff>
    </xdr:from>
    <xdr:to xmlns:xdr="http://schemas.openxmlformats.org/drawingml/2006/spreadsheetDrawing">
      <xdr:col>52</xdr:col>
      <xdr:colOff>69850</xdr:colOff>
      <xdr:row>12</xdr:row>
      <xdr:rowOff>159385</xdr:rowOff>
    </xdr:to>
    <xdr:cxnSp macro="">
      <xdr:nvCxnSpPr>
        <xdr:cNvPr id="26" name="直線コネクタ 25"/>
        <xdr:cNvCxnSpPr/>
      </xdr:nvCxnSpPr>
      <xdr:spPr>
        <a:xfrm>
          <a:off x="9888220" y="214058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104140</xdr:rowOff>
    </xdr:from>
    <xdr:to xmlns:xdr="http://schemas.openxmlformats.org/drawingml/2006/spreadsheetDrawing">
      <xdr:col>52</xdr:col>
      <xdr:colOff>34925</xdr:colOff>
      <xdr:row>8</xdr:row>
      <xdr:rowOff>36830</xdr:rowOff>
    </xdr:to>
    <xdr:sp macro="" textlink="">
      <xdr:nvSpPr>
        <xdr:cNvPr id="27" name="楕円 26"/>
        <xdr:cNvSpPr/>
      </xdr:nvSpPr>
      <xdr:spPr>
        <a:xfrm>
          <a:off x="9923145" y="12598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30480</xdr:rowOff>
    </xdr:from>
    <xdr:to xmlns:xdr="http://schemas.openxmlformats.org/drawingml/2006/spreadsheetDrawing">
      <xdr:col>52</xdr:col>
      <xdr:colOff>34925</xdr:colOff>
      <xdr:row>9</xdr:row>
      <xdr:rowOff>128270</xdr:rowOff>
    </xdr:to>
    <xdr:sp macro="" textlink="">
      <xdr:nvSpPr>
        <xdr:cNvPr id="28" name="フローチャート: 判断 27"/>
        <xdr:cNvSpPr/>
      </xdr:nvSpPr>
      <xdr:spPr>
        <a:xfrm>
          <a:off x="9923145" y="15163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92075</xdr:rowOff>
    </xdr:from>
    <xdr:ext cx="8809990" cy="248920"/>
    <xdr:sp macro="" textlink="">
      <xdr:nvSpPr>
        <xdr:cNvPr id="29" name="テキスト ボックス 28"/>
        <xdr:cNvSpPr txBox="1"/>
      </xdr:nvSpPr>
      <xdr:spPr>
        <a:xfrm>
          <a:off x="708660" y="2898775"/>
          <a:ext cx="88099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7815" cy="248920"/>
    <xdr:sp macro="" textlink="">
      <xdr:nvSpPr>
        <xdr:cNvPr id="30" name="テキスト ボックス 29"/>
        <xdr:cNvSpPr txBox="1"/>
      </xdr:nvSpPr>
      <xdr:spPr>
        <a:xfrm>
          <a:off x="708660" y="3142615"/>
          <a:ext cx="9187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85725</xdr:rowOff>
    </xdr:from>
    <xdr:ext cx="5757545" cy="248285"/>
    <xdr:sp macro="" textlink="">
      <xdr:nvSpPr>
        <xdr:cNvPr id="31" name="テキスト ボックス 30"/>
        <xdr:cNvSpPr txBox="1"/>
      </xdr:nvSpPr>
      <xdr:spPr>
        <a:xfrm>
          <a:off x="708660" y="3387725"/>
          <a:ext cx="57575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49555"/>
    <xdr:sp macro="" textlink="">
      <xdr:nvSpPr>
        <xdr:cNvPr id="32" name="テキスト ボックス 31"/>
        <xdr:cNvSpPr txBox="1"/>
      </xdr:nvSpPr>
      <xdr:spPr>
        <a:xfrm>
          <a:off x="708660" y="3632200"/>
          <a:ext cx="8724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79375</xdr:rowOff>
    </xdr:from>
    <xdr:ext cx="5960110" cy="249555"/>
    <xdr:sp macro="" textlink="">
      <xdr:nvSpPr>
        <xdr:cNvPr id="33" name="テキスト ボックス 32"/>
        <xdr:cNvSpPr txBox="1"/>
      </xdr:nvSpPr>
      <xdr:spPr>
        <a:xfrm>
          <a:off x="708660" y="3876675"/>
          <a:ext cx="5960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159385</xdr:rowOff>
    </xdr:from>
    <xdr:ext cx="8145145" cy="248920"/>
    <xdr:sp macro="" textlink="">
      <xdr:nvSpPr>
        <xdr:cNvPr id="34" name="テキスト ボックス 33"/>
        <xdr:cNvSpPr txBox="1"/>
      </xdr:nvSpPr>
      <xdr:spPr>
        <a:xfrm>
          <a:off x="708660" y="4121785"/>
          <a:ext cx="814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73025</xdr:rowOff>
    </xdr:from>
    <xdr:ext cx="9165590" cy="569595"/>
    <xdr:sp macro="" textlink="">
      <xdr:nvSpPr>
        <xdr:cNvPr id="35" name="テキスト ボックス 34"/>
        <xdr:cNvSpPr txBox="1"/>
      </xdr:nvSpPr>
      <xdr:spPr>
        <a:xfrm>
          <a:off x="708660" y="4365625"/>
          <a:ext cx="9165590" cy="5695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42545</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0866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60960</xdr:rowOff>
    </xdr:from>
    <xdr:ext cx="1271270" cy="297180"/>
    <xdr:sp macro="" textlink="">
      <xdr:nvSpPr>
        <xdr:cNvPr id="37" name="テキスト ボックス 36"/>
        <xdr:cNvSpPr txBox="1"/>
      </xdr:nvSpPr>
      <xdr:spPr>
        <a:xfrm>
          <a:off x="1634490" y="5179060"/>
          <a:ext cx="1271270"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36830</xdr:rowOff>
    </xdr:from>
    <xdr:ext cx="1649730" cy="345440"/>
    <xdr:sp macro="" textlink="">
      <xdr:nvSpPr>
        <xdr:cNvPr id="38" name="テキスト ボックス 37"/>
        <xdr:cNvSpPr txBox="1"/>
      </xdr:nvSpPr>
      <xdr:spPr>
        <a:xfrm>
          <a:off x="2909570" y="5154930"/>
          <a:ext cx="164973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122555</xdr:rowOff>
    </xdr:from>
    <xdr:to xmlns:xdr="http://schemas.openxmlformats.org/drawingml/2006/spreadsheetDrawing">
      <xdr:col>35</xdr:col>
      <xdr:colOff>95250</xdr:colOff>
      <xdr:row>32</xdr:row>
      <xdr:rowOff>36830</xdr:rowOff>
    </xdr:to>
    <xdr:sp macro="" textlink="">
      <xdr:nvSpPr>
        <xdr:cNvPr id="39" name="正方形/長方形 38"/>
        <xdr:cNvSpPr/>
      </xdr:nvSpPr>
      <xdr:spPr>
        <a:xfrm>
          <a:off x="5407660" y="507555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140335</xdr:rowOff>
    </xdr:from>
    <xdr:to xmlns:xdr="http://schemas.openxmlformats.org/drawingml/2006/spreadsheetDrawing">
      <xdr:col>35</xdr:col>
      <xdr:colOff>95250</xdr:colOff>
      <xdr:row>33</xdr:row>
      <xdr:rowOff>55245</xdr:rowOff>
    </xdr:to>
    <xdr:sp macro="" textlink="">
      <xdr:nvSpPr>
        <xdr:cNvPr id="40" name="正方形/長方形 39"/>
        <xdr:cNvSpPr/>
      </xdr:nvSpPr>
      <xdr:spPr>
        <a:xfrm>
          <a:off x="5407660" y="525843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122555</xdr:rowOff>
    </xdr:from>
    <xdr:to xmlns:xdr="http://schemas.openxmlformats.org/drawingml/2006/spreadsheetDrawing">
      <xdr:col>42</xdr:col>
      <xdr:colOff>25400</xdr:colOff>
      <xdr:row>32</xdr:row>
      <xdr:rowOff>36830</xdr:rowOff>
    </xdr:to>
    <xdr:sp macro="" textlink="">
      <xdr:nvSpPr>
        <xdr:cNvPr id="41" name="正方形/長方形 40"/>
        <xdr:cNvSpPr/>
      </xdr:nvSpPr>
      <xdr:spPr>
        <a:xfrm>
          <a:off x="691642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140335</xdr:rowOff>
    </xdr:from>
    <xdr:to xmlns:xdr="http://schemas.openxmlformats.org/drawingml/2006/spreadsheetDrawing">
      <xdr:col>42</xdr:col>
      <xdr:colOff>25400</xdr:colOff>
      <xdr:row>33</xdr:row>
      <xdr:rowOff>55245</xdr:rowOff>
    </xdr:to>
    <xdr:sp macro="" textlink="">
      <xdr:nvSpPr>
        <xdr:cNvPr id="42" name="正方形/長方形 41"/>
        <xdr:cNvSpPr/>
      </xdr:nvSpPr>
      <xdr:spPr>
        <a:xfrm>
          <a:off x="691642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122555</xdr:rowOff>
    </xdr:from>
    <xdr:to xmlns:xdr="http://schemas.openxmlformats.org/drawingml/2006/spreadsheetDrawing">
      <xdr:col>49</xdr:col>
      <xdr:colOff>19050</xdr:colOff>
      <xdr:row>32</xdr:row>
      <xdr:rowOff>36830</xdr:rowOff>
    </xdr:to>
    <xdr:sp macro="" textlink="">
      <xdr:nvSpPr>
        <xdr:cNvPr id="43" name="正方形/長方形 42"/>
        <xdr:cNvSpPr/>
      </xdr:nvSpPr>
      <xdr:spPr>
        <a:xfrm>
          <a:off x="82524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140335</xdr:rowOff>
    </xdr:from>
    <xdr:to xmlns:xdr="http://schemas.openxmlformats.org/drawingml/2006/spreadsheetDrawing">
      <xdr:col>49</xdr:col>
      <xdr:colOff>19050</xdr:colOff>
      <xdr:row>33</xdr:row>
      <xdr:rowOff>55245</xdr:rowOff>
    </xdr:to>
    <xdr:sp macro="" textlink="">
      <xdr:nvSpPr>
        <xdr:cNvPr id="44" name="正方形/長方形 43"/>
        <xdr:cNvSpPr/>
      </xdr:nvSpPr>
      <xdr:spPr>
        <a:xfrm>
          <a:off x="82524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45" name="正方形/長方形 44"/>
        <xdr:cNvSpPr/>
      </xdr:nvSpPr>
      <xdr:spPr>
        <a:xfrm>
          <a:off x="70866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57</xdr:col>
      <xdr:colOff>120650</xdr:colOff>
      <xdr:row>47</xdr:row>
      <xdr:rowOff>128270</xdr:rowOff>
    </xdr:to>
    <xdr:sp macro="" textlink="">
      <xdr:nvSpPr>
        <xdr:cNvPr id="46" name="正方形/長方形 45"/>
        <xdr:cNvSpPr/>
      </xdr:nvSpPr>
      <xdr:spPr>
        <a:xfrm>
          <a:off x="553466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46</xdr:col>
      <xdr:colOff>191770</xdr:colOff>
      <xdr:row>35</xdr:row>
      <xdr:rowOff>30480</xdr:rowOff>
    </xdr:to>
    <xdr:sp macro="" textlink="">
      <xdr:nvSpPr>
        <xdr:cNvPr id="47" name="正方形/長方形 46"/>
        <xdr:cNvSpPr/>
      </xdr:nvSpPr>
      <xdr:spPr>
        <a:xfrm>
          <a:off x="5534660" y="556450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92075</xdr:rowOff>
    </xdr:from>
    <xdr:to xmlns:xdr="http://schemas.openxmlformats.org/drawingml/2006/spreadsheetDrawing">
      <xdr:col>56</xdr:col>
      <xdr:colOff>191770</xdr:colOff>
      <xdr:row>47</xdr:row>
      <xdr:rowOff>67310</xdr:rowOff>
    </xdr:to>
    <xdr:sp macro="" textlink="" fLocksText="0">
      <xdr:nvSpPr>
        <xdr:cNvPr id="48" name="テキスト ボックス 47"/>
        <xdr:cNvSpPr txBox="1"/>
      </xdr:nvSpPr>
      <xdr:spPr>
        <a:xfrm>
          <a:off x="5643880" y="5870575"/>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近年横ばい状態が続いており、高知県平均を上回っているものの村内に中心となる産業が少ないこと等により、全国平均には遠く及ばず、厳しい財政状況である。</a:t>
          </a:r>
          <a:endParaRPr lang="ja-JP" altLang="ja-JP" sz="1400">
            <a:effectLst/>
          </a:endParaRPr>
        </a:p>
        <a:p>
          <a:r>
            <a:rPr kumimoji="1" lang="ja-JP" altLang="ja-JP" sz="1100">
              <a:solidFill>
                <a:schemeClr val="dk1"/>
              </a:solidFill>
              <a:effectLst/>
              <a:latin typeface="+mn-lt"/>
              <a:ea typeface="+mn-ea"/>
              <a:cs typeface="+mn-cs"/>
            </a:rPr>
            <a:t>　今後とも税収やふるさと納税等の自主財源の確保に努め、行財政の効率化を図るとともに、財政基盤の強化に引き続き取組んでいく必要がある。</a:t>
          </a:r>
          <a:endParaRPr lang="ja-JP" altLang="ja-JP" sz="1400">
            <a:effectLst/>
          </a:endParaRPr>
        </a:p>
      </xdr:txBody>
    </xdr:sp>
    <xdr:clientData/>
  </xdr:twoCellAnchor>
  <xdr:twoCellAnchor>
    <xdr:from xmlns:xdr="http://schemas.openxmlformats.org/drawingml/2006/spreadsheetDrawing">
      <xdr:col>3</xdr:col>
      <xdr:colOff>133350</xdr:colOff>
      <xdr:row>47</xdr:row>
      <xdr:rowOff>128270</xdr:rowOff>
    </xdr:from>
    <xdr:to xmlns:xdr="http://schemas.openxmlformats.org/drawingml/2006/spreadsheetDrawing">
      <xdr:col>27</xdr:col>
      <xdr:colOff>184150</xdr:colOff>
      <xdr:row>47</xdr:row>
      <xdr:rowOff>128270</xdr:rowOff>
    </xdr:to>
    <xdr:cxnSp macro="">
      <xdr:nvCxnSpPr>
        <xdr:cNvPr id="49" name="直線コネクタ 48"/>
        <xdr:cNvCxnSpPr/>
      </xdr:nvCxnSpPr>
      <xdr:spPr>
        <a:xfrm>
          <a:off x="70866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127000</xdr:rowOff>
    </xdr:from>
    <xdr:to xmlns:xdr="http://schemas.openxmlformats.org/drawingml/2006/spreadsheetDrawing">
      <xdr:col>27</xdr:col>
      <xdr:colOff>184150</xdr:colOff>
      <xdr:row>45</xdr:row>
      <xdr:rowOff>127000</xdr:rowOff>
    </xdr:to>
    <xdr:cxnSp macro="">
      <xdr:nvCxnSpPr>
        <xdr:cNvPr id="50" name="直線コネクタ 49"/>
        <xdr:cNvCxnSpPr/>
      </xdr:nvCxnSpPr>
      <xdr:spPr>
        <a:xfrm>
          <a:off x="708660" y="7556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154940</xdr:rowOff>
    </xdr:from>
    <xdr:ext cx="762000" cy="248920"/>
    <xdr:sp macro="" textlink="">
      <xdr:nvSpPr>
        <xdr:cNvPr id="51" name="テキスト ボックス 50"/>
        <xdr:cNvSpPr txBox="1"/>
      </xdr:nvSpPr>
      <xdr:spPr>
        <a:xfrm>
          <a:off x="0" y="74193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125095</xdr:rowOff>
    </xdr:from>
    <xdr:to xmlns:xdr="http://schemas.openxmlformats.org/drawingml/2006/spreadsheetDrawing">
      <xdr:col>27</xdr:col>
      <xdr:colOff>184150</xdr:colOff>
      <xdr:row>43</xdr:row>
      <xdr:rowOff>125095</xdr:rowOff>
    </xdr:to>
    <xdr:cxnSp macro="">
      <xdr:nvCxnSpPr>
        <xdr:cNvPr id="52" name="直線コネクタ 51"/>
        <xdr:cNvCxnSpPr/>
      </xdr:nvCxnSpPr>
      <xdr:spPr>
        <a:xfrm>
          <a:off x="708660" y="72243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153035</xdr:rowOff>
    </xdr:from>
    <xdr:ext cx="762000" cy="248920"/>
    <xdr:sp macro="" textlink="">
      <xdr:nvSpPr>
        <xdr:cNvPr id="53" name="テキスト ボックス 52"/>
        <xdr:cNvSpPr txBox="1"/>
      </xdr:nvSpPr>
      <xdr:spPr>
        <a:xfrm>
          <a:off x="0" y="70872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123190</xdr:rowOff>
    </xdr:from>
    <xdr:to xmlns:xdr="http://schemas.openxmlformats.org/drawingml/2006/spreadsheetDrawing">
      <xdr:col>27</xdr:col>
      <xdr:colOff>184150</xdr:colOff>
      <xdr:row>41</xdr:row>
      <xdr:rowOff>123190</xdr:rowOff>
    </xdr:to>
    <xdr:cxnSp macro="">
      <xdr:nvCxnSpPr>
        <xdr:cNvPr id="54" name="直線コネクタ 53"/>
        <xdr:cNvCxnSpPr/>
      </xdr:nvCxnSpPr>
      <xdr:spPr>
        <a:xfrm>
          <a:off x="708660" y="68922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151130</xdr:rowOff>
    </xdr:from>
    <xdr:ext cx="762000" cy="248285"/>
    <xdr:sp macro="" textlink="">
      <xdr:nvSpPr>
        <xdr:cNvPr id="55" name="テキスト ボックス 54"/>
        <xdr:cNvSpPr txBox="1"/>
      </xdr:nvSpPr>
      <xdr:spPr>
        <a:xfrm>
          <a:off x="0" y="67551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121920</xdr:rowOff>
    </xdr:from>
    <xdr:to xmlns:xdr="http://schemas.openxmlformats.org/drawingml/2006/spreadsheetDrawing">
      <xdr:col>27</xdr:col>
      <xdr:colOff>184150</xdr:colOff>
      <xdr:row>39</xdr:row>
      <xdr:rowOff>121920</xdr:rowOff>
    </xdr:to>
    <xdr:cxnSp macro="">
      <xdr:nvCxnSpPr>
        <xdr:cNvPr id="56" name="直線コネクタ 55"/>
        <xdr:cNvCxnSpPr/>
      </xdr:nvCxnSpPr>
      <xdr:spPr>
        <a:xfrm>
          <a:off x="708660" y="6560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149860</xdr:rowOff>
    </xdr:from>
    <xdr:ext cx="762000" cy="248285"/>
    <xdr:sp macro="" textlink="">
      <xdr:nvSpPr>
        <xdr:cNvPr id="57" name="テキスト ボックス 56"/>
        <xdr:cNvSpPr txBox="1"/>
      </xdr:nvSpPr>
      <xdr:spPr>
        <a:xfrm>
          <a:off x="0" y="64236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120015</xdr:rowOff>
    </xdr:from>
    <xdr:to xmlns:xdr="http://schemas.openxmlformats.org/drawingml/2006/spreadsheetDrawing">
      <xdr:col>27</xdr:col>
      <xdr:colOff>184150</xdr:colOff>
      <xdr:row>37</xdr:row>
      <xdr:rowOff>120015</xdr:rowOff>
    </xdr:to>
    <xdr:cxnSp macro="">
      <xdr:nvCxnSpPr>
        <xdr:cNvPr id="58" name="直線コネクタ 57"/>
        <xdr:cNvCxnSpPr/>
      </xdr:nvCxnSpPr>
      <xdr:spPr>
        <a:xfrm>
          <a:off x="708660" y="6228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147955</xdr:rowOff>
    </xdr:from>
    <xdr:ext cx="762000" cy="249555"/>
    <xdr:sp macro="" textlink="">
      <xdr:nvSpPr>
        <xdr:cNvPr id="59" name="テキスト ボックス 58"/>
        <xdr:cNvSpPr txBox="1"/>
      </xdr:nvSpPr>
      <xdr:spPr>
        <a:xfrm>
          <a:off x="0" y="6091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118110</xdr:rowOff>
    </xdr:from>
    <xdr:to xmlns:xdr="http://schemas.openxmlformats.org/drawingml/2006/spreadsheetDrawing">
      <xdr:col>27</xdr:col>
      <xdr:colOff>184150</xdr:colOff>
      <xdr:row>35</xdr:row>
      <xdr:rowOff>118110</xdr:rowOff>
    </xdr:to>
    <xdr:cxnSp macro="">
      <xdr:nvCxnSpPr>
        <xdr:cNvPr id="60" name="直線コネクタ 59"/>
        <xdr:cNvCxnSpPr/>
      </xdr:nvCxnSpPr>
      <xdr:spPr>
        <a:xfrm>
          <a:off x="708660" y="58966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146050</xdr:rowOff>
    </xdr:from>
    <xdr:ext cx="762000" cy="249555"/>
    <xdr:sp macro="" textlink="">
      <xdr:nvSpPr>
        <xdr:cNvPr id="61" name="テキスト ボックス 60"/>
        <xdr:cNvSpPr txBox="1"/>
      </xdr:nvSpPr>
      <xdr:spPr>
        <a:xfrm>
          <a:off x="0" y="57594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33</xdr:row>
      <xdr:rowOff>116205</xdr:rowOff>
    </xdr:to>
    <xdr:cxnSp macro="">
      <xdr:nvCxnSpPr>
        <xdr:cNvPr id="62" name="直線コネクタ 61"/>
        <xdr:cNvCxnSpPr/>
      </xdr:nvCxnSpPr>
      <xdr:spPr>
        <a:xfrm>
          <a:off x="70866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144145</xdr:rowOff>
    </xdr:from>
    <xdr:ext cx="762000" cy="249555"/>
    <xdr:sp macro="" textlink="">
      <xdr:nvSpPr>
        <xdr:cNvPr id="63" name="テキスト ボックス 62"/>
        <xdr:cNvSpPr txBox="1"/>
      </xdr:nvSpPr>
      <xdr:spPr>
        <a:xfrm>
          <a:off x="0" y="54273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64" name="財政力グラフ枠"/>
        <xdr:cNvSpPr/>
      </xdr:nvSpPr>
      <xdr:spPr>
        <a:xfrm>
          <a:off x="70866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85090</xdr:rowOff>
    </xdr:from>
    <xdr:to xmlns:xdr="http://schemas.openxmlformats.org/drawingml/2006/spreadsheetDrawing">
      <xdr:col>23</xdr:col>
      <xdr:colOff>133350</xdr:colOff>
      <xdr:row>45</xdr:row>
      <xdr:rowOff>60960</xdr:rowOff>
    </xdr:to>
    <xdr:cxnSp macro="">
      <xdr:nvCxnSpPr>
        <xdr:cNvPr id="65" name="直線コネクタ 64"/>
        <xdr:cNvCxnSpPr/>
      </xdr:nvCxnSpPr>
      <xdr:spPr>
        <a:xfrm flipV="1">
          <a:off x="4544060" y="5863590"/>
          <a:ext cx="0" cy="1626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33655</xdr:rowOff>
    </xdr:from>
    <xdr:ext cx="762000" cy="249555"/>
    <xdr:sp macro="" textlink="">
      <xdr:nvSpPr>
        <xdr:cNvPr id="66" name="財政力最小値テキスト"/>
        <xdr:cNvSpPr txBox="1"/>
      </xdr:nvSpPr>
      <xdr:spPr>
        <a:xfrm>
          <a:off x="4615180" y="7463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60960</xdr:rowOff>
    </xdr:from>
    <xdr:to xmlns:xdr="http://schemas.openxmlformats.org/drawingml/2006/spreadsheetDrawing">
      <xdr:col>24</xdr:col>
      <xdr:colOff>12700</xdr:colOff>
      <xdr:row>45</xdr:row>
      <xdr:rowOff>60960</xdr:rowOff>
    </xdr:to>
    <xdr:cxnSp macro="">
      <xdr:nvCxnSpPr>
        <xdr:cNvPr id="67" name="直線コネクタ 66"/>
        <xdr:cNvCxnSpPr/>
      </xdr:nvCxnSpPr>
      <xdr:spPr>
        <a:xfrm>
          <a:off x="4455160" y="74904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49555"/>
    <xdr:sp macro="" textlink="">
      <xdr:nvSpPr>
        <xdr:cNvPr id="68" name="財政力最大値テキスト"/>
        <xdr:cNvSpPr txBox="1"/>
      </xdr:nvSpPr>
      <xdr:spPr>
        <a:xfrm>
          <a:off x="4615180" y="5616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85090</xdr:rowOff>
    </xdr:from>
    <xdr:to xmlns:xdr="http://schemas.openxmlformats.org/drawingml/2006/spreadsheetDrawing">
      <xdr:col>24</xdr:col>
      <xdr:colOff>12700</xdr:colOff>
      <xdr:row>35</xdr:row>
      <xdr:rowOff>85090</xdr:rowOff>
    </xdr:to>
    <xdr:cxnSp macro="">
      <xdr:nvCxnSpPr>
        <xdr:cNvPr id="69" name="直線コネクタ 68"/>
        <xdr:cNvCxnSpPr/>
      </xdr:nvCxnSpPr>
      <xdr:spPr>
        <a:xfrm>
          <a:off x="4455160" y="58635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135890</xdr:rowOff>
    </xdr:from>
    <xdr:to xmlns:xdr="http://schemas.openxmlformats.org/drawingml/2006/spreadsheetDrawing">
      <xdr:col>23</xdr:col>
      <xdr:colOff>133350</xdr:colOff>
      <xdr:row>43</xdr:row>
      <xdr:rowOff>146685</xdr:rowOff>
    </xdr:to>
    <xdr:cxnSp macro="">
      <xdr:nvCxnSpPr>
        <xdr:cNvPr id="70" name="直線コネクタ 69"/>
        <xdr:cNvCxnSpPr/>
      </xdr:nvCxnSpPr>
      <xdr:spPr>
        <a:xfrm>
          <a:off x="3776980" y="7235190"/>
          <a:ext cx="7670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127000</xdr:rowOff>
    </xdr:from>
    <xdr:ext cx="762000" cy="248285"/>
    <xdr:sp macro="" textlink="">
      <xdr:nvSpPr>
        <xdr:cNvPr id="71" name="財政力平均値テキスト"/>
        <xdr:cNvSpPr txBox="1"/>
      </xdr:nvSpPr>
      <xdr:spPr>
        <a:xfrm>
          <a:off x="4615180" y="722630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153670</xdr:rowOff>
    </xdr:from>
    <xdr:to xmlns:xdr="http://schemas.openxmlformats.org/drawingml/2006/spreadsheetDrawing">
      <xdr:col>23</xdr:col>
      <xdr:colOff>184150</xdr:colOff>
      <xdr:row>44</xdr:row>
      <xdr:rowOff>86360</xdr:rowOff>
    </xdr:to>
    <xdr:sp macro="" textlink="">
      <xdr:nvSpPr>
        <xdr:cNvPr id="72" name="フローチャート: 判断 71"/>
        <xdr:cNvSpPr/>
      </xdr:nvSpPr>
      <xdr:spPr>
        <a:xfrm>
          <a:off x="4493260" y="7252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135890</xdr:rowOff>
    </xdr:from>
    <xdr:to xmlns:xdr="http://schemas.openxmlformats.org/drawingml/2006/spreadsheetDrawing">
      <xdr:col>19</xdr:col>
      <xdr:colOff>133350</xdr:colOff>
      <xdr:row>43</xdr:row>
      <xdr:rowOff>135890</xdr:rowOff>
    </xdr:to>
    <xdr:cxnSp macro="">
      <xdr:nvCxnSpPr>
        <xdr:cNvPr id="73" name="直線コネクタ 72"/>
        <xdr:cNvCxnSpPr/>
      </xdr:nvCxnSpPr>
      <xdr:spPr>
        <a:xfrm>
          <a:off x="2959100" y="72351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142240</xdr:rowOff>
    </xdr:from>
    <xdr:to xmlns:xdr="http://schemas.openxmlformats.org/drawingml/2006/spreadsheetDrawing">
      <xdr:col>19</xdr:col>
      <xdr:colOff>184150</xdr:colOff>
      <xdr:row>44</xdr:row>
      <xdr:rowOff>74930</xdr:rowOff>
    </xdr:to>
    <xdr:sp macro="" textlink="">
      <xdr:nvSpPr>
        <xdr:cNvPr id="74" name="フローチャート: 判断 73"/>
        <xdr:cNvSpPr/>
      </xdr:nvSpPr>
      <xdr:spPr>
        <a:xfrm>
          <a:off x="3726180" y="7241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60960</xdr:rowOff>
    </xdr:from>
    <xdr:ext cx="736600" cy="248285"/>
    <xdr:sp macro="" textlink="">
      <xdr:nvSpPr>
        <xdr:cNvPr id="75" name="テキスト ボックス 74"/>
        <xdr:cNvSpPr txBox="1"/>
      </xdr:nvSpPr>
      <xdr:spPr>
        <a:xfrm>
          <a:off x="3431540" y="732536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135890</xdr:rowOff>
    </xdr:from>
    <xdr:to xmlns:xdr="http://schemas.openxmlformats.org/drawingml/2006/spreadsheetDrawing">
      <xdr:col>15</xdr:col>
      <xdr:colOff>82550</xdr:colOff>
      <xdr:row>43</xdr:row>
      <xdr:rowOff>135890</xdr:rowOff>
    </xdr:to>
    <xdr:cxnSp macro="">
      <xdr:nvCxnSpPr>
        <xdr:cNvPr id="76" name="直線コネクタ 75"/>
        <xdr:cNvCxnSpPr/>
      </xdr:nvCxnSpPr>
      <xdr:spPr>
        <a:xfrm>
          <a:off x="2141220" y="72351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119380</xdr:rowOff>
    </xdr:from>
    <xdr:to xmlns:xdr="http://schemas.openxmlformats.org/drawingml/2006/spreadsheetDrawing">
      <xdr:col>15</xdr:col>
      <xdr:colOff>133350</xdr:colOff>
      <xdr:row>43</xdr:row>
      <xdr:rowOff>52070</xdr:rowOff>
    </xdr:to>
    <xdr:sp macro="" textlink="">
      <xdr:nvSpPr>
        <xdr:cNvPr id="77" name="フローチャート: 判断 76"/>
        <xdr:cNvSpPr/>
      </xdr:nvSpPr>
      <xdr:spPr>
        <a:xfrm>
          <a:off x="2908300" y="7053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61595</xdr:rowOff>
    </xdr:from>
    <xdr:ext cx="762000" cy="248285"/>
    <xdr:sp macro="" textlink="">
      <xdr:nvSpPr>
        <xdr:cNvPr id="78" name="テキスト ボックス 77"/>
        <xdr:cNvSpPr txBox="1"/>
      </xdr:nvSpPr>
      <xdr:spPr>
        <a:xfrm>
          <a:off x="2613660" y="68306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135890</xdr:rowOff>
    </xdr:from>
    <xdr:to xmlns:xdr="http://schemas.openxmlformats.org/drawingml/2006/spreadsheetDrawing">
      <xdr:col>11</xdr:col>
      <xdr:colOff>31750</xdr:colOff>
      <xdr:row>43</xdr:row>
      <xdr:rowOff>135890</xdr:rowOff>
    </xdr:to>
    <xdr:cxnSp macro="">
      <xdr:nvCxnSpPr>
        <xdr:cNvPr id="79" name="直線コネクタ 78"/>
        <xdr:cNvCxnSpPr/>
      </xdr:nvCxnSpPr>
      <xdr:spPr>
        <a:xfrm>
          <a:off x="1341120" y="72351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140970</xdr:rowOff>
    </xdr:from>
    <xdr:to xmlns:xdr="http://schemas.openxmlformats.org/drawingml/2006/spreadsheetDrawing">
      <xdr:col>11</xdr:col>
      <xdr:colOff>82550</xdr:colOff>
      <xdr:row>43</xdr:row>
      <xdr:rowOff>73660</xdr:rowOff>
    </xdr:to>
    <xdr:sp macro="" textlink="">
      <xdr:nvSpPr>
        <xdr:cNvPr id="80" name="フローチャート: 判断 79"/>
        <xdr:cNvSpPr/>
      </xdr:nvSpPr>
      <xdr:spPr>
        <a:xfrm>
          <a:off x="2108200" y="707517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83820</xdr:rowOff>
    </xdr:from>
    <xdr:ext cx="762000" cy="248285"/>
    <xdr:sp macro="" textlink="">
      <xdr:nvSpPr>
        <xdr:cNvPr id="81" name="テキスト ボックス 80"/>
        <xdr:cNvSpPr txBox="1"/>
      </xdr:nvSpPr>
      <xdr:spPr>
        <a:xfrm>
          <a:off x="1795780" y="68529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163830</xdr:rowOff>
    </xdr:from>
    <xdr:to xmlns:xdr="http://schemas.openxmlformats.org/drawingml/2006/spreadsheetDrawing">
      <xdr:col>7</xdr:col>
      <xdr:colOff>31750</xdr:colOff>
      <xdr:row>43</xdr:row>
      <xdr:rowOff>96520</xdr:rowOff>
    </xdr:to>
    <xdr:sp macro="" textlink="">
      <xdr:nvSpPr>
        <xdr:cNvPr id="82" name="フローチャート: 判断 81"/>
        <xdr:cNvSpPr/>
      </xdr:nvSpPr>
      <xdr:spPr>
        <a:xfrm>
          <a:off x="1290320" y="709803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106045</xdr:rowOff>
    </xdr:from>
    <xdr:ext cx="762000" cy="248920"/>
    <xdr:sp macro="" textlink="">
      <xdr:nvSpPr>
        <xdr:cNvPr id="83" name="テキスト ボックス 82"/>
        <xdr:cNvSpPr txBox="1"/>
      </xdr:nvSpPr>
      <xdr:spPr>
        <a:xfrm>
          <a:off x="977900" y="68751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126365</xdr:rowOff>
    </xdr:from>
    <xdr:ext cx="760730" cy="248920"/>
    <xdr:sp macro="" textlink="">
      <xdr:nvSpPr>
        <xdr:cNvPr id="84" name="テキスト ボックス 83"/>
        <xdr:cNvSpPr txBox="1"/>
      </xdr:nvSpPr>
      <xdr:spPr>
        <a:xfrm>
          <a:off x="434594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126365</xdr:rowOff>
    </xdr:from>
    <xdr:ext cx="760730" cy="248920"/>
    <xdr:sp macro="" textlink="">
      <xdr:nvSpPr>
        <xdr:cNvPr id="85" name="テキスト ボックス 84"/>
        <xdr:cNvSpPr txBox="1"/>
      </xdr:nvSpPr>
      <xdr:spPr>
        <a:xfrm>
          <a:off x="357886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126365</xdr:rowOff>
    </xdr:from>
    <xdr:ext cx="760730" cy="248920"/>
    <xdr:sp macro="" textlink="">
      <xdr:nvSpPr>
        <xdr:cNvPr id="86" name="テキスト ボックス 85"/>
        <xdr:cNvSpPr txBox="1"/>
      </xdr:nvSpPr>
      <xdr:spPr>
        <a:xfrm>
          <a:off x="276098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126365</xdr:rowOff>
    </xdr:from>
    <xdr:ext cx="760730" cy="248920"/>
    <xdr:sp macro="" textlink="">
      <xdr:nvSpPr>
        <xdr:cNvPr id="87" name="テキスト ボックス 86"/>
        <xdr:cNvSpPr txBox="1"/>
      </xdr:nvSpPr>
      <xdr:spPr>
        <a:xfrm>
          <a:off x="194310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126365</xdr:rowOff>
    </xdr:from>
    <xdr:ext cx="760730" cy="248920"/>
    <xdr:sp macro="" textlink="">
      <xdr:nvSpPr>
        <xdr:cNvPr id="88" name="テキスト ボックス 87"/>
        <xdr:cNvSpPr txBox="1"/>
      </xdr:nvSpPr>
      <xdr:spPr>
        <a:xfrm>
          <a:off x="114300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97790</xdr:rowOff>
    </xdr:from>
    <xdr:to xmlns:xdr="http://schemas.openxmlformats.org/drawingml/2006/spreadsheetDrawing">
      <xdr:col>23</xdr:col>
      <xdr:colOff>184150</xdr:colOff>
      <xdr:row>44</xdr:row>
      <xdr:rowOff>30480</xdr:rowOff>
    </xdr:to>
    <xdr:sp macro="" textlink="">
      <xdr:nvSpPr>
        <xdr:cNvPr id="89" name="楕円 88"/>
        <xdr:cNvSpPr/>
      </xdr:nvSpPr>
      <xdr:spPr>
        <a:xfrm>
          <a:off x="4493260" y="7197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114300</xdr:rowOff>
    </xdr:from>
    <xdr:ext cx="762000" cy="249555"/>
    <xdr:sp macro="" textlink="">
      <xdr:nvSpPr>
        <xdr:cNvPr id="90" name="財政力該当値テキスト"/>
        <xdr:cNvSpPr txBox="1"/>
      </xdr:nvSpPr>
      <xdr:spPr>
        <a:xfrm>
          <a:off x="4615180" y="70485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86995</xdr:rowOff>
    </xdr:from>
    <xdr:to xmlns:xdr="http://schemas.openxmlformats.org/drawingml/2006/spreadsheetDrawing">
      <xdr:col>19</xdr:col>
      <xdr:colOff>184150</xdr:colOff>
      <xdr:row>44</xdr:row>
      <xdr:rowOff>19685</xdr:rowOff>
    </xdr:to>
    <xdr:sp macro="" textlink="">
      <xdr:nvSpPr>
        <xdr:cNvPr id="91" name="楕円 90"/>
        <xdr:cNvSpPr/>
      </xdr:nvSpPr>
      <xdr:spPr>
        <a:xfrm>
          <a:off x="3726180" y="7186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29210</xdr:rowOff>
    </xdr:from>
    <xdr:ext cx="736600" cy="248285"/>
    <xdr:sp macro="" textlink="">
      <xdr:nvSpPr>
        <xdr:cNvPr id="92" name="テキスト ボックス 91"/>
        <xdr:cNvSpPr txBox="1"/>
      </xdr:nvSpPr>
      <xdr:spPr>
        <a:xfrm>
          <a:off x="3431540" y="696341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86995</xdr:rowOff>
    </xdr:from>
    <xdr:to xmlns:xdr="http://schemas.openxmlformats.org/drawingml/2006/spreadsheetDrawing">
      <xdr:col>15</xdr:col>
      <xdr:colOff>133350</xdr:colOff>
      <xdr:row>44</xdr:row>
      <xdr:rowOff>19685</xdr:rowOff>
    </xdr:to>
    <xdr:sp macro="" textlink="">
      <xdr:nvSpPr>
        <xdr:cNvPr id="93" name="楕円 92"/>
        <xdr:cNvSpPr/>
      </xdr:nvSpPr>
      <xdr:spPr>
        <a:xfrm>
          <a:off x="2908300" y="7186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5080</xdr:rowOff>
    </xdr:from>
    <xdr:ext cx="762000" cy="249555"/>
    <xdr:sp macro="" textlink="">
      <xdr:nvSpPr>
        <xdr:cNvPr id="94" name="テキスト ボックス 93"/>
        <xdr:cNvSpPr txBox="1"/>
      </xdr:nvSpPr>
      <xdr:spPr>
        <a:xfrm>
          <a:off x="2613660" y="7269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86995</xdr:rowOff>
    </xdr:from>
    <xdr:to xmlns:xdr="http://schemas.openxmlformats.org/drawingml/2006/spreadsheetDrawing">
      <xdr:col>11</xdr:col>
      <xdr:colOff>82550</xdr:colOff>
      <xdr:row>44</xdr:row>
      <xdr:rowOff>19685</xdr:rowOff>
    </xdr:to>
    <xdr:sp macro="" textlink="">
      <xdr:nvSpPr>
        <xdr:cNvPr id="95" name="楕円 94"/>
        <xdr:cNvSpPr/>
      </xdr:nvSpPr>
      <xdr:spPr>
        <a:xfrm>
          <a:off x="2108200" y="718629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5080</xdr:rowOff>
    </xdr:from>
    <xdr:ext cx="762000" cy="249555"/>
    <xdr:sp macro="" textlink="">
      <xdr:nvSpPr>
        <xdr:cNvPr id="96" name="テキスト ボックス 95"/>
        <xdr:cNvSpPr txBox="1"/>
      </xdr:nvSpPr>
      <xdr:spPr>
        <a:xfrm>
          <a:off x="1795780" y="7269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86995</xdr:rowOff>
    </xdr:from>
    <xdr:to xmlns:xdr="http://schemas.openxmlformats.org/drawingml/2006/spreadsheetDrawing">
      <xdr:col>7</xdr:col>
      <xdr:colOff>31750</xdr:colOff>
      <xdr:row>44</xdr:row>
      <xdr:rowOff>19685</xdr:rowOff>
    </xdr:to>
    <xdr:sp macro="" textlink="">
      <xdr:nvSpPr>
        <xdr:cNvPr id="97" name="楕円 96"/>
        <xdr:cNvSpPr/>
      </xdr:nvSpPr>
      <xdr:spPr>
        <a:xfrm>
          <a:off x="1290320" y="718629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5080</xdr:rowOff>
    </xdr:from>
    <xdr:ext cx="762000" cy="249555"/>
    <xdr:sp macro="" textlink="">
      <xdr:nvSpPr>
        <xdr:cNvPr id="98" name="テキスト ボックス 97"/>
        <xdr:cNvSpPr txBox="1"/>
      </xdr:nvSpPr>
      <xdr:spPr>
        <a:xfrm>
          <a:off x="977900" y="72694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79375</xdr:rowOff>
    </xdr:from>
    <xdr:to xmlns:xdr="http://schemas.openxmlformats.org/drawingml/2006/spreadsheetDrawing">
      <xdr:col>27</xdr:col>
      <xdr:colOff>184150</xdr:colOff>
      <xdr:row>53</xdr:row>
      <xdr:rowOff>55245</xdr:rowOff>
    </xdr:to>
    <xdr:sp macro="" textlink="">
      <xdr:nvSpPr>
        <xdr:cNvPr id="99" name="正方形/長方形 98"/>
        <xdr:cNvSpPr/>
      </xdr:nvSpPr>
      <xdr:spPr>
        <a:xfrm>
          <a:off x="70866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97790</xdr:rowOff>
    </xdr:from>
    <xdr:ext cx="1437640" cy="296545"/>
    <xdr:sp macro="" textlink="">
      <xdr:nvSpPr>
        <xdr:cNvPr id="100" name="テキスト ボックス 99"/>
        <xdr:cNvSpPr txBox="1"/>
      </xdr:nvSpPr>
      <xdr:spPr>
        <a:xfrm>
          <a:off x="1551305" y="8848090"/>
          <a:ext cx="1437640" cy="2965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73025</xdr:rowOff>
    </xdr:from>
    <xdr:ext cx="1651000" cy="344805"/>
    <xdr:sp macro="" textlink="">
      <xdr:nvSpPr>
        <xdr:cNvPr id="101" name="テキスト ボックス 100"/>
        <xdr:cNvSpPr txBox="1"/>
      </xdr:nvSpPr>
      <xdr:spPr>
        <a:xfrm>
          <a:off x="2992755" y="8823325"/>
          <a:ext cx="1651000" cy="3448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159385</xdr:rowOff>
    </xdr:from>
    <xdr:to xmlns:xdr="http://schemas.openxmlformats.org/drawingml/2006/spreadsheetDrawing">
      <xdr:col>35</xdr:col>
      <xdr:colOff>95250</xdr:colOff>
      <xdr:row>54</xdr:row>
      <xdr:rowOff>73025</xdr:rowOff>
    </xdr:to>
    <xdr:sp macro="" textlink="">
      <xdr:nvSpPr>
        <xdr:cNvPr id="102" name="正方形/長方形 101"/>
        <xdr:cNvSpPr/>
      </xdr:nvSpPr>
      <xdr:spPr>
        <a:xfrm>
          <a:off x="5407660" y="8744585"/>
          <a:ext cx="139954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92075</xdr:rowOff>
    </xdr:to>
    <xdr:sp macro="" textlink="">
      <xdr:nvSpPr>
        <xdr:cNvPr id="103" name="正方形/長方形 102"/>
        <xdr:cNvSpPr/>
      </xdr:nvSpPr>
      <xdr:spPr>
        <a:xfrm>
          <a:off x="5407660" y="892746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159385</xdr:rowOff>
    </xdr:from>
    <xdr:to xmlns:xdr="http://schemas.openxmlformats.org/drawingml/2006/spreadsheetDrawing">
      <xdr:col>42</xdr:col>
      <xdr:colOff>25400</xdr:colOff>
      <xdr:row>54</xdr:row>
      <xdr:rowOff>73025</xdr:rowOff>
    </xdr:to>
    <xdr:sp macro="" textlink="">
      <xdr:nvSpPr>
        <xdr:cNvPr id="104" name="正方形/長方形 103"/>
        <xdr:cNvSpPr/>
      </xdr:nvSpPr>
      <xdr:spPr>
        <a:xfrm>
          <a:off x="691642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92075</xdr:rowOff>
    </xdr:to>
    <xdr:sp macro="" textlink="">
      <xdr:nvSpPr>
        <xdr:cNvPr id="105" name="正方形/長方形 104"/>
        <xdr:cNvSpPr/>
      </xdr:nvSpPr>
      <xdr:spPr>
        <a:xfrm>
          <a:off x="691642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159385</xdr:rowOff>
    </xdr:from>
    <xdr:to xmlns:xdr="http://schemas.openxmlformats.org/drawingml/2006/spreadsheetDrawing">
      <xdr:col>49</xdr:col>
      <xdr:colOff>19050</xdr:colOff>
      <xdr:row>54</xdr:row>
      <xdr:rowOff>73025</xdr:rowOff>
    </xdr:to>
    <xdr:sp macro="" textlink="">
      <xdr:nvSpPr>
        <xdr:cNvPr id="106" name="正方形/長方形 105"/>
        <xdr:cNvSpPr/>
      </xdr:nvSpPr>
      <xdr:spPr>
        <a:xfrm>
          <a:off x="82524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92075</xdr:rowOff>
    </xdr:to>
    <xdr:sp macro="" textlink="">
      <xdr:nvSpPr>
        <xdr:cNvPr id="107" name="正方形/長方形 106"/>
        <xdr:cNvSpPr/>
      </xdr:nvSpPr>
      <xdr:spPr>
        <a:xfrm>
          <a:off x="82524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46</xdr:col>
      <xdr:colOff>191770</xdr:colOff>
      <xdr:row>57</xdr:row>
      <xdr:rowOff>67310</xdr:rowOff>
    </xdr:to>
    <xdr:sp macro="" textlink="">
      <xdr:nvSpPr>
        <xdr:cNvPr id="110" name="正方形/長方形 109"/>
        <xdr:cNvSpPr/>
      </xdr:nvSpPr>
      <xdr:spPr>
        <a:xfrm>
          <a:off x="5534660" y="923353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128270</xdr:rowOff>
    </xdr:from>
    <xdr:to xmlns:xdr="http://schemas.openxmlformats.org/drawingml/2006/spreadsheetDrawing">
      <xdr:col>56</xdr:col>
      <xdr:colOff>191770</xdr:colOff>
      <xdr:row>69</xdr:row>
      <xdr:rowOff>104140</xdr:rowOff>
    </xdr:to>
    <xdr:sp macro="" textlink="" fLocksText="0">
      <xdr:nvSpPr>
        <xdr:cNvPr id="111" name="テキスト ボックス 110"/>
        <xdr:cNvSpPr txBox="1"/>
      </xdr:nvSpPr>
      <xdr:spPr>
        <a:xfrm>
          <a:off x="5643880" y="9538970"/>
          <a:ext cx="528701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経常収支比率においては、分母となる経常一般財源総額では普通交付税等を主要因とし対前年度比</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百万円増、分子においても</a:t>
          </a:r>
          <a:r>
            <a:rPr kumimoji="1" lang="ja-JP" altLang="en-US" sz="1100">
              <a:solidFill>
                <a:schemeClr val="dk1"/>
              </a:solidFill>
              <a:effectLst/>
              <a:latin typeface="+mn-lt"/>
              <a:ea typeface="+mn-ea"/>
              <a:cs typeface="+mn-cs"/>
            </a:rPr>
            <a:t>行革による経常経費の削減や、繰上償還による単年公債費の減等があり</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となった結果、</a:t>
          </a:r>
          <a:r>
            <a:rPr kumimoji="1" lang="en-US" altLang="ja-JP" sz="1100">
              <a:solidFill>
                <a:schemeClr val="dk1"/>
              </a:solidFill>
              <a:effectLst/>
              <a:latin typeface="+mn-lt"/>
              <a:ea typeface="+mn-ea"/>
              <a:cs typeface="+mn-cs"/>
            </a:rPr>
            <a:t>74.7</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改善となっている。</a:t>
          </a:r>
          <a:endParaRPr lang="ja-JP" altLang="ja-JP" sz="1400">
            <a:effectLst/>
          </a:endParaRPr>
        </a:p>
        <a:p>
          <a:r>
            <a:rPr kumimoji="1" lang="ja-JP" altLang="ja-JP" sz="1100">
              <a:solidFill>
                <a:schemeClr val="dk1"/>
              </a:solidFill>
              <a:effectLst/>
              <a:latin typeface="+mn-lt"/>
              <a:ea typeface="+mn-ea"/>
              <a:cs typeface="+mn-cs"/>
            </a:rPr>
            <a:t>今後においても大型事業における公債費負担の増等を勘案した場合、これまで以上に歳入経常一般財源の確保及び、歳出経常経費充当一般財源の抑制に努めなければならない。</a:t>
          </a:r>
          <a:endParaRPr lang="ja-JP" altLang="ja-JP" sz="1400">
            <a:effectLst/>
          </a:endParaRPr>
        </a:p>
      </xdr:txBody>
    </xdr:sp>
    <xdr:clientData/>
  </xdr:twoCellAnchor>
  <xdr:oneCellAnchor>
    <xdr:from xmlns:xdr="http://schemas.openxmlformats.org/drawingml/2006/spreadsheetDrawing">
      <xdr:col>3</xdr:col>
      <xdr:colOff>95250</xdr:colOff>
      <xdr:row>54</xdr:row>
      <xdr:rowOff>134620</xdr:rowOff>
    </xdr:from>
    <xdr:ext cx="297180" cy="217170"/>
    <xdr:sp macro="" textlink="">
      <xdr:nvSpPr>
        <xdr:cNvPr id="112" name="テキスト ボックス 111"/>
        <xdr:cNvSpPr txBox="1"/>
      </xdr:nvSpPr>
      <xdr:spPr>
        <a:xfrm>
          <a:off x="670560" y="9050020"/>
          <a:ext cx="2971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27940</xdr:rowOff>
    </xdr:from>
    <xdr:ext cx="762000" cy="248285"/>
    <xdr:sp macro="" textlink="">
      <xdr:nvSpPr>
        <xdr:cNvPr id="114" name="テキスト ボックス 113"/>
        <xdr:cNvSpPr txBox="1"/>
      </xdr:nvSpPr>
      <xdr:spPr>
        <a:xfrm>
          <a:off x="0" y="114198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68</xdr:row>
      <xdr:rowOff>39370</xdr:rowOff>
    </xdr:from>
    <xdr:to xmlns:xdr="http://schemas.openxmlformats.org/drawingml/2006/spreadsheetDrawing">
      <xdr:col>27</xdr:col>
      <xdr:colOff>184150</xdr:colOff>
      <xdr:row>68</xdr:row>
      <xdr:rowOff>39370</xdr:rowOff>
    </xdr:to>
    <xdr:cxnSp macro="">
      <xdr:nvCxnSpPr>
        <xdr:cNvPr id="115" name="直線コネクタ 114"/>
        <xdr:cNvCxnSpPr/>
      </xdr:nvCxnSpPr>
      <xdr:spPr>
        <a:xfrm>
          <a:off x="708660" y="112661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67945</xdr:rowOff>
    </xdr:from>
    <xdr:ext cx="762000" cy="249555"/>
    <xdr:sp macro="" textlink="">
      <xdr:nvSpPr>
        <xdr:cNvPr id="116" name="テキスト ボックス 115"/>
        <xdr:cNvSpPr txBox="1"/>
      </xdr:nvSpPr>
      <xdr:spPr>
        <a:xfrm>
          <a:off x="0" y="111296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79375</xdr:rowOff>
    </xdr:from>
    <xdr:to xmlns:xdr="http://schemas.openxmlformats.org/drawingml/2006/spreadsheetDrawing">
      <xdr:col>27</xdr:col>
      <xdr:colOff>184150</xdr:colOff>
      <xdr:row>66</xdr:row>
      <xdr:rowOff>79375</xdr:rowOff>
    </xdr:to>
    <xdr:cxnSp macro="">
      <xdr:nvCxnSpPr>
        <xdr:cNvPr id="117" name="直線コネクタ 116"/>
        <xdr:cNvCxnSpPr/>
      </xdr:nvCxnSpPr>
      <xdr:spPr>
        <a:xfrm>
          <a:off x="708660" y="109759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107315</xdr:rowOff>
    </xdr:from>
    <xdr:ext cx="762000" cy="248920"/>
    <xdr:sp macro="" textlink="">
      <xdr:nvSpPr>
        <xdr:cNvPr id="118" name="テキスト ボックス 117"/>
        <xdr:cNvSpPr txBox="1"/>
      </xdr:nvSpPr>
      <xdr:spPr>
        <a:xfrm>
          <a:off x="0" y="10838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119380</xdr:rowOff>
    </xdr:from>
    <xdr:to xmlns:xdr="http://schemas.openxmlformats.org/drawingml/2006/spreadsheetDrawing">
      <xdr:col>27</xdr:col>
      <xdr:colOff>184150</xdr:colOff>
      <xdr:row>64</xdr:row>
      <xdr:rowOff>119380</xdr:rowOff>
    </xdr:to>
    <xdr:cxnSp macro="">
      <xdr:nvCxnSpPr>
        <xdr:cNvPr id="119" name="直線コネクタ 118"/>
        <xdr:cNvCxnSpPr/>
      </xdr:nvCxnSpPr>
      <xdr:spPr>
        <a:xfrm>
          <a:off x="708660" y="106857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147320</xdr:rowOff>
    </xdr:from>
    <xdr:ext cx="762000" cy="249555"/>
    <xdr:sp macro="" textlink="">
      <xdr:nvSpPr>
        <xdr:cNvPr id="120" name="テキスト ボックス 119"/>
        <xdr:cNvSpPr txBox="1"/>
      </xdr:nvSpPr>
      <xdr:spPr>
        <a:xfrm>
          <a:off x="0" y="105486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159385</xdr:rowOff>
    </xdr:from>
    <xdr:to xmlns:xdr="http://schemas.openxmlformats.org/drawingml/2006/spreadsheetDrawing">
      <xdr:col>27</xdr:col>
      <xdr:colOff>184150</xdr:colOff>
      <xdr:row>62</xdr:row>
      <xdr:rowOff>159385</xdr:rowOff>
    </xdr:to>
    <xdr:cxnSp macro="">
      <xdr:nvCxnSpPr>
        <xdr:cNvPr id="121" name="直線コネクタ 120"/>
        <xdr:cNvCxnSpPr/>
      </xdr:nvCxnSpPr>
      <xdr:spPr>
        <a:xfrm>
          <a:off x="708660" y="1039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48920"/>
    <xdr:sp macro="" textlink="">
      <xdr:nvSpPr>
        <xdr:cNvPr id="122" name="テキスト ボックス 121"/>
        <xdr:cNvSpPr txBox="1"/>
      </xdr:nvSpPr>
      <xdr:spPr>
        <a:xfrm>
          <a:off x="0" y="102584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33655</xdr:rowOff>
    </xdr:from>
    <xdr:to xmlns:xdr="http://schemas.openxmlformats.org/drawingml/2006/spreadsheetDrawing">
      <xdr:col>27</xdr:col>
      <xdr:colOff>184150</xdr:colOff>
      <xdr:row>61</xdr:row>
      <xdr:rowOff>33655</xdr:rowOff>
    </xdr:to>
    <xdr:cxnSp macro="">
      <xdr:nvCxnSpPr>
        <xdr:cNvPr id="123" name="直線コネクタ 122"/>
        <xdr:cNvCxnSpPr/>
      </xdr:nvCxnSpPr>
      <xdr:spPr>
        <a:xfrm>
          <a:off x="708660" y="101047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61595</xdr:rowOff>
    </xdr:from>
    <xdr:ext cx="762000" cy="248285"/>
    <xdr:sp macro="" textlink="">
      <xdr:nvSpPr>
        <xdr:cNvPr id="124" name="テキスト ボックス 123"/>
        <xdr:cNvSpPr txBox="1"/>
      </xdr:nvSpPr>
      <xdr:spPr>
        <a:xfrm>
          <a:off x="0" y="99675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73025</xdr:rowOff>
    </xdr:from>
    <xdr:to xmlns:xdr="http://schemas.openxmlformats.org/drawingml/2006/spreadsheetDrawing">
      <xdr:col>27</xdr:col>
      <xdr:colOff>184150</xdr:colOff>
      <xdr:row>59</xdr:row>
      <xdr:rowOff>73025</xdr:rowOff>
    </xdr:to>
    <xdr:cxnSp macro="">
      <xdr:nvCxnSpPr>
        <xdr:cNvPr id="125" name="直線コネクタ 124"/>
        <xdr:cNvCxnSpPr/>
      </xdr:nvCxnSpPr>
      <xdr:spPr>
        <a:xfrm>
          <a:off x="708660" y="98139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101600</xdr:rowOff>
    </xdr:from>
    <xdr:ext cx="762000" cy="249555"/>
    <xdr:sp macro="" textlink="">
      <xdr:nvSpPr>
        <xdr:cNvPr id="126" name="テキスト ボックス 125"/>
        <xdr:cNvSpPr txBox="1"/>
      </xdr:nvSpPr>
      <xdr:spPr>
        <a:xfrm>
          <a:off x="0" y="96774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113030</xdr:rowOff>
    </xdr:from>
    <xdr:to xmlns:xdr="http://schemas.openxmlformats.org/drawingml/2006/spreadsheetDrawing">
      <xdr:col>27</xdr:col>
      <xdr:colOff>184150</xdr:colOff>
      <xdr:row>57</xdr:row>
      <xdr:rowOff>113030</xdr:rowOff>
    </xdr:to>
    <xdr:cxnSp macro="">
      <xdr:nvCxnSpPr>
        <xdr:cNvPr id="127" name="直線コネクタ 126"/>
        <xdr:cNvCxnSpPr/>
      </xdr:nvCxnSpPr>
      <xdr:spPr>
        <a:xfrm>
          <a:off x="708660" y="95237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56</xdr:row>
      <xdr:rowOff>140970</xdr:rowOff>
    </xdr:from>
    <xdr:ext cx="762000" cy="248920"/>
    <xdr:sp macro="" textlink="">
      <xdr:nvSpPr>
        <xdr:cNvPr id="128" name="テキスト ボックス 127"/>
        <xdr:cNvSpPr txBox="1"/>
      </xdr:nvSpPr>
      <xdr:spPr>
        <a:xfrm>
          <a:off x="0" y="93865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55</xdr:row>
      <xdr:rowOff>153035</xdr:rowOff>
    </xdr:to>
    <xdr:cxnSp macro="">
      <xdr:nvCxnSpPr>
        <xdr:cNvPr id="129" name="直線コネクタ 128"/>
        <xdr:cNvCxnSpPr/>
      </xdr:nvCxnSpPr>
      <xdr:spPr>
        <a:xfrm>
          <a:off x="70866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49555"/>
    <xdr:sp macro="" textlink="">
      <xdr:nvSpPr>
        <xdr:cNvPr id="130" name="テキスト ボックス 129"/>
        <xdr:cNvSpPr txBox="1"/>
      </xdr:nvSpPr>
      <xdr:spPr>
        <a:xfrm>
          <a:off x="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0866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145415</xdr:rowOff>
    </xdr:from>
    <xdr:to xmlns:xdr="http://schemas.openxmlformats.org/drawingml/2006/spreadsheetDrawing">
      <xdr:col>23</xdr:col>
      <xdr:colOff>133350</xdr:colOff>
      <xdr:row>67</xdr:row>
      <xdr:rowOff>65405</xdr:rowOff>
    </xdr:to>
    <xdr:cxnSp macro="">
      <xdr:nvCxnSpPr>
        <xdr:cNvPr id="132" name="直線コネクタ 131"/>
        <xdr:cNvCxnSpPr/>
      </xdr:nvCxnSpPr>
      <xdr:spPr>
        <a:xfrm flipV="1">
          <a:off x="4544060" y="9721215"/>
          <a:ext cx="0" cy="1405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38735</xdr:rowOff>
    </xdr:from>
    <xdr:ext cx="762000" cy="248920"/>
    <xdr:sp macro="" textlink="">
      <xdr:nvSpPr>
        <xdr:cNvPr id="133" name="財政構造の弾力性最小値テキスト"/>
        <xdr:cNvSpPr txBox="1"/>
      </xdr:nvSpPr>
      <xdr:spPr>
        <a:xfrm>
          <a:off x="4615180" y="111004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65405</xdr:rowOff>
    </xdr:from>
    <xdr:to xmlns:xdr="http://schemas.openxmlformats.org/drawingml/2006/spreadsheetDrawing">
      <xdr:col>24</xdr:col>
      <xdr:colOff>12700</xdr:colOff>
      <xdr:row>67</xdr:row>
      <xdr:rowOff>65405</xdr:rowOff>
    </xdr:to>
    <xdr:cxnSp macro="">
      <xdr:nvCxnSpPr>
        <xdr:cNvPr id="134" name="直線コネクタ 133"/>
        <xdr:cNvCxnSpPr/>
      </xdr:nvCxnSpPr>
      <xdr:spPr>
        <a:xfrm>
          <a:off x="4455160" y="111271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63500</xdr:rowOff>
    </xdr:from>
    <xdr:ext cx="762000" cy="248285"/>
    <xdr:sp macro="" textlink="">
      <xdr:nvSpPr>
        <xdr:cNvPr id="135" name="財政構造の弾力性最大値テキスト"/>
        <xdr:cNvSpPr txBox="1"/>
      </xdr:nvSpPr>
      <xdr:spPr>
        <a:xfrm>
          <a:off x="4615180" y="947420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145415</xdr:rowOff>
    </xdr:from>
    <xdr:to xmlns:xdr="http://schemas.openxmlformats.org/drawingml/2006/spreadsheetDrawing">
      <xdr:col>24</xdr:col>
      <xdr:colOff>12700</xdr:colOff>
      <xdr:row>58</xdr:row>
      <xdr:rowOff>145415</xdr:rowOff>
    </xdr:to>
    <xdr:cxnSp macro="">
      <xdr:nvCxnSpPr>
        <xdr:cNvPr id="136" name="直線コネクタ 135"/>
        <xdr:cNvCxnSpPr/>
      </xdr:nvCxnSpPr>
      <xdr:spPr>
        <a:xfrm>
          <a:off x="4455160" y="97212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130175</xdr:rowOff>
    </xdr:from>
    <xdr:to xmlns:xdr="http://schemas.openxmlformats.org/drawingml/2006/spreadsheetDrawing">
      <xdr:col>23</xdr:col>
      <xdr:colOff>133350</xdr:colOff>
      <xdr:row>65</xdr:row>
      <xdr:rowOff>120015</xdr:rowOff>
    </xdr:to>
    <xdr:cxnSp macro="">
      <xdr:nvCxnSpPr>
        <xdr:cNvPr id="137" name="直線コネクタ 136"/>
        <xdr:cNvCxnSpPr/>
      </xdr:nvCxnSpPr>
      <xdr:spPr>
        <a:xfrm flipV="1">
          <a:off x="3776980" y="10531475"/>
          <a:ext cx="76708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34925</xdr:rowOff>
    </xdr:from>
    <xdr:ext cx="762000" cy="249555"/>
    <xdr:sp macro="" textlink="">
      <xdr:nvSpPr>
        <xdr:cNvPr id="138" name="財政構造の弾力性平均値テキスト"/>
        <xdr:cNvSpPr txBox="1"/>
      </xdr:nvSpPr>
      <xdr:spPr>
        <a:xfrm>
          <a:off x="4615180" y="1060132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61595</xdr:rowOff>
    </xdr:from>
    <xdr:to xmlns:xdr="http://schemas.openxmlformats.org/drawingml/2006/spreadsheetDrawing">
      <xdr:col>23</xdr:col>
      <xdr:colOff>184150</xdr:colOff>
      <xdr:row>64</xdr:row>
      <xdr:rowOff>160020</xdr:rowOff>
    </xdr:to>
    <xdr:sp macro="" textlink="">
      <xdr:nvSpPr>
        <xdr:cNvPr id="139" name="フローチャート: 判断 138"/>
        <xdr:cNvSpPr/>
      </xdr:nvSpPr>
      <xdr:spPr>
        <a:xfrm>
          <a:off x="4493260" y="106279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120015</xdr:rowOff>
    </xdr:from>
    <xdr:to xmlns:xdr="http://schemas.openxmlformats.org/drawingml/2006/spreadsheetDrawing">
      <xdr:col>19</xdr:col>
      <xdr:colOff>133350</xdr:colOff>
      <xdr:row>66</xdr:row>
      <xdr:rowOff>27305</xdr:rowOff>
    </xdr:to>
    <xdr:cxnSp macro="">
      <xdr:nvCxnSpPr>
        <xdr:cNvPr id="140" name="直線コネクタ 139"/>
        <xdr:cNvCxnSpPr/>
      </xdr:nvCxnSpPr>
      <xdr:spPr>
        <a:xfrm flipV="1">
          <a:off x="2959100" y="10851515"/>
          <a:ext cx="8178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56515</xdr:rowOff>
    </xdr:from>
    <xdr:to xmlns:xdr="http://schemas.openxmlformats.org/drawingml/2006/spreadsheetDrawing">
      <xdr:col>19</xdr:col>
      <xdr:colOff>184150</xdr:colOff>
      <xdr:row>65</xdr:row>
      <xdr:rowOff>154305</xdr:rowOff>
    </xdr:to>
    <xdr:sp macro="" textlink="">
      <xdr:nvSpPr>
        <xdr:cNvPr id="141" name="フローチャート: 判断 140"/>
        <xdr:cNvSpPr/>
      </xdr:nvSpPr>
      <xdr:spPr>
        <a:xfrm>
          <a:off x="3726180" y="10788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163830</xdr:rowOff>
    </xdr:from>
    <xdr:ext cx="736600" cy="249555"/>
    <xdr:sp macro="" textlink="">
      <xdr:nvSpPr>
        <xdr:cNvPr id="142" name="テキスト ボックス 141"/>
        <xdr:cNvSpPr txBox="1"/>
      </xdr:nvSpPr>
      <xdr:spPr>
        <a:xfrm>
          <a:off x="3431540" y="1056513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27305</xdr:rowOff>
    </xdr:from>
    <xdr:to xmlns:xdr="http://schemas.openxmlformats.org/drawingml/2006/spreadsheetDrawing">
      <xdr:col>15</xdr:col>
      <xdr:colOff>82550</xdr:colOff>
      <xdr:row>66</xdr:row>
      <xdr:rowOff>126365</xdr:rowOff>
    </xdr:to>
    <xdr:cxnSp macro="">
      <xdr:nvCxnSpPr>
        <xdr:cNvPr id="143" name="直線コネクタ 142"/>
        <xdr:cNvCxnSpPr/>
      </xdr:nvCxnSpPr>
      <xdr:spPr>
        <a:xfrm flipV="1">
          <a:off x="2141220" y="10923905"/>
          <a:ext cx="8178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66</xdr:row>
      <xdr:rowOff>65405</xdr:rowOff>
    </xdr:from>
    <xdr:to xmlns:xdr="http://schemas.openxmlformats.org/drawingml/2006/spreadsheetDrawing">
      <xdr:col>15</xdr:col>
      <xdr:colOff>133350</xdr:colOff>
      <xdr:row>66</xdr:row>
      <xdr:rowOff>163195</xdr:rowOff>
    </xdr:to>
    <xdr:sp macro="" textlink="">
      <xdr:nvSpPr>
        <xdr:cNvPr id="144" name="フローチャート: 判断 143"/>
        <xdr:cNvSpPr/>
      </xdr:nvSpPr>
      <xdr:spPr>
        <a:xfrm>
          <a:off x="2908300" y="1096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149225</xdr:rowOff>
    </xdr:from>
    <xdr:ext cx="762000" cy="248285"/>
    <xdr:sp macro="" textlink="">
      <xdr:nvSpPr>
        <xdr:cNvPr id="145" name="テキスト ボックス 144"/>
        <xdr:cNvSpPr txBox="1"/>
      </xdr:nvSpPr>
      <xdr:spPr>
        <a:xfrm>
          <a:off x="2613660" y="110458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64770</xdr:rowOff>
    </xdr:from>
    <xdr:to xmlns:xdr="http://schemas.openxmlformats.org/drawingml/2006/spreadsheetDrawing">
      <xdr:col>11</xdr:col>
      <xdr:colOff>31750</xdr:colOff>
      <xdr:row>66</xdr:row>
      <xdr:rowOff>126365</xdr:rowOff>
    </xdr:to>
    <xdr:cxnSp macro="">
      <xdr:nvCxnSpPr>
        <xdr:cNvPr id="146" name="直線コネクタ 145"/>
        <xdr:cNvCxnSpPr/>
      </xdr:nvCxnSpPr>
      <xdr:spPr>
        <a:xfrm>
          <a:off x="1341120" y="10961370"/>
          <a:ext cx="8001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66</xdr:row>
      <xdr:rowOff>53975</xdr:rowOff>
    </xdr:from>
    <xdr:to xmlns:xdr="http://schemas.openxmlformats.org/drawingml/2006/spreadsheetDrawing">
      <xdr:col>11</xdr:col>
      <xdr:colOff>82550</xdr:colOff>
      <xdr:row>66</xdr:row>
      <xdr:rowOff>151765</xdr:rowOff>
    </xdr:to>
    <xdr:sp macro="" textlink="">
      <xdr:nvSpPr>
        <xdr:cNvPr id="147" name="フローチャート: 判断 146"/>
        <xdr:cNvSpPr/>
      </xdr:nvSpPr>
      <xdr:spPr>
        <a:xfrm>
          <a:off x="2108200" y="1095057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161290</xdr:rowOff>
    </xdr:from>
    <xdr:ext cx="762000" cy="248285"/>
    <xdr:sp macro="" textlink="">
      <xdr:nvSpPr>
        <xdr:cNvPr id="148" name="テキスト ボックス 147"/>
        <xdr:cNvSpPr txBox="1"/>
      </xdr:nvSpPr>
      <xdr:spPr>
        <a:xfrm>
          <a:off x="1795780" y="107276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33655</xdr:rowOff>
    </xdr:from>
    <xdr:to xmlns:xdr="http://schemas.openxmlformats.org/drawingml/2006/spreadsheetDrawing">
      <xdr:col>7</xdr:col>
      <xdr:colOff>31750</xdr:colOff>
      <xdr:row>66</xdr:row>
      <xdr:rowOff>131445</xdr:rowOff>
    </xdr:to>
    <xdr:sp macro="" textlink="">
      <xdr:nvSpPr>
        <xdr:cNvPr id="149" name="フローチャート: 判断 148"/>
        <xdr:cNvSpPr/>
      </xdr:nvSpPr>
      <xdr:spPr>
        <a:xfrm>
          <a:off x="1290320" y="1093025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116840</xdr:rowOff>
    </xdr:from>
    <xdr:ext cx="762000" cy="248285"/>
    <xdr:sp macro="" textlink="">
      <xdr:nvSpPr>
        <xdr:cNvPr id="150" name="テキスト ボックス 149"/>
        <xdr:cNvSpPr txBox="1"/>
      </xdr:nvSpPr>
      <xdr:spPr>
        <a:xfrm>
          <a:off x="977900" y="11013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162560</xdr:rowOff>
    </xdr:from>
    <xdr:ext cx="760730" cy="248285"/>
    <xdr:sp macro="" textlink="">
      <xdr:nvSpPr>
        <xdr:cNvPr id="151" name="テキスト ボックス 150"/>
        <xdr:cNvSpPr txBox="1"/>
      </xdr:nvSpPr>
      <xdr:spPr>
        <a:xfrm>
          <a:off x="434594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162560</xdr:rowOff>
    </xdr:from>
    <xdr:ext cx="760730" cy="248285"/>
    <xdr:sp macro="" textlink="">
      <xdr:nvSpPr>
        <xdr:cNvPr id="152" name="テキスト ボックス 151"/>
        <xdr:cNvSpPr txBox="1"/>
      </xdr:nvSpPr>
      <xdr:spPr>
        <a:xfrm>
          <a:off x="357886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162560</xdr:rowOff>
    </xdr:from>
    <xdr:ext cx="760730" cy="248285"/>
    <xdr:sp macro="" textlink="">
      <xdr:nvSpPr>
        <xdr:cNvPr id="153" name="テキスト ボックス 152"/>
        <xdr:cNvSpPr txBox="1"/>
      </xdr:nvSpPr>
      <xdr:spPr>
        <a:xfrm>
          <a:off x="276098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162560</xdr:rowOff>
    </xdr:from>
    <xdr:ext cx="760730" cy="248285"/>
    <xdr:sp macro="" textlink="">
      <xdr:nvSpPr>
        <xdr:cNvPr id="154" name="テキスト ボックス 153"/>
        <xdr:cNvSpPr txBox="1"/>
      </xdr:nvSpPr>
      <xdr:spPr>
        <a:xfrm>
          <a:off x="194310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162560</xdr:rowOff>
    </xdr:from>
    <xdr:ext cx="760730" cy="248285"/>
    <xdr:sp macro="" textlink="">
      <xdr:nvSpPr>
        <xdr:cNvPr id="155" name="テキスト ボックス 154"/>
        <xdr:cNvSpPr txBox="1"/>
      </xdr:nvSpPr>
      <xdr:spPr>
        <a:xfrm>
          <a:off x="114300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81280</xdr:rowOff>
    </xdr:from>
    <xdr:to xmlns:xdr="http://schemas.openxmlformats.org/drawingml/2006/spreadsheetDrawing">
      <xdr:col>23</xdr:col>
      <xdr:colOff>184150</xdr:colOff>
      <xdr:row>64</xdr:row>
      <xdr:rowOff>13970</xdr:rowOff>
    </xdr:to>
    <xdr:sp macro="" textlink="">
      <xdr:nvSpPr>
        <xdr:cNvPr id="156" name="楕円 155"/>
        <xdr:cNvSpPr/>
      </xdr:nvSpPr>
      <xdr:spPr>
        <a:xfrm>
          <a:off x="4493260" y="10482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97155</xdr:rowOff>
    </xdr:from>
    <xdr:ext cx="762000" cy="248285"/>
    <xdr:sp macro="" textlink="">
      <xdr:nvSpPr>
        <xdr:cNvPr id="157" name="財政構造の弾力性該当値テキスト"/>
        <xdr:cNvSpPr txBox="1"/>
      </xdr:nvSpPr>
      <xdr:spPr>
        <a:xfrm>
          <a:off x="4615180" y="103333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71120</xdr:rowOff>
    </xdr:from>
    <xdr:to xmlns:xdr="http://schemas.openxmlformats.org/drawingml/2006/spreadsheetDrawing">
      <xdr:col>19</xdr:col>
      <xdr:colOff>184150</xdr:colOff>
      <xdr:row>66</xdr:row>
      <xdr:rowOff>3810</xdr:rowOff>
    </xdr:to>
    <xdr:sp macro="" textlink="">
      <xdr:nvSpPr>
        <xdr:cNvPr id="158" name="楕円 157"/>
        <xdr:cNvSpPr/>
      </xdr:nvSpPr>
      <xdr:spPr>
        <a:xfrm>
          <a:off x="3726180" y="10802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154305</xdr:rowOff>
    </xdr:from>
    <xdr:ext cx="736600" cy="248920"/>
    <xdr:sp macro="" textlink="">
      <xdr:nvSpPr>
        <xdr:cNvPr id="159" name="テキスト ボックス 158"/>
        <xdr:cNvSpPr txBox="1"/>
      </xdr:nvSpPr>
      <xdr:spPr>
        <a:xfrm>
          <a:off x="3431540" y="1088580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142875</xdr:rowOff>
    </xdr:from>
    <xdr:to xmlns:xdr="http://schemas.openxmlformats.org/drawingml/2006/spreadsheetDrawing">
      <xdr:col>15</xdr:col>
      <xdr:colOff>133350</xdr:colOff>
      <xdr:row>66</xdr:row>
      <xdr:rowOff>75565</xdr:rowOff>
    </xdr:to>
    <xdr:sp macro="" textlink="">
      <xdr:nvSpPr>
        <xdr:cNvPr id="160" name="楕円 159"/>
        <xdr:cNvSpPr/>
      </xdr:nvSpPr>
      <xdr:spPr>
        <a:xfrm>
          <a:off x="2908300" y="10874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86360</xdr:rowOff>
    </xdr:from>
    <xdr:ext cx="762000" cy="248285"/>
    <xdr:sp macro="" textlink="">
      <xdr:nvSpPr>
        <xdr:cNvPr id="161" name="テキスト ボックス 160"/>
        <xdr:cNvSpPr txBox="1"/>
      </xdr:nvSpPr>
      <xdr:spPr>
        <a:xfrm>
          <a:off x="2613660" y="10652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76835</xdr:rowOff>
    </xdr:from>
    <xdr:to xmlns:xdr="http://schemas.openxmlformats.org/drawingml/2006/spreadsheetDrawing">
      <xdr:col>11</xdr:col>
      <xdr:colOff>82550</xdr:colOff>
      <xdr:row>67</xdr:row>
      <xdr:rowOff>9525</xdr:rowOff>
    </xdr:to>
    <xdr:sp macro="" textlink="">
      <xdr:nvSpPr>
        <xdr:cNvPr id="162" name="楕円 161"/>
        <xdr:cNvSpPr/>
      </xdr:nvSpPr>
      <xdr:spPr>
        <a:xfrm>
          <a:off x="2108200" y="1097343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160020</xdr:rowOff>
    </xdr:from>
    <xdr:ext cx="762000" cy="248285"/>
    <xdr:sp macro="" textlink="">
      <xdr:nvSpPr>
        <xdr:cNvPr id="163" name="テキスト ボックス 162"/>
        <xdr:cNvSpPr txBox="1"/>
      </xdr:nvSpPr>
      <xdr:spPr>
        <a:xfrm>
          <a:off x="1795780" y="110566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15875</xdr:rowOff>
    </xdr:from>
    <xdr:to xmlns:xdr="http://schemas.openxmlformats.org/drawingml/2006/spreadsheetDrawing">
      <xdr:col>7</xdr:col>
      <xdr:colOff>31750</xdr:colOff>
      <xdr:row>66</xdr:row>
      <xdr:rowOff>113665</xdr:rowOff>
    </xdr:to>
    <xdr:sp macro="" textlink="">
      <xdr:nvSpPr>
        <xdr:cNvPr id="164" name="楕円 163"/>
        <xdr:cNvSpPr/>
      </xdr:nvSpPr>
      <xdr:spPr>
        <a:xfrm>
          <a:off x="1290320" y="1091247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123825</xdr:rowOff>
    </xdr:from>
    <xdr:ext cx="762000" cy="248920"/>
    <xdr:sp macro="" textlink="">
      <xdr:nvSpPr>
        <xdr:cNvPr id="165" name="テキスト ボックス 164"/>
        <xdr:cNvSpPr txBox="1"/>
      </xdr:nvSpPr>
      <xdr:spPr>
        <a:xfrm>
          <a:off x="977900" y="106902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116205</xdr:rowOff>
    </xdr:from>
    <xdr:to xmlns:xdr="http://schemas.openxmlformats.org/drawingml/2006/spreadsheetDrawing">
      <xdr:col>27</xdr:col>
      <xdr:colOff>184150</xdr:colOff>
      <xdr:row>75</xdr:row>
      <xdr:rowOff>92075</xdr:rowOff>
    </xdr:to>
    <xdr:sp macro="" textlink="">
      <xdr:nvSpPr>
        <xdr:cNvPr id="166" name="正方形/長方形 165"/>
        <xdr:cNvSpPr/>
      </xdr:nvSpPr>
      <xdr:spPr>
        <a:xfrm>
          <a:off x="70866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134620</xdr:rowOff>
    </xdr:from>
    <xdr:ext cx="3218815" cy="297815"/>
    <xdr:sp macro="" textlink="">
      <xdr:nvSpPr>
        <xdr:cNvPr id="167" name="テキスト ボックス 166"/>
        <xdr:cNvSpPr txBox="1"/>
      </xdr:nvSpPr>
      <xdr:spPr>
        <a:xfrm>
          <a:off x="750570" y="12517120"/>
          <a:ext cx="321881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109855</xdr:rowOff>
    </xdr:from>
    <xdr:ext cx="1649730" cy="346075"/>
    <xdr:sp macro="" textlink="">
      <xdr:nvSpPr>
        <xdr:cNvPr id="168" name="テキスト ボックス 167"/>
        <xdr:cNvSpPr txBox="1"/>
      </xdr:nvSpPr>
      <xdr:spPr>
        <a:xfrm>
          <a:off x="3811270" y="12492355"/>
          <a:ext cx="164973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[282,887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30480</xdr:rowOff>
    </xdr:from>
    <xdr:to xmlns:xdr="http://schemas.openxmlformats.org/drawingml/2006/spreadsheetDrawing">
      <xdr:col>35</xdr:col>
      <xdr:colOff>95250</xdr:colOff>
      <xdr:row>76</xdr:row>
      <xdr:rowOff>109855</xdr:rowOff>
    </xdr:to>
    <xdr:sp macro="" textlink="">
      <xdr:nvSpPr>
        <xdr:cNvPr id="169" name="正方形/長方形 168"/>
        <xdr:cNvSpPr/>
      </xdr:nvSpPr>
      <xdr:spPr>
        <a:xfrm>
          <a:off x="5407660" y="12412980"/>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48895</xdr:rowOff>
    </xdr:from>
    <xdr:to xmlns:xdr="http://schemas.openxmlformats.org/drawingml/2006/spreadsheetDrawing">
      <xdr:col>35</xdr:col>
      <xdr:colOff>95250</xdr:colOff>
      <xdr:row>77</xdr:row>
      <xdr:rowOff>128270</xdr:rowOff>
    </xdr:to>
    <xdr:sp macro="" textlink="">
      <xdr:nvSpPr>
        <xdr:cNvPr id="170" name="正方形/長方形 169"/>
        <xdr:cNvSpPr/>
      </xdr:nvSpPr>
      <xdr:spPr>
        <a:xfrm>
          <a:off x="5407660" y="1259649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30480</xdr:rowOff>
    </xdr:from>
    <xdr:to xmlns:xdr="http://schemas.openxmlformats.org/drawingml/2006/spreadsheetDrawing">
      <xdr:col>42</xdr:col>
      <xdr:colOff>25400</xdr:colOff>
      <xdr:row>76</xdr:row>
      <xdr:rowOff>109855</xdr:rowOff>
    </xdr:to>
    <xdr:sp macro="" textlink="">
      <xdr:nvSpPr>
        <xdr:cNvPr id="171" name="正方形/長方形 170"/>
        <xdr:cNvSpPr/>
      </xdr:nvSpPr>
      <xdr:spPr>
        <a:xfrm>
          <a:off x="691642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48895</xdr:rowOff>
    </xdr:from>
    <xdr:to xmlns:xdr="http://schemas.openxmlformats.org/drawingml/2006/spreadsheetDrawing">
      <xdr:col>42</xdr:col>
      <xdr:colOff>25400</xdr:colOff>
      <xdr:row>77</xdr:row>
      <xdr:rowOff>128270</xdr:rowOff>
    </xdr:to>
    <xdr:sp macro="" textlink="">
      <xdr:nvSpPr>
        <xdr:cNvPr id="172" name="正方形/長方形 171"/>
        <xdr:cNvSpPr/>
      </xdr:nvSpPr>
      <xdr:spPr>
        <a:xfrm>
          <a:off x="691642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30480</xdr:rowOff>
    </xdr:from>
    <xdr:to xmlns:xdr="http://schemas.openxmlformats.org/drawingml/2006/spreadsheetDrawing">
      <xdr:col>49</xdr:col>
      <xdr:colOff>19050</xdr:colOff>
      <xdr:row>76</xdr:row>
      <xdr:rowOff>109855</xdr:rowOff>
    </xdr:to>
    <xdr:sp macro="" textlink="">
      <xdr:nvSpPr>
        <xdr:cNvPr id="173" name="正方形/長方形 172"/>
        <xdr:cNvSpPr/>
      </xdr:nvSpPr>
      <xdr:spPr>
        <a:xfrm>
          <a:off x="82524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48895</xdr:rowOff>
    </xdr:from>
    <xdr:to xmlns:xdr="http://schemas.openxmlformats.org/drawingml/2006/spreadsheetDrawing">
      <xdr:col>49</xdr:col>
      <xdr:colOff>19050</xdr:colOff>
      <xdr:row>77</xdr:row>
      <xdr:rowOff>128270</xdr:rowOff>
    </xdr:to>
    <xdr:sp macro="" textlink="">
      <xdr:nvSpPr>
        <xdr:cNvPr id="174" name="正方形/長方形 173"/>
        <xdr:cNvSpPr/>
      </xdr:nvSpPr>
      <xdr:spPr>
        <a:xfrm>
          <a:off x="82524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75" name="正方形/長方形 174"/>
        <xdr:cNvSpPr/>
      </xdr:nvSpPr>
      <xdr:spPr>
        <a:xfrm>
          <a:off x="70866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36830</xdr:rowOff>
    </xdr:to>
    <xdr:sp macro="" textlink="">
      <xdr:nvSpPr>
        <xdr:cNvPr id="176" name="正方形/長方形 175"/>
        <xdr:cNvSpPr/>
      </xdr:nvSpPr>
      <xdr:spPr>
        <a:xfrm>
          <a:off x="553466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191770</xdr:colOff>
      <xdr:row>79</xdr:row>
      <xdr:rowOff>104140</xdr:rowOff>
    </xdr:to>
    <xdr:sp macro="" textlink="">
      <xdr:nvSpPr>
        <xdr:cNvPr id="177" name="正方形/長方形 176"/>
        <xdr:cNvSpPr/>
      </xdr:nvSpPr>
      <xdr:spPr>
        <a:xfrm>
          <a:off x="5534660" y="1290256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140335</xdr:rowOff>
    </xdr:to>
    <xdr:sp macro="" textlink="" fLocksText="0">
      <xdr:nvSpPr>
        <xdr:cNvPr id="178" name="テキスト ボックス 177"/>
        <xdr:cNvSpPr txBox="1"/>
      </xdr:nvSpPr>
      <xdr:spPr>
        <a:xfrm>
          <a:off x="5643880" y="13208000"/>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にて</a:t>
          </a:r>
          <a:r>
            <a:rPr kumimoji="1" lang="ja-JP" altLang="ja-JP" sz="1100">
              <a:solidFill>
                <a:schemeClr val="dk1"/>
              </a:solidFill>
              <a:effectLst/>
              <a:latin typeface="+mn-lt"/>
              <a:ea typeface="+mn-ea"/>
              <a:cs typeface="+mn-cs"/>
            </a:rPr>
            <a:t>、ふるさと納税事業等が増となり、対前年度比</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以上の結果、人件費・物件費では、対前年度比</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百万円の増となった。特殊要因による増の反面があり、経常経費としては、昨年度より減少傾向にある。今後経費削減に努めていきたい。</a:t>
          </a:r>
          <a:endParaRPr lang="ja-JP" altLang="ja-JP" sz="1400">
            <a:effectLst/>
          </a:endParaRPr>
        </a:p>
      </xdr:txBody>
    </xdr:sp>
    <xdr:clientData/>
  </xdr:twoCellAnchor>
  <xdr:oneCellAnchor>
    <xdr:from xmlns:xdr="http://schemas.openxmlformats.org/drawingml/2006/spreadsheetDrawing">
      <xdr:col>3</xdr:col>
      <xdr:colOff>95250</xdr:colOff>
      <xdr:row>77</xdr:row>
      <xdr:rowOff>5715</xdr:rowOff>
    </xdr:from>
    <xdr:ext cx="348615" cy="216535"/>
    <xdr:sp macro="" textlink="">
      <xdr:nvSpPr>
        <xdr:cNvPr id="179" name="テキスト ボックス 178"/>
        <xdr:cNvSpPr txBox="1"/>
      </xdr:nvSpPr>
      <xdr:spPr>
        <a:xfrm>
          <a:off x="670560" y="12718415"/>
          <a:ext cx="34861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36830</xdr:rowOff>
    </xdr:from>
    <xdr:to xmlns:xdr="http://schemas.openxmlformats.org/drawingml/2006/spreadsheetDrawing">
      <xdr:col>27</xdr:col>
      <xdr:colOff>184150</xdr:colOff>
      <xdr:row>92</xdr:row>
      <xdr:rowOff>36830</xdr:rowOff>
    </xdr:to>
    <xdr:cxnSp macro="">
      <xdr:nvCxnSpPr>
        <xdr:cNvPr id="180" name="直線コネクタ 179"/>
        <xdr:cNvCxnSpPr/>
      </xdr:nvCxnSpPr>
      <xdr:spPr>
        <a:xfrm>
          <a:off x="70866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64770</xdr:rowOff>
    </xdr:from>
    <xdr:ext cx="762000" cy="249555"/>
    <xdr:sp macro="" textlink="">
      <xdr:nvSpPr>
        <xdr:cNvPr id="181" name="テキスト ボックス 180"/>
        <xdr:cNvSpPr txBox="1"/>
      </xdr:nvSpPr>
      <xdr:spPr>
        <a:xfrm>
          <a:off x="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67310</xdr:rowOff>
    </xdr:from>
    <xdr:to xmlns:xdr="http://schemas.openxmlformats.org/drawingml/2006/spreadsheetDrawing">
      <xdr:col>27</xdr:col>
      <xdr:colOff>184150</xdr:colOff>
      <xdr:row>89</xdr:row>
      <xdr:rowOff>67310</xdr:rowOff>
    </xdr:to>
    <xdr:cxnSp macro="">
      <xdr:nvCxnSpPr>
        <xdr:cNvPr id="182" name="直線コネクタ 181"/>
        <xdr:cNvCxnSpPr/>
      </xdr:nvCxnSpPr>
      <xdr:spPr>
        <a:xfrm>
          <a:off x="708660" y="147612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95250</xdr:rowOff>
    </xdr:from>
    <xdr:ext cx="762000" cy="248285"/>
    <xdr:sp macro="" textlink="">
      <xdr:nvSpPr>
        <xdr:cNvPr id="183" name="テキスト ボックス 182"/>
        <xdr:cNvSpPr txBox="1"/>
      </xdr:nvSpPr>
      <xdr:spPr>
        <a:xfrm>
          <a:off x="0" y="146240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97790</xdr:rowOff>
    </xdr:from>
    <xdr:to xmlns:xdr="http://schemas.openxmlformats.org/drawingml/2006/spreadsheetDrawing">
      <xdr:col>27</xdr:col>
      <xdr:colOff>184150</xdr:colOff>
      <xdr:row>86</xdr:row>
      <xdr:rowOff>97790</xdr:rowOff>
    </xdr:to>
    <xdr:cxnSp macro="">
      <xdr:nvCxnSpPr>
        <xdr:cNvPr id="184" name="直線コネクタ 183"/>
        <xdr:cNvCxnSpPr/>
      </xdr:nvCxnSpPr>
      <xdr:spPr>
        <a:xfrm>
          <a:off x="708660" y="142963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126365</xdr:rowOff>
    </xdr:from>
    <xdr:ext cx="762000" cy="248920"/>
    <xdr:sp macro="" textlink="">
      <xdr:nvSpPr>
        <xdr:cNvPr id="185" name="テキスト ボックス 184"/>
        <xdr:cNvSpPr txBox="1"/>
      </xdr:nvSpPr>
      <xdr:spPr>
        <a:xfrm>
          <a:off x="0" y="141598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128270</xdr:rowOff>
    </xdr:from>
    <xdr:to xmlns:xdr="http://schemas.openxmlformats.org/drawingml/2006/spreadsheetDrawing">
      <xdr:col>27</xdr:col>
      <xdr:colOff>184150</xdr:colOff>
      <xdr:row>83</xdr:row>
      <xdr:rowOff>128270</xdr:rowOff>
    </xdr:to>
    <xdr:cxnSp macro="">
      <xdr:nvCxnSpPr>
        <xdr:cNvPr id="186" name="直線コネクタ 185"/>
        <xdr:cNvCxnSpPr/>
      </xdr:nvCxnSpPr>
      <xdr:spPr>
        <a:xfrm>
          <a:off x="708660" y="138315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156845</xdr:rowOff>
    </xdr:from>
    <xdr:ext cx="762000" cy="248920"/>
    <xdr:sp macro="" textlink="">
      <xdr:nvSpPr>
        <xdr:cNvPr id="187" name="テキスト ボックス 186"/>
        <xdr:cNvSpPr txBox="1"/>
      </xdr:nvSpPr>
      <xdr:spPr>
        <a:xfrm>
          <a:off x="0" y="136950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159385</xdr:rowOff>
    </xdr:from>
    <xdr:to xmlns:xdr="http://schemas.openxmlformats.org/drawingml/2006/spreadsheetDrawing">
      <xdr:col>27</xdr:col>
      <xdr:colOff>184150</xdr:colOff>
      <xdr:row>80</xdr:row>
      <xdr:rowOff>159385</xdr:rowOff>
    </xdr:to>
    <xdr:cxnSp macro="">
      <xdr:nvCxnSpPr>
        <xdr:cNvPr id="188" name="直線コネクタ 187"/>
        <xdr:cNvCxnSpPr/>
      </xdr:nvCxnSpPr>
      <xdr:spPr>
        <a:xfrm>
          <a:off x="708660" y="133673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22225</xdr:rowOff>
    </xdr:from>
    <xdr:ext cx="762000" cy="248920"/>
    <xdr:sp macro="" textlink="">
      <xdr:nvSpPr>
        <xdr:cNvPr id="189" name="テキスト ボックス 188"/>
        <xdr:cNvSpPr txBox="1"/>
      </xdr:nvSpPr>
      <xdr:spPr>
        <a:xfrm>
          <a:off x="0" y="132302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90" name="直線コネクタ 189"/>
        <xdr:cNvCxnSpPr/>
      </xdr:nvCxnSpPr>
      <xdr:spPr>
        <a:xfrm>
          <a:off x="70866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91" name="人件費・物件費等の状況グラフ枠"/>
        <xdr:cNvSpPr/>
      </xdr:nvSpPr>
      <xdr:spPr>
        <a:xfrm>
          <a:off x="70866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105410</xdr:rowOff>
    </xdr:from>
    <xdr:to xmlns:xdr="http://schemas.openxmlformats.org/drawingml/2006/spreadsheetDrawing">
      <xdr:col>23</xdr:col>
      <xdr:colOff>133350</xdr:colOff>
      <xdr:row>88</xdr:row>
      <xdr:rowOff>130175</xdr:rowOff>
    </xdr:to>
    <xdr:cxnSp macro="">
      <xdr:nvCxnSpPr>
        <xdr:cNvPr id="192" name="直線コネクタ 191"/>
        <xdr:cNvCxnSpPr/>
      </xdr:nvCxnSpPr>
      <xdr:spPr>
        <a:xfrm flipV="1">
          <a:off x="4544060" y="13478510"/>
          <a:ext cx="0" cy="1180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103505</xdr:rowOff>
    </xdr:from>
    <xdr:ext cx="762000" cy="249555"/>
    <xdr:sp macro="" textlink="">
      <xdr:nvSpPr>
        <xdr:cNvPr id="193" name="人件費・物件費等の状況最小値テキスト"/>
        <xdr:cNvSpPr txBox="1"/>
      </xdr:nvSpPr>
      <xdr:spPr>
        <a:xfrm>
          <a:off x="4615180" y="14632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130175</xdr:rowOff>
    </xdr:from>
    <xdr:to xmlns:xdr="http://schemas.openxmlformats.org/drawingml/2006/spreadsheetDrawing">
      <xdr:col>24</xdr:col>
      <xdr:colOff>12700</xdr:colOff>
      <xdr:row>88</xdr:row>
      <xdr:rowOff>130175</xdr:rowOff>
    </xdr:to>
    <xdr:cxnSp macro="">
      <xdr:nvCxnSpPr>
        <xdr:cNvPr id="194" name="直線コネクタ 193"/>
        <xdr:cNvCxnSpPr/>
      </xdr:nvCxnSpPr>
      <xdr:spPr>
        <a:xfrm>
          <a:off x="4455160" y="146589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24130</xdr:rowOff>
    </xdr:from>
    <xdr:ext cx="762000" cy="248920"/>
    <xdr:sp macro="" textlink="">
      <xdr:nvSpPr>
        <xdr:cNvPr id="195" name="人件費・物件費等の状況最大値テキスト"/>
        <xdr:cNvSpPr txBox="1"/>
      </xdr:nvSpPr>
      <xdr:spPr>
        <a:xfrm>
          <a:off x="4615180" y="132321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105410</xdr:rowOff>
    </xdr:from>
    <xdr:to xmlns:xdr="http://schemas.openxmlformats.org/drawingml/2006/spreadsheetDrawing">
      <xdr:col>24</xdr:col>
      <xdr:colOff>12700</xdr:colOff>
      <xdr:row>81</xdr:row>
      <xdr:rowOff>105410</xdr:rowOff>
    </xdr:to>
    <xdr:cxnSp macro="">
      <xdr:nvCxnSpPr>
        <xdr:cNvPr id="196" name="直線コネクタ 195"/>
        <xdr:cNvCxnSpPr/>
      </xdr:nvCxnSpPr>
      <xdr:spPr>
        <a:xfrm>
          <a:off x="4455160" y="134785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111125</xdr:rowOff>
    </xdr:from>
    <xdr:to xmlns:xdr="http://schemas.openxmlformats.org/drawingml/2006/spreadsheetDrawing">
      <xdr:col>23</xdr:col>
      <xdr:colOff>133350</xdr:colOff>
      <xdr:row>81</xdr:row>
      <xdr:rowOff>125730</xdr:rowOff>
    </xdr:to>
    <xdr:cxnSp macro="">
      <xdr:nvCxnSpPr>
        <xdr:cNvPr id="197" name="直線コネクタ 196"/>
        <xdr:cNvCxnSpPr/>
      </xdr:nvCxnSpPr>
      <xdr:spPr>
        <a:xfrm>
          <a:off x="3776980" y="13484225"/>
          <a:ext cx="7670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153035</xdr:rowOff>
    </xdr:from>
    <xdr:ext cx="762000" cy="248920"/>
    <xdr:sp macro="" textlink="">
      <xdr:nvSpPr>
        <xdr:cNvPr id="198" name="人件費・物件費等の状況平均値テキスト"/>
        <xdr:cNvSpPr txBox="1"/>
      </xdr:nvSpPr>
      <xdr:spPr>
        <a:xfrm>
          <a:off x="4615180" y="1352613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14605</xdr:rowOff>
    </xdr:from>
    <xdr:to xmlns:xdr="http://schemas.openxmlformats.org/drawingml/2006/spreadsheetDrawing">
      <xdr:col>23</xdr:col>
      <xdr:colOff>184150</xdr:colOff>
      <xdr:row>82</xdr:row>
      <xdr:rowOff>112395</xdr:rowOff>
    </xdr:to>
    <xdr:sp macro="" textlink="">
      <xdr:nvSpPr>
        <xdr:cNvPr id="199" name="フローチャート: 判断 198"/>
        <xdr:cNvSpPr/>
      </xdr:nvSpPr>
      <xdr:spPr>
        <a:xfrm>
          <a:off x="4493260" y="1355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96520</xdr:rowOff>
    </xdr:from>
    <xdr:to xmlns:xdr="http://schemas.openxmlformats.org/drawingml/2006/spreadsheetDrawing">
      <xdr:col>19</xdr:col>
      <xdr:colOff>133350</xdr:colOff>
      <xdr:row>81</xdr:row>
      <xdr:rowOff>111125</xdr:rowOff>
    </xdr:to>
    <xdr:cxnSp macro="">
      <xdr:nvCxnSpPr>
        <xdr:cNvPr id="200" name="直線コネクタ 199"/>
        <xdr:cNvCxnSpPr/>
      </xdr:nvCxnSpPr>
      <xdr:spPr>
        <a:xfrm>
          <a:off x="2959100" y="13469620"/>
          <a:ext cx="8178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19685</xdr:rowOff>
    </xdr:from>
    <xdr:to xmlns:xdr="http://schemas.openxmlformats.org/drawingml/2006/spreadsheetDrawing">
      <xdr:col>19</xdr:col>
      <xdr:colOff>184150</xdr:colOff>
      <xdr:row>82</xdr:row>
      <xdr:rowOff>117475</xdr:rowOff>
    </xdr:to>
    <xdr:sp macro="" textlink="">
      <xdr:nvSpPr>
        <xdr:cNvPr id="201" name="フローチャート: 判断 200"/>
        <xdr:cNvSpPr/>
      </xdr:nvSpPr>
      <xdr:spPr>
        <a:xfrm>
          <a:off x="3726180" y="13557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102870</xdr:rowOff>
    </xdr:from>
    <xdr:ext cx="736600" cy="249555"/>
    <xdr:sp macro="" textlink="">
      <xdr:nvSpPr>
        <xdr:cNvPr id="202" name="テキスト ボックス 201"/>
        <xdr:cNvSpPr txBox="1"/>
      </xdr:nvSpPr>
      <xdr:spPr>
        <a:xfrm>
          <a:off x="3431540" y="1364107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515,397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96520</xdr:rowOff>
    </xdr:from>
    <xdr:to xmlns:xdr="http://schemas.openxmlformats.org/drawingml/2006/spreadsheetDrawing">
      <xdr:col>15</xdr:col>
      <xdr:colOff>82550</xdr:colOff>
      <xdr:row>81</xdr:row>
      <xdr:rowOff>103505</xdr:rowOff>
    </xdr:to>
    <xdr:cxnSp macro="">
      <xdr:nvCxnSpPr>
        <xdr:cNvPr id="203" name="直線コネクタ 202"/>
        <xdr:cNvCxnSpPr/>
      </xdr:nvCxnSpPr>
      <xdr:spPr>
        <a:xfrm flipV="1">
          <a:off x="2141220" y="13469620"/>
          <a:ext cx="8178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60325</xdr:rowOff>
    </xdr:from>
    <xdr:to xmlns:xdr="http://schemas.openxmlformats.org/drawingml/2006/spreadsheetDrawing">
      <xdr:col>15</xdr:col>
      <xdr:colOff>133350</xdr:colOff>
      <xdr:row>81</xdr:row>
      <xdr:rowOff>158115</xdr:rowOff>
    </xdr:to>
    <xdr:sp macro="" textlink="">
      <xdr:nvSpPr>
        <xdr:cNvPr id="204" name="フローチャート: 判断 203"/>
        <xdr:cNvSpPr/>
      </xdr:nvSpPr>
      <xdr:spPr>
        <a:xfrm>
          <a:off x="2908300" y="13433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142875</xdr:rowOff>
    </xdr:from>
    <xdr:ext cx="762000" cy="249555"/>
    <xdr:sp macro="" textlink="">
      <xdr:nvSpPr>
        <xdr:cNvPr id="205" name="テキスト ボックス 204"/>
        <xdr:cNvSpPr txBox="1"/>
      </xdr:nvSpPr>
      <xdr:spPr>
        <a:xfrm>
          <a:off x="2613660" y="135159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103505</xdr:rowOff>
    </xdr:from>
    <xdr:to xmlns:xdr="http://schemas.openxmlformats.org/drawingml/2006/spreadsheetDrawing">
      <xdr:col>11</xdr:col>
      <xdr:colOff>31750</xdr:colOff>
      <xdr:row>81</xdr:row>
      <xdr:rowOff>118110</xdr:rowOff>
    </xdr:to>
    <xdr:cxnSp macro="">
      <xdr:nvCxnSpPr>
        <xdr:cNvPr id="206" name="直線コネクタ 205"/>
        <xdr:cNvCxnSpPr/>
      </xdr:nvCxnSpPr>
      <xdr:spPr>
        <a:xfrm flipV="1">
          <a:off x="1341120" y="1347660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56515</xdr:rowOff>
    </xdr:from>
    <xdr:to xmlns:xdr="http://schemas.openxmlformats.org/drawingml/2006/spreadsheetDrawing">
      <xdr:col>11</xdr:col>
      <xdr:colOff>82550</xdr:colOff>
      <xdr:row>81</xdr:row>
      <xdr:rowOff>154305</xdr:rowOff>
    </xdr:to>
    <xdr:sp macro="" textlink="">
      <xdr:nvSpPr>
        <xdr:cNvPr id="207" name="フローチャート: 判断 206"/>
        <xdr:cNvSpPr/>
      </xdr:nvSpPr>
      <xdr:spPr>
        <a:xfrm>
          <a:off x="2108200" y="1342961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139065</xdr:rowOff>
    </xdr:from>
    <xdr:ext cx="762000" cy="248920"/>
    <xdr:sp macro="" textlink="">
      <xdr:nvSpPr>
        <xdr:cNvPr id="208" name="テキスト ボックス 207"/>
        <xdr:cNvSpPr txBox="1"/>
      </xdr:nvSpPr>
      <xdr:spPr>
        <a:xfrm>
          <a:off x="1795780" y="135121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56515</xdr:rowOff>
    </xdr:from>
    <xdr:to xmlns:xdr="http://schemas.openxmlformats.org/drawingml/2006/spreadsheetDrawing">
      <xdr:col>7</xdr:col>
      <xdr:colOff>31750</xdr:colOff>
      <xdr:row>81</xdr:row>
      <xdr:rowOff>154305</xdr:rowOff>
    </xdr:to>
    <xdr:sp macro="" textlink="">
      <xdr:nvSpPr>
        <xdr:cNvPr id="209" name="フローチャート: 判断 208"/>
        <xdr:cNvSpPr/>
      </xdr:nvSpPr>
      <xdr:spPr>
        <a:xfrm>
          <a:off x="1290320" y="1342961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163830</xdr:rowOff>
    </xdr:from>
    <xdr:ext cx="762000" cy="249555"/>
    <xdr:sp macro="" textlink="">
      <xdr:nvSpPr>
        <xdr:cNvPr id="210" name="テキスト ボックス 209"/>
        <xdr:cNvSpPr txBox="1"/>
      </xdr:nvSpPr>
      <xdr:spPr>
        <a:xfrm>
          <a:off x="977900" y="132067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34290</xdr:rowOff>
    </xdr:from>
    <xdr:ext cx="760730" cy="249555"/>
    <xdr:sp macro="" textlink="">
      <xdr:nvSpPr>
        <xdr:cNvPr id="211" name="テキスト ボックス 210"/>
        <xdr:cNvSpPr txBox="1"/>
      </xdr:nvSpPr>
      <xdr:spPr>
        <a:xfrm>
          <a:off x="434594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34290</xdr:rowOff>
    </xdr:from>
    <xdr:ext cx="760730" cy="249555"/>
    <xdr:sp macro="" textlink="">
      <xdr:nvSpPr>
        <xdr:cNvPr id="212" name="テキスト ボックス 211"/>
        <xdr:cNvSpPr txBox="1"/>
      </xdr:nvSpPr>
      <xdr:spPr>
        <a:xfrm>
          <a:off x="357886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34290</xdr:rowOff>
    </xdr:from>
    <xdr:ext cx="760730" cy="249555"/>
    <xdr:sp macro="" textlink="">
      <xdr:nvSpPr>
        <xdr:cNvPr id="213" name="テキスト ボックス 212"/>
        <xdr:cNvSpPr txBox="1"/>
      </xdr:nvSpPr>
      <xdr:spPr>
        <a:xfrm>
          <a:off x="276098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34290</xdr:rowOff>
    </xdr:from>
    <xdr:ext cx="760730" cy="249555"/>
    <xdr:sp macro="" textlink="">
      <xdr:nvSpPr>
        <xdr:cNvPr id="214" name="テキスト ボックス 213"/>
        <xdr:cNvSpPr txBox="1"/>
      </xdr:nvSpPr>
      <xdr:spPr>
        <a:xfrm>
          <a:off x="194310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34290</xdr:rowOff>
    </xdr:from>
    <xdr:ext cx="760730" cy="249555"/>
    <xdr:sp macro="" textlink="">
      <xdr:nvSpPr>
        <xdr:cNvPr id="215" name="テキスト ボックス 214"/>
        <xdr:cNvSpPr txBox="1"/>
      </xdr:nvSpPr>
      <xdr:spPr>
        <a:xfrm>
          <a:off x="114300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76200</xdr:rowOff>
    </xdr:from>
    <xdr:to xmlns:xdr="http://schemas.openxmlformats.org/drawingml/2006/spreadsheetDrawing">
      <xdr:col>23</xdr:col>
      <xdr:colOff>184150</xdr:colOff>
      <xdr:row>82</xdr:row>
      <xdr:rowOff>8890</xdr:rowOff>
    </xdr:to>
    <xdr:sp macro="" textlink="">
      <xdr:nvSpPr>
        <xdr:cNvPr id="216" name="楕円 215"/>
        <xdr:cNvSpPr/>
      </xdr:nvSpPr>
      <xdr:spPr>
        <a:xfrm>
          <a:off x="4493260" y="13449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635</xdr:rowOff>
    </xdr:from>
    <xdr:ext cx="762000" cy="249555"/>
    <xdr:sp macro="" textlink="">
      <xdr:nvSpPr>
        <xdr:cNvPr id="217" name="人件費・物件費等の状況該当値テキスト"/>
        <xdr:cNvSpPr txBox="1"/>
      </xdr:nvSpPr>
      <xdr:spPr>
        <a:xfrm>
          <a:off x="4615180" y="13373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62230</xdr:rowOff>
    </xdr:from>
    <xdr:to xmlns:xdr="http://schemas.openxmlformats.org/drawingml/2006/spreadsheetDrawing">
      <xdr:col>19</xdr:col>
      <xdr:colOff>184150</xdr:colOff>
      <xdr:row>81</xdr:row>
      <xdr:rowOff>160020</xdr:rowOff>
    </xdr:to>
    <xdr:sp macro="" textlink="">
      <xdr:nvSpPr>
        <xdr:cNvPr id="218" name="楕円 217"/>
        <xdr:cNvSpPr/>
      </xdr:nvSpPr>
      <xdr:spPr>
        <a:xfrm>
          <a:off x="3726180" y="13435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5080</xdr:rowOff>
    </xdr:from>
    <xdr:ext cx="736600" cy="249555"/>
    <xdr:sp macro="" textlink="">
      <xdr:nvSpPr>
        <xdr:cNvPr id="219" name="テキスト ボックス 218"/>
        <xdr:cNvSpPr txBox="1"/>
      </xdr:nvSpPr>
      <xdr:spPr>
        <a:xfrm>
          <a:off x="3431540" y="1321308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47625</xdr:rowOff>
    </xdr:from>
    <xdr:to xmlns:xdr="http://schemas.openxmlformats.org/drawingml/2006/spreadsheetDrawing">
      <xdr:col>15</xdr:col>
      <xdr:colOff>133350</xdr:colOff>
      <xdr:row>81</xdr:row>
      <xdr:rowOff>145415</xdr:rowOff>
    </xdr:to>
    <xdr:sp macro="" textlink="">
      <xdr:nvSpPr>
        <xdr:cNvPr id="220" name="楕円 219"/>
        <xdr:cNvSpPr/>
      </xdr:nvSpPr>
      <xdr:spPr>
        <a:xfrm>
          <a:off x="2908300" y="13420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155575</xdr:rowOff>
    </xdr:from>
    <xdr:ext cx="762000" cy="248920"/>
    <xdr:sp macro="" textlink="">
      <xdr:nvSpPr>
        <xdr:cNvPr id="221" name="テキスト ボックス 220"/>
        <xdr:cNvSpPr txBox="1"/>
      </xdr:nvSpPr>
      <xdr:spPr>
        <a:xfrm>
          <a:off x="2613660" y="131984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54610</xdr:rowOff>
    </xdr:from>
    <xdr:to xmlns:xdr="http://schemas.openxmlformats.org/drawingml/2006/spreadsheetDrawing">
      <xdr:col>11</xdr:col>
      <xdr:colOff>82550</xdr:colOff>
      <xdr:row>81</xdr:row>
      <xdr:rowOff>152400</xdr:rowOff>
    </xdr:to>
    <xdr:sp macro="" textlink="">
      <xdr:nvSpPr>
        <xdr:cNvPr id="222" name="楕円 221"/>
        <xdr:cNvSpPr/>
      </xdr:nvSpPr>
      <xdr:spPr>
        <a:xfrm>
          <a:off x="2108200" y="1342771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161925</xdr:rowOff>
    </xdr:from>
    <xdr:ext cx="762000" cy="248285"/>
    <xdr:sp macro="" textlink="">
      <xdr:nvSpPr>
        <xdr:cNvPr id="223" name="テキスト ボックス 222"/>
        <xdr:cNvSpPr txBox="1"/>
      </xdr:nvSpPr>
      <xdr:spPr>
        <a:xfrm>
          <a:off x="1795780" y="132048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69215</xdr:rowOff>
    </xdr:from>
    <xdr:to xmlns:xdr="http://schemas.openxmlformats.org/drawingml/2006/spreadsheetDrawing">
      <xdr:col>7</xdr:col>
      <xdr:colOff>31750</xdr:colOff>
      <xdr:row>82</xdr:row>
      <xdr:rowOff>1905</xdr:rowOff>
    </xdr:to>
    <xdr:sp macro="" textlink="">
      <xdr:nvSpPr>
        <xdr:cNvPr id="224" name="楕円 223"/>
        <xdr:cNvSpPr/>
      </xdr:nvSpPr>
      <xdr:spPr>
        <a:xfrm>
          <a:off x="1290320" y="1344231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152400</xdr:rowOff>
    </xdr:from>
    <xdr:ext cx="762000" cy="248285"/>
    <xdr:sp macro="" textlink="">
      <xdr:nvSpPr>
        <xdr:cNvPr id="225" name="テキスト ボックス 224"/>
        <xdr:cNvSpPr txBox="1"/>
      </xdr:nvSpPr>
      <xdr:spPr>
        <a:xfrm>
          <a:off x="977900" y="1352550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116205</xdr:rowOff>
    </xdr:from>
    <xdr:to xmlns:xdr="http://schemas.openxmlformats.org/drawingml/2006/spreadsheetDrawing">
      <xdr:col>85</xdr:col>
      <xdr:colOff>95250</xdr:colOff>
      <xdr:row>75</xdr:row>
      <xdr:rowOff>92075</xdr:rowOff>
    </xdr:to>
    <xdr:sp macro="" textlink="">
      <xdr:nvSpPr>
        <xdr:cNvPr id="226" name="正方形/長方形 225"/>
        <xdr:cNvSpPr/>
      </xdr:nvSpPr>
      <xdr:spPr>
        <a:xfrm>
          <a:off x="1174242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134620</xdr:rowOff>
    </xdr:from>
    <xdr:ext cx="1653540" cy="297815"/>
    <xdr:sp macro="" textlink="">
      <xdr:nvSpPr>
        <xdr:cNvPr id="227" name="テキスト ボックス 226"/>
        <xdr:cNvSpPr txBox="1"/>
      </xdr:nvSpPr>
      <xdr:spPr>
        <a:xfrm>
          <a:off x="12495530" y="12517120"/>
          <a:ext cx="16535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109855</xdr:rowOff>
    </xdr:from>
    <xdr:ext cx="1649730" cy="346075"/>
    <xdr:sp macro="" textlink="">
      <xdr:nvSpPr>
        <xdr:cNvPr id="228" name="テキスト ボックス 227"/>
        <xdr:cNvSpPr txBox="1"/>
      </xdr:nvSpPr>
      <xdr:spPr>
        <a:xfrm>
          <a:off x="14133830" y="12492355"/>
          <a:ext cx="164973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30480</xdr:rowOff>
    </xdr:from>
    <xdr:to xmlns:xdr="http://schemas.openxmlformats.org/drawingml/2006/spreadsheetDrawing">
      <xdr:col>93</xdr:col>
      <xdr:colOff>6350</xdr:colOff>
      <xdr:row>76</xdr:row>
      <xdr:rowOff>109855</xdr:rowOff>
    </xdr:to>
    <xdr:sp macro="" textlink="">
      <xdr:nvSpPr>
        <xdr:cNvPr id="229" name="正方形/長方形 228"/>
        <xdr:cNvSpPr/>
      </xdr:nvSpPr>
      <xdr:spPr>
        <a:xfrm>
          <a:off x="16459200" y="1241298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48895</xdr:rowOff>
    </xdr:from>
    <xdr:to xmlns:xdr="http://schemas.openxmlformats.org/drawingml/2006/spreadsheetDrawing">
      <xdr:col>93</xdr:col>
      <xdr:colOff>6350</xdr:colOff>
      <xdr:row>77</xdr:row>
      <xdr:rowOff>128270</xdr:rowOff>
    </xdr:to>
    <xdr:sp macro="" textlink="">
      <xdr:nvSpPr>
        <xdr:cNvPr id="230" name="正方形/長方形 229"/>
        <xdr:cNvSpPr/>
      </xdr:nvSpPr>
      <xdr:spPr>
        <a:xfrm>
          <a:off x="16459200" y="1259649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30480</xdr:rowOff>
    </xdr:from>
    <xdr:to xmlns:xdr="http://schemas.openxmlformats.org/drawingml/2006/spreadsheetDrawing">
      <xdr:col>99</xdr:col>
      <xdr:colOff>146050</xdr:colOff>
      <xdr:row>76</xdr:row>
      <xdr:rowOff>109855</xdr:rowOff>
    </xdr:to>
    <xdr:sp macro="" textlink="">
      <xdr:nvSpPr>
        <xdr:cNvPr id="231" name="正方形/長方形 230"/>
        <xdr:cNvSpPr/>
      </xdr:nvSpPr>
      <xdr:spPr>
        <a:xfrm>
          <a:off x="179679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48895</xdr:rowOff>
    </xdr:from>
    <xdr:to xmlns:xdr="http://schemas.openxmlformats.org/drawingml/2006/spreadsheetDrawing">
      <xdr:col>99</xdr:col>
      <xdr:colOff>146050</xdr:colOff>
      <xdr:row>77</xdr:row>
      <xdr:rowOff>128270</xdr:rowOff>
    </xdr:to>
    <xdr:sp macro="" textlink="">
      <xdr:nvSpPr>
        <xdr:cNvPr id="232" name="正方形/長方形 231"/>
        <xdr:cNvSpPr/>
      </xdr:nvSpPr>
      <xdr:spPr>
        <a:xfrm>
          <a:off x="179679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30480</xdr:rowOff>
    </xdr:from>
    <xdr:to xmlns:xdr="http://schemas.openxmlformats.org/drawingml/2006/spreadsheetDrawing">
      <xdr:col>106</xdr:col>
      <xdr:colOff>139700</xdr:colOff>
      <xdr:row>76</xdr:row>
      <xdr:rowOff>109855</xdr:rowOff>
    </xdr:to>
    <xdr:sp macro="" textlink="">
      <xdr:nvSpPr>
        <xdr:cNvPr id="233" name="正方形/長方形 232"/>
        <xdr:cNvSpPr/>
      </xdr:nvSpPr>
      <xdr:spPr>
        <a:xfrm>
          <a:off x="1930400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48895</xdr:rowOff>
    </xdr:from>
    <xdr:to xmlns:xdr="http://schemas.openxmlformats.org/drawingml/2006/spreadsheetDrawing">
      <xdr:col>106</xdr:col>
      <xdr:colOff>139700</xdr:colOff>
      <xdr:row>77</xdr:row>
      <xdr:rowOff>128270</xdr:rowOff>
    </xdr:to>
    <xdr:sp macro="" textlink="">
      <xdr:nvSpPr>
        <xdr:cNvPr id="234" name="正方形/長方形 233"/>
        <xdr:cNvSpPr/>
      </xdr:nvSpPr>
      <xdr:spPr>
        <a:xfrm>
          <a:off x="1930400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35" name="正方形/長方形 234"/>
        <xdr:cNvSpPr/>
      </xdr:nvSpPr>
      <xdr:spPr>
        <a:xfrm>
          <a:off x="1174242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36830</xdr:rowOff>
    </xdr:to>
    <xdr:sp macro="" textlink="">
      <xdr:nvSpPr>
        <xdr:cNvPr id="236" name="正方形/長方形 235"/>
        <xdr:cNvSpPr/>
      </xdr:nvSpPr>
      <xdr:spPr>
        <a:xfrm>
          <a:off x="1656842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104140</xdr:rowOff>
    </xdr:to>
    <xdr:sp macro="" textlink="">
      <xdr:nvSpPr>
        <xdr:cNvPr id="237" name="正方形/長方形 236"/>
        <xdr:cNvSpPr/>
      </xdr:nvSpPr>
      <xdr:spPr>
        <a:xfrm>
          <a:off x="16568420" y="1290256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140335</xdr:rowOff>
    </xdr:to>
    <xdr:sp macro="" textlink="" fLocksText="0">
      <xdr:nvSpPr>
        <xdr:cNvPr id="238" name="テキスト ボックス 237"/>
        <xdr:cNvSpPr txBox="1"/>
      </xdr:nvSpPr>
      <xdr:spPr>
        <a:xfrm>
          <a:off x="16683990" y="13208000"/>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ポイント上回っているものの、全国町村平均よりは下回っている。今後においても、国家公務員の給与制度を基本として運用し、適正な給与水準の維持に努める。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36830</xdr:rowOff>
    </xdr:from>
    <xdr:to xmlns:xdr="http://schemas.openxmlformats.org/drawingml/2006/spreadsheetDrawing">
      <xdr:col>85</xdr:col>
      <xdr:colOff>95250</xdr:colOff>
      <xdr:row>92</xdr:row>
      <xdr:rowOff>36830</xdr:rowOff>
    </xdr:to>
    <xdr:cxnSp macro="">
      <xdr:nvCxnSpPr>
        <xdr:cNvPr id="239" name="直線コネクタ 238"/>
        <xdr:cNvCxnSpPr/>
      </xdr:nvCxnSpPr>
      <xdr:spPr>
        <a:xfrm>
          <a:off x="1174242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64770</xdr:rowOff>
    </xdr:from>
    <xdr:ext cx="762000" cy="249555"/>
    <xdr:sp macro="" textlink="">
      <xdr:nvSpPr>
        <xdr:cNvPr id="240" name="テキスト ボックス 239"/>
        <xdr:cNvSpPr txBox="1"/>
      </xdr:nvSpPr>
      <xdr:spPr>
        <a:xfrm>
          <a:off x="1105154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116205</xdr:rowOff>
    </xdr:from>
    <xdr:to xmlns:xdr="http://schemas.openxmlformats.org/drawingml/2006/spreadsheetDrawing">
      <xdr:col>85</xdr:col>
      <xdr:colOff>95250</xdr:colOff>
      <xdr:row>88</xdr:row>
      <xdr:rowOff>116205</xdr:rowOff>
    </xdr:to>
    <xdr:cxnSp macro="">
      <xdr:nvCxnSpPr>
        <xdr:cNvPr id="241" name="直線コネクタ 240"/>
        <xdr:cNvCxnSpPr/>
      </xdr:nvCxnSpPr>
      <xdr:spPr>
        <a:xfrm>
          <a:off x="11742420" y="146450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144145</xdr:rowOff>
    </xdr:from>
    <xdr:ext cx="762000" cy="249555"/>
    <xdr:sp macro="" textlink="">
      <xdr:nvSpPr>
        <xdr:cNvPr id="242" name="テキスト ボックス 241"/>
        <xdr:cNvSpPr txBox="1"/>
      </xdr:nvSpPr>
      <xdr:spPr>
        <a:xfrm>
          <a:off x="11051540" y="14507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30480</xdr:rowOff>
    </xdr:from>
    <xdr:to xmlns:xdr="http://schemas.openxmlformats.org/drawingml/2006/spreadsheetDrawing">
      <xdr:col>85</xdr:col>
      <xdr:colOff>95250</xdr:colOff>
      <xdr:row>85</xdr:row>
      <xdr:rowOff>30480</xdr:rowOff>
    </xdr:to>
    <xdr:cxnSp macro="">
      <xdr:nvCxnSpPr>
        <xdr:cNvPr id="243" name="直線コネクタ 242"/>
        <xdr:cNvCxnSpPr/>
      </xdr:nvCxnSpPr>
      <xdr:spPr>
        <a:xfrm>
          <a:off x="1174242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59055</xdr:rowOff>
    </xdr:from>
    <xdr:ext cx="762000" cy="248920"/>
    <xdr:sp macro="" textlink="">
      <xdr:nvSpPr>
        <xdr:cNvPr id="244" name="テキスト ボックス 243"/>
        <xdr:cNvSpPr txBox="1"/>
      </xdr:nvSpPr>
      <xdr:spPr>
        <a:xfrm>
          <a:off x="11051540" y="13927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109855</xdr:rowOff>
    </xdr:from>
    <xdr:to xmlns:xdr="http://schemas.openxmlformats.org/drawingml/2006/spreadsheetDrawing">
      <xdr:col>85</xdr:col>
      <xdr:colOff>95250</xdr:colOff>
      <xdr:row>81</xdr:row>
      <xdr:rowOff>109855</xdr:rowOff>
    </xdr:to>
    <xdr:cxnSp macro="">
      <xdr:nvCxnSpPr>
        <xdr:cNvPr id="245" name="直線コネクタ 244"/>
        <xdr:cNvCxnSpPr/>
      </xdr:nvCxnSpPr>
      <xdr:spPr>
        <a:xfrm>
          <a:off x="11742420" y="13482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137795</xdr:rowOff>
    </xdr:from>
    <xdr:ext cx="762000" cy="248920"/>
    <xdr:sp macro="" textlink="">
      <xdr:nvSpPr>
        <xdr:cNvPr id="246" name="テキスト ボックス 245"/>
        <xdr:cNvSpPr txBox="1"/>
      </xdr:nvSpPr>
      <xdr:spPr>
        <a:xfrm>
          <a:off x="11051540" y="133457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7" name="直線コネクタ 246"/>
        <xdr:cNvCxnSpPr/>
      </xdr:nvCxnSpPr>
      <xdr:spPr>
        <a:xfrm>
          <a:off x="1174242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52705</xdr:rowOff>
    </xdr:from>
    <xdr:ext cx="762000" cy="248285"/>
    <xdr:sp macro="" textlink="">
      <xdr:nvSpPr>
        <xdr:cNvPr id="248" name="テキスト ボックス 247"/>
        <xdr:cNvSpPr txBox="1"/>
      </xdr:nvSpPr>
      <xdr:spPr>
        <a:xfrm>
          <a:off x="11051540" y="127654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49" name="給与水準   （国との比較）グラフ枠"/>
        <xdr:cNvSpPr/>
      </xdr:nvSpPr>
      <xdr:spPr>
        <a:xfrm>
          <a:off x="1174242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86995</xdr:rowOff>
    </xdr:from>
    <xdr:to xmlns:xdr="http://schemas.openxmlformats.org/drawingml/2006/spreadsheetDrawing">
      <xdr:col>81</xdr:col>
      <xdr:colOff>44450</xdr:colOff>
      <xdr:row>88</xdr:row>
      <xdr:rowOff>162560</xdr:rowOff>
    </xdr:to>
    <xdr:cxnSp macro="">
      <xdr:nvCxnSpPr>
        <xdr:cNvPr id="250" name="直線コネクタ 249"/>
        <xdr:cNvCxnSpPr/>
      </xdr:nvCxnSpPr>
      <xdr:spPr>
        <a:xfrm flipV="1">
          <a:off x="15577820" y="13460095"/>
          <a:ext cx="0" cy="1231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135890</xdr:rowOff>
    </xdr:from>
    <xdr:ext cx="760730" cy="249555"/>
    <xdr:sp macro="" textlink="">
      <xdr:nvSpPr>
        <xdr:cNvPr id="251" name="給与水準   （国との比較）最小値テキスト"/>
        <xdr:cNvSpPr txBox="1"/>
      </xdr:nvSpPr>
      <xdr:spPr>
        <a:xfrm>
          <a:off x="15666720" y="146646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162560</xdr:rowOff>
    </xdr:from>
    <xdr:to xmlns:xdr="http://schemas.openxmlformats.org/drawingml/2006/spreadsheetDrawing">
      <xdr:col>81</xdr:col>
      <xdr:colOff>133350</xdr:colOff>
      <xdr:row>88</xdr:row>
      <xdr:rowOff>162560</xdr:rowOff>
    </xdr:to>
    <xdr:cxnSp macro="">
      <xdr:nvCxnSpPr>
        <xdr:cNvPr id="252" name="直線コネクタ 251"/>
        <xdr:cNvCxnSpPr/>
      </xdr:nvCxnSpPr>
      <xdr:spPr>
        <a:xfrm>
          <a:off x="15506700" y="146913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5080</xdr:rowOff>
    </xdr:from>
    <xdr:ext cx="760730" cy="249555"/>
    <xdr:sp macro="" textlink="">
      <xdr:nvSpPr>
        <xdr:cNvPr id="253" name="給与水準   （国との比較）最大値テキスト"/>
        <xdr:cNvSpPr txBox="1"/>
      </xdr:nvSpPr>
      <xdr:spPr>
        <a:xfrm>
          <a:off x="15666720" y="1321308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86995</xdr:rowOff>
    </xdr:from>
    <xdr:to xmlns:xdr="http://schemas.openxmlformats.org/drawingml/2006/spreadsheetDrawing">
      <xdr:col>81</xdr:col>
      <xdr:colOff>133350</xdr:colOff>
      <xdr:row>81</xdr:row>
      <xdr:rowOff>86995</xdr:rowOff>
    </xdr:to>
    <xdr:cxnSp macro="">
      <xdr:nvCxnSpPr>
        <xdr:cNvPr id="254" name="直線コネクタ 253"/>
        <xdr:cNvCxnSpPr/>
      </xdr:nvCxnSpPr>
      <xdr:spPr>
        <a:xfrm>
          <a:off x="15506700" y="13460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48895</xdr:rowOff>
    </xdr:from>
    <xdr:to xmlns:xdr="http://schemas.openxmlformats.org/drawingml/2006/spreadsheetDrawing">
      <xdr:col>81</xdr:col>
      <xdr:colOff>44450</xdr:colOff>
      <xdr:row>87</xdr:row>
      <xdr:rowOff>48895</xdr:rowOff>
    </xdr:to>
    <xdr:cxnSp macro="">
      <xdr:nvCxnSpPr>
        <xdr:cNvPr id="255" name="直線コネクタ 254"/>
        <xdr:cNvCxnSpPr/>
      </xdr:nvCxnSpPr>
      <xdr:spPr>
        <a:xfrm>
          <a:off x="14810740" y="1441259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99695</xdr:rowOff>
    </xdr:from>
    <xdr:ext cx="760730" cy="249555"/>
    <xdr:sp macro="" textlink="">
      <xdr:nvSpPr>
        <xdr:cNvPr id="256" name="給与水準   （国との比較）平均値テキスト"/>
        <xdr:cNvSpPr txBox="1"/>
      </xdr:nvSpPr>
      <xdr:spPr>
        <a:xfrm>
          <a:off x="15666720" y="14133195"/>
          <a:ext cx="7607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83820</xdr:rowOff>
    </xdr:from>
    <xdr:to xmlns:xdr="http://schemas.openxmlformats.org/drawingml/2006/spreadsheetDrawing">
      <xdr:col>81</xdr:col>
      <xdr:colOff>95250</xdr:colOff>
      <xdr:row>87</xdr:row>
      <xdr:rowOff>17145</xdr:rowOff>
    </xdr:to>
    <xdr:sp macro="" textlink="">
      <xdr:nvSpPr>
        <xdr:cNvPr id="257" name="フローチャート: 判断 256"/>
        <xdr:cNvSpPr/>
      </xdr:nvSpPr>
      <xdr:spPr>
        <a:xfrm>
          <a:off x="15533370" y="1428242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87</xdr:row>
      <xdr:rowOff>37465</xdr:rowOff>
    </xdr:from>
    <xdr:to xmlns:xdr="http://schemas.openxmlformats.org/drawingml/2006/spreadsheetDrawing">
      <xdr:col>77</xdr:col>
      <xdr:colOff>44450</xdr:colOff>
      <xdr:row>87</xdr:row>
      <xdr:rowOff>48895</xdr:rowOff>
    </xdr:to>
    <xdr:cxnSp macro="">
      <xdr:nvCxnSpPr>
        <xdr:cNvPr id="258" name="直線コネクタ 257"/>
        <xdr:cNvCxnSpPr/>
      </xdr:nvCxnSpPr>
      <xdr:spPr>
        <a:xfrm>
          <a:off x="13999210" y="14401165"/>
          <a:ext cx="8115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66675</xdr:rowOff>
    </xdr:from>
    <xdr:to xmlns:xdr="http://schemas.openxmlformats.org/drawingml/2006/spreadsheetDrawing">
      <xdr:col>77</xdr:col>
      <xdr:colOff>95250</xdr:colOff>
      <xdr:row>86</xdr:row>
      <xdr:rowOff>164465</xdr:rowOff>
    </xdr:to>
    <xdr:sp macro="" textlink="">
      <xdr:nvSpPr>
        <xdr:cNvPr id="259" name="フローチャート: 判断 258"/>
        <xdr:cNvSpPr/>
      </xdr:nvSpPr>
      <xdr:spPr>
        <a:xfrm>
          <a:off x="14766290" y="1426527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8890</xdr:rowOff>
    </xdr:from>
    <xdr:ext cx="735330" cy="248920"/>
    <xdr:sp macro="" textlink="">
      <xdr:nvSpPr>
        <xdr:cNvPr id="260" name="テキスト ボックス 259"/>
        <xdr:cNvSpPr txBox="1"/>
      </xdr:nvSpPr>
      <xdr:spPr>
        <a:xfrm>
          <a:off x="14465300" y="14042390"/>
          <a:ext cx="735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37465</xdr:rowOff>
    </xdr:from>
    <xdr:to xmlns:xdr="http://schemas.openxmlformats.org/drawingml/2006/spreadsheetDrawing">
      <xdr:col>72</xdr:col>
      <xdr:colOff>191770</xdr:colOff>
      <xdr:row>87</xdr:row>
      <xdr:rowOff>54610</xdr:rowOff>
    </xdr:to>
    <xdr:cxnSp macro="">
      <xdr:nvCxnSpPr>
        <xdr:cNvPr id="261" name="直線コネクタ 260"/>
        <xdr:cNvCxnSpPr/>
      </xdr:nvCxnSpPr>
      <xdr:spPr>
        <a:xfrm flipV="1">
          <a:off x="13192760" y="14401165"/>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118745</xdr:rowOff>
    </xdr:from>
    <xdr:to xmlns:xdr="http://schemas.openxmlformats.org/drawingml/2006/spreadsheetDrawing">
      <xdr:col>73</xdr:col>
      <xdr:colOff>44450</xdr:colOff>
      <xdr:row>87</xdr:row>
      <xdr:rowOff>51435</xdr:rowOff>
    </xdr:to>
    <xdr:sp macro="" textlink="">
      <xdr:nvSpPr>
        <xdr:cNvPr id="262" name="フローチャート: 判断 261"/>
        <xdr:cNvSpPr/>
      </xdr:nvSpPr>
      <xdr:spPr>
        <a:xfrm>
          <a:off x="13959840" y="1431734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60960</xdr:rowOff>
    </xdr:from>
    <xdr:ext cx="760730" cy="248285"/>
    <xdr:sp macro="" textlink="">
      <xdr:nvSpPr>
        <xdr:cNvPr id="263" name="テキスト ボックス 262"/>
        <xdr:cNvSpPr txBox="1"/>
      </xdr:nvSpPr>
      <xdr:spPr>
        <a:xfrm>
          <a:off x="13647420" y="1409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54610</xdr:rowOff>
    </xdr:from>
    <xdr:to xmlns:xdr="http://schemas.openxmlformats.org/drawingml/2006/spreadsheetDrawing">
      <xdr:col>68</xdr:col>
      <xdr:colOff>152400</xdr:colOff>
      <xdr:row>87</xdr:row>
      <xdr:rowOff>83820</xdr:rowOff>
    </xdr:to>
    <xdr:cxnSp macro="">
      <xdr:nvCxnSpPr>
        <xdr:cNvPr id="264" name="直線コネクタ 263"/>
        <xdr:cNvCxnSpPr/>
      </xdr:nvCxnSpPr>
      <xdr:spPr>
        <a:xfrm flipV="1">
          <a:off x="12374880" y="14418310"/>
          <a:ext cx="8178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101600</xdr:rowOff>
    </xdr:from>
    <xdr:to xmlns:xdr="http://schemas.openxmlformats.org/drawingml/2006/spreadsheetDrawing">
      <xdr:col>68</xdr:col>
      <xdr:colOff>191770</xdr:colOff>
      <xdr:row>87</xdr:row>
      <xdr:rowOff>34290</xdr:rowOff>
    </xdr:to>
    <xdr:sp macro="" textlink="">
      <xdr:nvSpPr>
        <xdr:cNvPr id="265" name="フローチャート: 判断 264"/>
        <xdr:cNvSpPr/>
      </xdr:nvSpPr>
      <xdr:spPr>
        <a:xfrm>
          <a:off x="13141960" y="1430020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43815</xdr:rowOff>
    </xdr:from>
    <xdr:ext cx="760730" cy="249555"/>
    <xdr:sp macro="" textlink="">
      <xdr:nvSpPr>
        <xdr:cNvPr id="266" name="テキスト ボックス 265"/>
        <xdr:cNvSpPr txBox="1"/>
      </xdr:nvSpPr>
      <xdr:spPr>
        <a:xfrm>
          <a:off x="12847320" y="1407731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101600</xdr:rowOff>
    </xdr:from>
    <xdr:to xmlns:xdr="http://schemas.openxmlformats.org/drawingml/2006/spreadsheetDrawing">
      <xdr:col>64</xdr:col>
      <xdr:colOff>152400</xdr:colOff>
      <xdr:row>87</xdr:row>
      <xdr:rowOff>34290</xdr:rowOff>
    </xdr:to>
    <xdr:sp macro="" textlink="">
      <xdr:nvSpPr>
        <xdr:cNvPr id="267" name="フローチャート: 判断 266"/>
        <xdr:cNvSpPr/>
      </xdr:nvSpPr>
      <xdr:spPr>
        <a:xfrm>
          <a:off x="12324080" y="14300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43815</xdr:rowOff>
    </xdr:from>
    <xdr:ext cx="760730" cy="249555"/>
    <xdr:sp macro="" textlink="">
      <xdr:nvSpPr>
        <xdr:cNvPr id="268" name="テキスト ボックス 267"/>
        <xdr:cNvSpPr txBox="1"/>
      </xdr:nvSpPr>
      <xdr:spPr>
        <a:xfrm>
          <a:off x="12029440" y="1407731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34290</xdr:rowOff>
    </xdr:from>
    <xdr:ext cx="760730" cy="249555"/>
    <xdr:sp macro="" textlink="">
      <xdr:nvSpPr>
        <xdr:cNvPr id="269" name="テキスト ボックス 268"/>
        <xdr:cNvSpPr txBox="1"/>
      </xdr:nvSpPr>
      <xdr:spPr>
        <a:xfrm>
          <a:off x="1537970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34290</xdr:rowOff>
    </xdr:from>
    <xdr:ext cx="760730" cy="249555"/>
    <xdr:sp macro="" textlink="">
      <xdr:nvSpPr>
        <xdr:cNvPr id="270" name="テキスト ボックス 269"/>
        <xdr:cNvSpPr txBox="1"/>
      </xdr:nvSpPr>
      <xdr:spPr>
        <a:xfrm>
          <a:off x="1461262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34290</xdr:rowOff>
    </xdr:from>
    <xdr:ext cx="762000" cy="249555"/>
    <xdr:sp macro="" textlink="">
      <xdr:nvSpPr>
        <xdr:cNvPr id="271" name="テキスト ボックス 270"/>
        <xdr:cNvSpPr txBox="1"/>
      </xdr:nvSpPr>
      <xdr:spPr>
        <a:xfrm>
          <a:off x="13807440" y="15223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34290</xdr:rowOff>
    </xdr:from>
    <xdr:ext cx="760730" cy="249555"/>
    <xdr:sp macro="" textlink="">
      <xdr:nvSpPr>
        <xdr:cNvPr id="272" name="テキスト ボックス 271"/>
        <xdr:cNvSpPr txBox="1"/>
      </xdr:nvSpPr>
      <xdr:spPr>
        <a:xfrm>
          <a:off x="1299464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34290</xdr:rowOff>
    </xdr:from>
    <xdr:ext cx="760730" cy="249555"/>
    <xdr:sp macro="" textlink="">
      <xdr:nvSpPr>
        <xdr:cNvPr id="273" name="テキスト ボックス 272"/>
        <xdr:cNvSpPr txBox="1"/>
      </xdr:nvSpPr>
      <xdr:spPr>
        <a:xfrm>
          <a:off x="12176760" y="1522349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0</xdr:rowOff>
    </xdr:from>
    <xdr:to xmlns:xdr="http://schemas.openxmlformats.org/drawingml/2006/spreadsheetDrawing">
      <xdr:col>81</xdr:col>
      <xdr:colOff>95250</xdr:colOff>
      <xdr:row>87</xdr:row>
      <xdr:rowOff>97790</xdr:rowOff>
    </xdr:to>
    <xdr:sp macro="" textlink="">
      <xdr:nvSpPr>
        <xdr:cNvPr id="274" name="楕円 273"/>
        <xdr:cNvSpPr/>
      </xdr:nvSpPr>
      <xdr:spPr>
        <a:xfrm>
          <a:off x="15533370" y="143637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137795</xdr:rowOff>
    </xdr:from>
    <xdr:ext cx="760730" cy="248920"/>
    <xdr:sp macro="" textlink="">
      <xdr:nvSpPr>
        <xdr:cNvPr id="275" name="給与水準   （国との比較）該当値テキスト"/>
        <xdr:cNvSpPr txBox="1"/>
      </xdr:nvSpPr>
      <xdr:spPr>
        <a:xfrm>
          <a:off x="15666720" y="1433639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0</xdr:rowOff>
    </xdr:from>
    <xdr:to xmlns:xdr="http://schemas.openxmlformats.org/drawingml/2006/spreadsheetDrawing">
      <xdr:col>77</xdr:col>
      <xdr:colOff>95250</xdr:colOff>
      <xdr:row>87</xdr:row>
      <xdr:rowOff>97790</xdr:rowOff>
    </xdr:to>
    <xdr:sp macro="" textlink="">
      <xdr:nvSpPr>
        <xdr:cNvPr id="276" name="楕円 275"/>
        <xdr:cNvSpPr/>
      </xdr:nvSpPr>
      <xdr:spPr>
        <a:xfrm>
          <a:off x="14766290" y="143637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83185</xdr:rowOff>
    </xdr:from>
    <xdr:ext cx="735330" cy="248285"/>
    <xdr:sp macro="" textlink="">
      <xdr:nvSpPr>
        <xdr:cNvPr id="277" name="テキスト ボックス 276"/>
        <xdr:cNvSpPr txBox="1"/>
      </xdr:nvSpPr>
      <xdr:spPr>
        <a:xfrm>
          <a:off x="14465300" y="14446885"/>
          <a:ext cx="7353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153670</xdr:rowOff>
    </xdr:from>
    <xdr:to xmlns:xdr="http://schemas.openxmlformats.org/drawingml/2006/spreadsheetDrawing">
      <xdr:col>73</xdr:col>
      <xdr:colOff>44450</xdr:colOff>
      <xdr:row>87</xdr:row>
      <xdr:rowOff>86360</xdr:rowOff>
    </xdr:to>
    <xdr:sp macro="" textlink="">
      <xdr:nvSpPr>
        <xdr:cNvPr id="278" name="楕円 277"/>
        <xdr:cNvSpPr/>
      </xdr:nvSpPr>
      <xdr:spPr>
        <a:xfrm>
          <a:off x="13959840" y="1435227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71755</xdr:rowOff>
    </xdr:from>
    <xdr:ext cx="760730" cy="248920"/>
    <xdr:sp macro="" textlink="">
      <xdr:nvSpPr>
        <xdr:cNvPr id="279" name="テキスト ボックス 278"/>
        <xdr:cNvSpPr txBox="1"/>
      </xdr:nvSpPr>
      <xdr:spPr>
        <a:xfrm>
          <a:off x="13647420" y="1443545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5715</xdr:rowOff>
    </xdr:from>
    <xdr:to xmlns:xdr="http://schemas.openxmlformats.org/drawingml/2006/spreadsheetDrawing">
      <xdr:col>68</xdr:col>
      <xdr:colOff>191770</xdr:colOff>
      <xdr:row>87</xdr:row>
      <xdr:rowOff>103505</xdr:rowOff>
    </xdr:to>
    <xdr:sp macro="" textlink="">
      <xdr:nvSpPr>
        <xdr:cNvPr id="280" name="楕円 279"/>
        <xdr:cNvSpPr/>
      </xdr:nvSpPr>
      <xdr:spPr>
        <a:xfrm>
          <a:off x="13141960" y="1436941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89535</xdr:rowOff>
    </xdr:from>
    <xdr:ext cx="760730" cy="248920"/>
    <xdr:sp macro="" textlink="">
      <xdr:nvSpPr>
        <xdr:cNvPr id="281" name="テキスト ボックス 280"/>
        <xdr:cNvSpPr txBox="1"/>
      </xdr:nvSpPr>
      <xdr:spPr>
        <a:xfrm>
          <a:off x="12847320" y="1445323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34925</xdr:rowOff>
    </xdr:from>
    <xdr:to xmlns:xdr="http://schemas.openxmlformats.org/drawingml/2006/spreadsheetDrawing">
      <xdr:col>64</xdr:col>
      <xdr:colOff>152400</xdr:colOff>
      <xdr:row>87</xdr:row>
      <xdr:rowOff>132715</xdr:rowOff>
    </xdr:to>
    <xdr:sp macro="" textlink="">
      <xdr:nvSpPr>
        <xdr:cNvPr id="282" name="楕円 281"/>
        <xdr:cNvSpPr/>
      </xdr:nvSpPr>
      <xdr:spPr>
        <a:xfrm>
          <a:off x="12324080" y="14398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118110</xdr:rowOff>
    </xdr:from>
    <xdr:ext cx="760730" cy="248285"/>
    <xdr:sp macro="" textlink="">
      <xdr:nvSpPr>
        <xdr:cNvPr id="283" name="テキスト ボックス 282"/>
        <xdr:cNvSpPr txBox="1"/>
      </xdr:nvSpPr>
      <xdr:spPr>
        <a:xfrm>
          <a:off x="12029440" y="1448181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79375</xdr:rowOff>
    </xdr:from>
    <xdr:to xmlns:xdr="http://schemas.openxmlformats.org/drawingml/2006/spreadsheetDrawing">
      <xdr:col>85</xdr:col>
      <xdr:colOff>95250</xdr:colOff>
      <xdr:row>53</xdr:row>
      <xdr:rowOff>55245</xdr:rowOff>
    </xdr:to>
    <xdr:sp macro="" textlink="">
      <xdr:nvSpPr>
        <xdr:cNvPr id="284" name="正方形/長方形 283"/>
        <xdr:cNvSpPr/>
      </xdr:nvSpPr>
      <xdr:spPr>
        <a:xfrm>
          <a:off x="1174242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97790</xdr:rowOff>
    </xdr:from>
    <xdr:ext cx="2261870" cy="296545"/>
    <xdr:sp macro="" textlink="">
      <xdr:nvSpPr>
        <xdr:cNvPr id="285" name="テキスト ボックス 284"/>
        <xdr:cNvSpPr txBox="1"/>
      </xdr:nvSpPr>
      <xdr:spPr>
        <a:xfrm>
          <a:off x="12226290" y="8848090"/>
          <a:ext cx="2261870" cy="2965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73025</xdr:rowOff>
    </xdr:from>
    <xdr:ext cx="1649730" cy="344805"/>
    <xdr:sp macro="" textlink="">
      <xdr:nvSpPr>
        <xdr:cNvPr id="286" name="テキスト ボックス 285"/>
        <xdr:cNvSpPr txBox="1"/>
      </xdr:nvSpPr>
      <xdr:spPr>
        <a:xfrm>
          <a:off x="14403070" y="8823325"/>
          <a:ext cx="1649730" cy="3448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159385</xdr:rowOff>
    </xdr:from>
    <xdr:to xmlns:xdr="http://schemas.openxmlformats.org/drawingml/2006/spreadsheetDrawing">
      <xdr:col>93</xdr:col>
      <xdr:colOff>6350</xdr:colOff>
      <xdr:row>54</xdr:row>
      <xdr:rowOff>73025</xdr:rowOff>
    </xdr:to>
    <xdr:sp macro="" textlink="">
      <xdr:nvSpPr>
        <xdr:cNvPr id="287" name="正方形/長方形 286"/>
        <xdr:cNvSpPr/>
      </xdr:nvSpPr>
      <xdr:spPr>
        <a:xfrm>
          <a:off x="16459200" y="8744585"/>
          <a:ext cx="138176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92075</xdr:rowOff>
    </xdr:to>
    <xdr:sp macro="" textlink="">
      <xdr:nvSpPr>
        <xdr:cNvPr id="288" name="正方形/長方形 287"/>
        <xdr:cNvSpPr/>
      </xdr:nvSpPr>
      <xdr:spPr>
        <a:xfrm>
          <a:off x="16459200" y="892746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159385</xdr:rowOff>
    </xdr:from>
    <xdr:to xmlns:xdr="http://schemas.openxmlformats.org/drawingml/2006/spreadsheetDrawing">
      <xdr:col>99</xdr:col>
      <xdr:colOff>146050</xdr:colOff>
      <xdr:row>54</xdr:row>
      <xdr:rowOff>73025</xdr:rowOff>
    </xdr:to>
    <xdr:sp macro="" textlink="">
      <xdr:nvSpPr>
        <xdr:cNvPr id="289" name="正方形/長方形 288"/>
        <xdr:cNvSpPr/>
      </xdr:nvSpPr>
      <xdr:spPr>
        <a:xfrm>
          <a:off x="179679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92075</xdr:rowOff>
    </xdr:to>
    <xdr:sp macro="" textlink="">
      <xdr:nvSpPr>
        <xdr:cNvPr id="290" name="正方形/長方形 289"/>
        <xdr:cNvSpPr/>
      </xdr:nvSpPr>
      <xdr:spPr>
        <a:xfrm>
          <a:off x="179679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159385</xdr:rowOff>
    </xdr:from>
    <xdr:to xmlns:xdr="http://schemas.openxmlformats.org/drawingml/2006/spreadsheetDrawing">
      <xdr:col>106</xdr:col>
      <xdr:colOff>139700</xdr:colOff>
      <xdr:row>54</xdr:row>
      <xdr:rowOff>73025</xdr:rowOff>
    </xdr:to>
    <xdr:sp macro="" textlink="">
      <xdr:nvSpPr>
        <xdr:cNvPr id="291" name="正方形/長方形 290"/>
        <xdr:cNvSpPr/>
      </xdr:nvSpPr>
      <xdr:spPr>
        <a:xfrm>
          <a:off x="1930400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92075</xdr:rowOff>
    </xdr:to>
    <xdr:sp macro="" textlink="">
      <xdr:nvSpPr>
        <xdr:cNvPr id="292" name="正方形/長方形 291"/>
        <xdr:cNvSpPr/>
      </xdr:nvSpPr>
      <xdr:spPr>
        <a:xfrm>
          <a:off x="1930400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74242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56842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104</xdr:col>
      <xdr:colOff>114300</xdr:colOff>
      <xdr:row>57</xdr:row>
      <xdr:rowOff>67310</xdr:rowOff>
    </xdr:to>
    <xdr:sp macro="" textlink="">
      <xdr:nvSpPr>
        <xdr:cNvPr id="295" name="正方形/長方形 294"/>
        <xdr:cNvSpPr/>
      </xdr:nvSpPr>
      <xdr:spPr>
        <a:xfrm>
          <a:off x="16568420" y="92335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128270</xdr:rowOff>
    </xdr:from>
    <xdr:to xmlns:xdr="http://schemas.openxmlformats.org/drawingml/2006/spreadsheetDrawing">
      <xdr:col>114</xdr:col>
      <xdr:colOff>114300</xdr:colOff>
      <xdr:row>69</xdr:row>
      <xdr:rowOff>104140</xdr:rowOff>
    </xdr:to>
    <xdr:sp macro="" textlink="" fLocksText="0">
      <xdr:nvSpPr>
        <xdr:cNvPr id="296" name="テキスト ボックス 295"/>
        <xdr:cNvSpPr txBox="1"/>
      </xdr:nvSpPr>
      <xdr:spPr>
        <a:xfrm>
          <a:off x="16683990" y="9538970"/>
          <a:ext cx="529209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類似団体平均値を下回っている状況ではあるが、今後も日高村集中改革プランをもとに住民サービスの低下とならないよう計画的な職員採用を行いながら、適正な定員管理に努める。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134620</xdr:rowOff>
    </xdr:from>
    <xdr:ext cx="349885" cy="217170"/>
    <xdr:sp macro="" textlink="">
      <xdr:nvSpPr>
        <xdr:cNvPr id="297" name="テキスト ボックス 296"/>
        <xdr:cNvSpPr txBox="1"/>
      </xdr:nvSpPr>
      <xdr:spPr>
        <a:xfrm>
          <a:off x="11704320" y="905002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27940</xdr:rowOff>
    </xdr:from>
    <xdr:ext cx="762000" cy="248285"/>
    <xdr:sp macro="" textlink="">
      <xdr:nvSpPr>
        <xdr:cNvPr id="299" name="テキスト ボックス 298"/>
        <xdr:cNvSpPr txBox="1"/>
      </xdr:nvSpPr>
      <xdr:spPr>
        <a:xfrm>
          <a:off x="11051540" y="114198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163195</xdr:rowOff>
    </xdr:from>
    <xdr:to xmlns:xdr="http://schemas.openxmlformats.org/drawingml/2006/spreadsheetDrawing">
      <xdr:col>85</xdr:col>
      <xdr:colOff>95250</xdr:colOff>
      <xdr:row>67</xdr:row>
      <xdr:rowOff>163195</xdr:rowOff>
    </xdr:to>
    <xdr:cxnSp macro="">
      <xdr:nvCxnSpPr>
        <xdr:cNvPr id="300" name="直線コネクタ 299"/>
        <xdr:cNvCxnSpPr/>
      </xdr:nvCxnSpPr>
      <xdr:spPr>
        <a:xfrm>
          <a:off x="11742420" y="112248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62000" cy="248920"/>
    <xdr:sp macro="" textlink="">
      <xdr:nvSpPr>
        <xdr:cNvPr id="301" name="テキスト ボックス 300"/>
        <xdr:cNvSpPr txBox="1"/>
      </xdr:nvSpPr>
      <xdr:spPr>
        <a:xfrm>
          <a:off x="11051540" y="11088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161290</xdr:rowOff>
    </xdr:from>
    <xdr:to xmlns:xdr="http://schemas.openxmlformats.org/drawingml/2006/spreadsheetDrawing">
      <xdr:col>85</xdr:col>
      <xdr:colOff>95250</xdr:colOff>
      <xdr:row>65</xdr:row>
      <xdr:rowOff>161290</xdr:rowOff>
    </xdr:to>
    <xdr:cxnSp macro="">
      <xdr:nvCxnSpPr>
        <xdr:cNvPr id="302" name="直線コネクタ 301"/>
        <xdr:cNvCxnSpPr/>
      </xdr:nvCxnSpPr>
      <xdr:spPr>
        <a:xfrm>
          <a:off x="11742420" y="108927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62000" cy="248920"/>
    <xdr:sp macro="" textlink="">
      <xdr:nvSpPr>
        <xdr:cNvPr id="303" name="テキスト ボックス 302"/>
        <xdr:cNvSpPr txBox="1"/>
      </xdr:nvSpPr>
      <xdr:spPr>
        <a:xfrm>
          <a:off x="11051540" y="10756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160020</xdr:rowOff>
    </xdr:from>
    <xdr:to xmlns:xdr="http://schemas.openxmlformats.org/drawingml/2006/spreadsheetDrawing">
      <xdr:col>85</xdr:col>
      <xdr:colOff>95250</xdr:colOff>
      <xdr:row>63</xdr:row>
      <xdr:rowOff>160020</xdr:rowOff>
    </xdr:to>
    <xdr:cxnSp macro="">
      <xdr:nvCxnSpPr>
        <xdr:cNvPr id="304" name="直線コネクタ 303"/>
        <xdr:cNvCxnSpPr/>
      </xdr:nvCxnSpPr>
      <xdr:spPr>
        <a:xfrm>
          <a:off x="11742420" y="105613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62000" cy="248920"/>
    <xdr:sp macro="" textlink="">
      <xdr:nvSpPr>
        <xdr:cNvPr id="305" name="テキスト ボックス 304"/>
        <xdr:cNvSpPr txBox="1"/>
      </xdr:nvSpPr>
      <xdr:spPr>
        <a:xfrm>
          <a:off x="11051540" y="10424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158750</xdr:rowOff>
    </xdr:from>
    <xdr:to xmlns:xdr="http://schemas.openxmlformats.org/drawingml/2006/spreadsheetDrawing">
      <xdr:col>85</xdr:col>
      <xdr:colOff>95250</xdr:colOff>
      <xdr:row>61</xdr:row>
      <xdr:rowOff>158750</xdr:rowOff>
    </xdr:to>
    <xdr:cxnSp macro="">
      <xdr:nvCxnSpPr>
        <xdr:cNvPr id="306" name="直線コネクタ 305"/>
        <xdr:cNvCxnSpPr/>
      </xdr:nvCxnSpPr>
      <xdr:spPr>
        <a:xfrm>
          <a:off x="11742420" y="102298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62000" cy="248285"/>
    <xdr:sp macro="" textlink="">
      <xdr:nvSpPr>
        <xdr:cNvPr id="307" name="テキスト ボックス 306"/>
        <xdr:cNvSpPr txBox="1"/>
      </xdr:nvSpPr>
      <xdr:spPr>
        <a:xfrm>
          <a:off x="11051540" y="100926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156845</xdr:rowOff>
    </xdr:from>
    <xdr:to xmlns:xdr="http://schemas.openxmlformats.org/drawingml/2006/spreadsheetDrawing">
      <xdr:col>85</xdr:col>
      <xdr:colOff>95250</xdr:colOff>
      <xdr:row>59</xdr:row>
      <xdr:rowOff>156845</xdr:rowOff>
    </xdr:to>
    <xdr:cxnSp macro="">
      <xdr:nvCxnSpPr>
        <xdr:cNvPr id="308" name="直線コネクタ 307"/>
        <xdr:cNvCxnSpPr/>
      </xdr:nvCxnSpPr>
      <xdr:spPr>
        <a:xfrm>
          <a:off x="11742420" y="98977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62000" cy="248285"/>
    <xdr:sp macro="" textlink="">
      <xdr:nvSpPr>
        <xdr:cNvPr id="309" name="テキスト ボックス 308"/>
        <xdr:cNvSpPr txBox="1"/>
      </xdr:nvSpPr>
      <xdr:spPr>
        <a:xfrm>
          <a:off x="11051540" y="97605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154940</xdr:rowOff>
    </xdr:from>
    <xdr:to xmlns:xdr="http://schemas.openxmlformats.org/drawingml/2006/spreadsheetDrawing">
      <xdr:col>85</xdr:col>
      <xdr:colOff>95250</xdr:colOff>
      <xdr:row>57</xdr:row>
      <xdr:rowOff>154940</xdr:rowOff>
    </xdr:to>
    <xdr:cxnSp macro="">
      <xdr:nvCxnSpPr>
        <xdr:cNvPr id="310" name="直線コネクタ 309"/>
        <xdr:cNvCxnSpPr/>
      </xdr:nvCxnSpPr>
      <xdr:spPr>
        <a:xfrm>
          <a:off x="11742420" y="95656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62000" cy="248285"/>
    <xdr:sp macro="" textlink="">
      <xdr:nvSpPr>
        <xdr:cNvPr id="311" name="テキスト ボックス 310"/>
        <xdr:cNvSpPr txBox="1"/>
      </xdr:nvSpPr>
      <xdr:spPr>
        <a:xfrm>
          <a:off x="11051540" y="94284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55</xdr:row>
      <xdr:rowOff>153035</xdr:rowOff>
    </xdr:to>
    <xdr:cxnSp macro="">
      <xdr:nvCxnSpPr>
        <xdr:cNvPr id="312" name="直線コネクタ 311"/>
        <xdr:cNvCxnSpPr/>
      </xdr:nvCxnSpPr>
      <xdr:spPr>
        <a:xfrm>
          <a:off x="1174242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80645</xdr:rowOff>
    </xdr:from>
    <xdr:to xmlns:xdr="http://schemas.openxmlformats.org/drawingml/2006/spreadsheetDrawing">
      <xdr:col>81</xdr:col>
      <xdr:colOff>44450</xdr:colOff>
      <xdr:row>67</xdr:row>
      <xdr:rowOff>635</xdr:rowOff>
    </xdr:to>
    <xdr:cxnSp macro="">
      <xdr:nvCxnSpPr>
        <xdr:cNvPr id="314" name="直線コネクタ 313"/>
        <xdr:cNvCxnSpPr/>
      </xdr:nvCxnSpPr>
      <xdr:spPr>
        <a:xfrm flipV="1">
          <a:off x="15577820" y="9656445"/>
          <a:ext cx="0" cy="1405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138430</xdr:rowOff>
    </xdr:from>
    <xdr:ext cx="760730" cy="248920"/>
    <xdr:sp macro="" textlink="">
      <xdr:nvSpPr>
        <xdr:cNvPr id="315" name="定員管理の状況最小値テキスト"/>
        <xdr:cNvSpPr txBox="1"/>
      </xdr:nvSpPr>
      <xdr:spPr>
        <a:xfrm>
          <a:off x="15666720" y="1103503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16" name="直線コネクタ 315"/>
        <xdr:cNvCxnSpPr/>
      </xdr:nvCxnSpPr>
      <xdr:spPr>
        <a:xfrm>
          <a:off x="15506700" y="110623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163830</xdr:rowOff>
    </xdr:from>
    <xdr:ext cx="760730" cy="249555"/>
    <xdr:sp macro="" textlink="">
      <xdr:nvSpPr>
        <xdr:cNvPr id="317" name="定員管理の状況最大値テキスト"/>
        <xdr:cNvSpPr txBox="1"/>
      </xdr:nvSpPr>
      <xdr:spPr>
        <a:xfrm>
          <a:off x="15666720" y="940943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80645</xdr:rowOff>
    </xdr:from>
    <xdr:to xmlns:xdr="http://schemas.openxmlformats.org/drawingml/2006/spreadsheetDrawing">
      <xdr:col>81</xdr:col>
      <xdr:colOff>133350</xdr:colOff>
      <xdr:row>58</xdr:row>
      <xdr:rowOff>80645</xdr:rowOff>
    </xdr:to>
    <xdr:cxnSp macro="">
      <xdr:nvCxnSpPr>
        <xdr:cNvPr id="318" name="直線コネクタ 317"/>
        <xdr:cNvCxnSpPr/>
      </xdr:nvCxnSpPr>
      <xdr:spPr>
        <a:xfrm>
          <a:off x="15506700" y="96564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137795</xdr:rowOff>
    </xdr:from>
    <xdr:to xmlns:xdr="http://schemas.openxmlformats.org/drawingml/2006/spreadsheetDrawing">
      <xdr:col>81</xdr:col>
      <xdr:colOff>44450</xdr:colOff>
      <xdr:row>58</xdr:row>
      <xdr:rowOff>140970</xdr:rowOff>
    </xdr:to>
    <xdr:cxnSp macro="">
      <xdr:nvCxnSpPr>
        <xdr:cNvPr id="319" name="直線コネクタ 318"/>
        <xdr:cNvCxnSpPr/>
      </xdr:nvCxnSpPr>
      <xdr:spPr>
        <a:xfrm>
          <a:off x="14810740" y="9713595"/>
          <a:ext cx="7670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14605</xdr:rowOff>
    </xdr:from>
    <xdr:ext cx="760730" cy="249555"/>
    <xdr:sp macro="" textlink="">
      <xdr:nvSpPr>
        <xdr:cNvPr id="320" name="定員管理の状況平均値テキスト"/>
        <xdr:cNvSpPr txBox="1"/>
      </xdr:nvSpPr>
      <xdr:spPr>
        <a:xfrm>
          <a:off x="15666720" y="9755505"/>
          <a:ext cx="7607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59</xdr:row>
      <xdr:rowOff>41275</xdr:rowOff>
    </xdr:from>
    <xdr:to xmlns:xdr="http://schemas.openxmlformats.org/drawingml/2006/spreadsheetDrawing">
      <xdr:col>81</xdr:col>
      <xdr:colOff>95250</xdr:colOff>
      <xdr:row>59</xdr:row>
      <xdr:rowOff>139065</xdr:rowOff>
    </xdr:to>
    <xdr:sp macro="" textlink="">
      <xdr:nvSpPr>
        <xdr:cNvPr id="321" name="フローチャート: 判断 320"/>
        <xdr:cNvSpPr/>
      </xdr:nvSpPr>
      <xdr:spPr>
        <a:xfrm>
          <a:off x="15533370" y="978217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58</xdr:row>
      <xdr:rowOff>135255</xdr:rowOff>
    </xdr:from>
    <xdr:to xmlns:xdr="http://schemas.openxmlformats.org/drawingml/2006/spreadsheetDrawing">
      <xdr:col>77</xdr:col>
      <xdr:colOff>44450</xdr:colOff>
      <xdr:row>58</xdr:row>
      <xdr:rowOff>137795</xdr:rowOff>
    </xdr:to>
    <xdr:cxnSp macro="">
      <xdr:nvCxnSpPr>
        <xdr:cNvPr id="322" name="直線コネクタ 321"/>
        <xdr:cNvCxnSpPr/>
      </xdr:nvCxnSpPr>
      <xdr:spPr>
        <a:xfrm>
          <a:off x="13999210" y="9711055"/>
          <a:ext cx="8115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59</xdr:row>
      <xdr:rowOff>46990</xdr:rowOff>
    </xdr:from>
    <xdr:to xmlns:xdr="http://schemas.openxmlformats.org/drawingml/2006/spreadsheetDrawing">
      <xdr:col>77</xdr:col>
      <xdr:colOff>95250</xdr:colOff>
      <xdr:row>59</xdr:row>
      <xdr:rowOff>144780</xdr:rowOff>
    </xdr:to>
    <xdr:sp macro="" textlink="">
      <xdr:nvSpPr>
        <xdr:cNvPr id="323" name="フローチャート: 判断 322"/>
        <xdr:cNvSpPr/>
      </xdr:nvSpPr>
      <xdr:spPr>
        <a:xfrm>
          <a:off x="14766290" y="978789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130175</xdr:rowOff>
    </xdr:from>
    <xdr:ext cx="735330" cy="248285"/>
    <xdr:sp macro="" textlink="">
      <xdr:nvSpPr>
        <xdr:cNvPr id="324" name="テキスト ボックス 323"/>
        <xdr:cNvSpPr txBox="1"/>
      </xdr:nvSpPr>
      <xdr:spPr>
        <a:xfrm>
          <a:off x="14465300" y="9871075"/>
          <a:ext cx="7353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135255</xdr:rowOff>
    </xdr:from>
    <xdr:to xmlns:xdr="http://schemas.openxmlformats.org/drawingml/2006/spreadsheetDrawing">
      <xdr:col>72</xdr:col>
      <xdr:colOff>191770</xdr:colOff>
      <xdr:row>58</xdr:row>
      <xdr:rowOff>136525</xdr:rowOff>
    </xdr:to>
    <xdr:cxnSp macro="">
      <xdr:nvCxnSpPr>
        <xdr:cNvPr id="325" name="直線コネクタ 324"/>
        <xdr:cNvCxnSpPr/>
      </xdr:nvCxnSpPr>
      <xdr:spPr>
        <a:xfrm flipV="1">
          <a:off x="13192760" y="971105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58</xdr:row>
      <xdr:rowOff>93345</xdr:rowOff>
    </xdr:from>
    <xdr:to xmlns:xdr="http://schemas.openxmlformats.org/drawingml/2006/spreadsheetDrawing">
      <xdr:col>73</xdr:col>
      <xdr:colOff>44450</xdr:colOff>
      <xdr:row>59</xdr:row>
      <xdr:rowOff>26035</xdr:rowOff>
    </xdr:to>
    <xdr:sp macro="" textlink="">
      <xdr:nvSpPr>
        <xdr:cNvPr id="326" name="フローチャート: 判断 325"/>
        <xdr:cNvSpPr/>
      </xdr:nvSpPr>
      <xdr:spPr>
        <a:xfrm>
          <a:off x="13959840" y="966914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10795</xdr:rowOff>
    </xdr:from>
    <xdr:ext cx="760730" cy="249555"/>
    <xdr:sp macro="" textlink="">
      <xdr:nvSpPr>
        <xdr:cNvPr id="327" name="テキスト ボックス 326"/>
        <xdr:cNvSpPr txBox="1"/>
      </xdr:nvSpPr>
      <xdr:spPr>
        <a:xfrm>
          <a:off x="13647420" y="975169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132715</xdr:rowOff>
    </xdr:from>
    <xdr:to xmlns:xdr="http://schemas.openxmlformats.org/drawingml/2006/spreadsheetDrawing">
      <xdr:col>68</xdr:col>
      <xdr:colOff>152400</xdr:colOff>
      <xdr:row>58</xdr:row>
      <xdr:rowOff>136525</xdr:rowOff>
    </xdr:to>
    <xdr:cxnSp macro="">
      <xdr:nvCxnSpPr>
        <xdr:cNvPr id="328" name="直線コネクタ 327"/>
        <xdr:cNvCxnSpPr/>
      </xdr:nvCxnSpPr>
      <xdr:spPr>
        <a:xfrm>
          <a:off x="12374880" y="9708515"/>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58</xdr:row>
      <xdr:rowOff>93345</xdr:rowOff>
    </xdr:from>
    <xdr:to xmlns:xdr="http://schemas.openxmlformats.org/drawingml/2006/spreadsheetDrawing">
      <xdr:col>68</xdr:col>
      <xdr:colOff>191770</xdr:colOff>
      <xdr:row>59</xdr:row>
      <xdr:rowOff>26035</xdr:rowOff>
    </xdr:to>
    <xdr:sp macro="" textlink="">
      <xdr:nvSpPr>
        <xdr:cNvPr id="329" name="フローチャート: 判断 328"/>
        <xdr:cNvSpPr/>
      </xdr:nvSpPr>
      <xdr:spPr>
        <a:xfrm>
          <a:off x="13141960" y="966914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10795</xdr:rowOff>
    </xdr:from>
    <xdr:ext cx="760730" cy="249555"/>
    <xdr:sp macro="" textlink="">
      <xdr:nvSpPr>
        <xdr:cNvPr id="330" name="テキスト ボックス 329"/>
        <xdr:cNvSpPr txBox="1"/>
      </xdr:nvSpPr>
      <xdr:spPr>
        <a:xfrm>
          <a:off x="12847320" y="975169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93980</xdr:rowOff>
    </xdr:from>
    <xdr:to xmlns:xdr="http://schemas.openxmlformats.org/drawingml/2006/spreadsheetDrawing">
      <xdr:col>64</xdr:col>
      <xdr:colOff>152400</xdr:colOff>
      <xdr:row>59</xdr:row>
      <xdr:rowOff>26670</xdr:rowOff>
    </xdr:to>
    <xdr:sp macro="" textlink="">
      <xdr:nvSpPr>
        <xdr:cNvPr id="331" name="フローチャート: 判断 330"/>
        <xdr:cNvSpPr/>
      </xdr:nvSpPr>
      <xdr:spPr>
        <a:xfrm>
          <a:off x="12324080" y="9669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11430</xdr:rowOff>
    </xdr:from>
    <xdr:ext cx="760730" cy="249555"/>
    <xdr:sp macro="" textlink="">
      <xdr:nvSpPr>
        <xdr:cNvPr id="332" name="テキスト ボックス 331"/>
        <xdr:cNvSpPr txBox="1"/>
      </xdr:nvSpPr>
      <xdr:spPr>
        <a:xfrm>
          <a:off x="12029440" y="975233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162560</xdr:rowOff>
    </xdr:from>
    <xdr:ext cx="760730" cy="248285"/>
    <xdr:sp macro="" textlink="">
      <xdr:nvSpPr>
        <xdr:cNvPr id="333" name="テキスト ボックス 332"/>
        <xdr:cNvSpPr txBox="1"/>
      </xdr:nvSpPr>
      <xdr:spPr>
        <a:xfrm>
          <a:off x="1537970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162560</xdr:rowOff>
    </xdr:from>
    <xdr:ext cx="760730" cy="248285"/>
    <xdr:sp macro="" textlink="">
      <xdr:nvSpPr>
        <xdr:cNvPr id="334" name="テキスト ボックス 333"/>
        <xdr:cNvSpPr txBox="1"/>
      </xdr:nvSpPr>
      <xdr:spPr>
        <a:xfrm>
          <a:off x="1461262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162560</xdr:rowOff>
    </xdr:from>
    <xdr:ext cx="762000" cy="248285"/>
    <xdr:sp macro="" textlink="">
      <xdr:nvSpPr>
        <xdr:cNvPr id="335" name="テキスト ボックス 334"/>
        <xdr:cNvSpPr txBox="1"/>
      </xdr:nvSpPr>
      <xdr:spPr>
        <a:xfrm>
          <a:off x="13807440" y="115544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162560</xdr:rowOff>
    </xdr:from>
    <xdr:ext cx="760730" cy="248285"/>
    <xdr:sp macro="" textlink="">
      <xdr:nvSpPr>
        <xdr:cNvPr id="336" name="テキスト ボックス 335"/>
        <xdr:cNvSpPr txBox="1"/>
      </xdr:nvSpPr>
      <xdr:spPr>
        <a:xfrm>
          <a:off x="1299464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162560</xdr:rowOff>
    </xdr:from>
    <xdr:ext cx="760730" cy="248285"/>
    <xdr:sp macro="" textlink="">
      <xdr:nvSpPr>
        <xdr:cNvPr id="337" name="テキスト ボックス 336"/>
        <xdr:cNvSpPr txBox="1"/>
      </xdr:nvSpPr>
      <xdr:spPr>
        <a:xfrm>
          <a:off x="12176760" y="1155446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58</xdr:row>
      <xdr:rowOff>92710</xdr:rowOff>
    </xdr:from>
    <xdr:to xmlns:xdr="http://schemas.openxmlformats.org/drawingml/2006/spreadsheetDrawing">
      <xdr:col>81</xdr:col>
      <xdr:colOff>95250</xdr:colOff>
      <xdr:row>59</xdr:row>
      <xdr:rowOff>25400</xdr:rowOff>
    </xdr:to>
    <xdr:sp macro="" textlink="">
      <xdr:nvSpPr>
        <xdr:cNvPr id="338" name="楕円 337"/>
        <xdr:cNvSpPr/>
      </xdr:nvSpPr>
      <xdr:spPr>
        <a:xfrm>
          <a:off x="15533370" y="966851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17145</xdr:rowOff>
    </xdr:from>
    <xdr:ext cx="760730" cy="248285"/>
    <xdr:sp macro="" textlink="">
      <xdr:nvSpPr>
        <xdr:cNvPr id="339" name="定員管理の状況該当値テキスト"/>
        <xdr:cNvSpPr txBox="1"/>
      </xdr:nvSpPr>
      <xdr:spPr>
        <a:xfrm>
          <a:off x="15666720" y="959294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58</xdr:row>
      <xdr:rowOff>89535</xdr:rowOff>
    </xdr:from>
    <xdr:to xmlns:xdr="http://schemas.openxmlformats.org/drawingml/2006/spreadsheetDrawing">
      <xdr:col>77</xdr:col>
      <xdr:colOff>95250</xdr:colOff>
      <xdr:row>59</xdr:row>
      <xdr:rowOff>22225</xdr:rowOff>
    </xdr:to>
    <xdr:sp macro="" textlink="">
      <xdr:nvSpPr>
        <xdr:cNvPr id="340" name="楕円 339"/>
        <xdr:cNvSpPr/>
      </xdr:nvSpPr>
      <xdr:spPr>
        <a:xfrm>
          <a:off x="14766290" y="966533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31750</xdr:rowOff>
    </xdr:from>
    <xdr:ext cx="735330" cy="249555"/>
    <xdr:sp macro="" textlink="">
      <xdr:nvSpPr>
        <xdr:cNvPr id="341" name="テキスト ボックス 340"/>
        <xdr:cNvSpPr txBox="1"/>
      </xdr:nvSpPr>
      <xdr:spPr>
        <a:xfrm>
          <a:off x="14465300" y="9442450"/>
          <a:ext cx="7353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86360</xdr:rowOff>
    </xdr:from>
    <xdr:to xmlns:xdr="http://schemas.openxmlformats.org/drawingml/2006/spreadsheetDrawing">
      <xdr:col>73</xdr:col>
      <xdr:colOff>44450</xdr:colOff>
      <xdr:row>59</xdr:row>
      <xdr:rowOff>19050</xdr:rowOff>
    </xdr:to>
    <xdr:sp macro="" textlink="">
      <xdr:nvSpPr>
        <xdr:cNvPr id="342" name="楕円 341"/>
        <xdr:cNvSpPr/>
      </xdr:nvSpPr>
      <xdr:spPr>
        <a:xfrm>
          <a:off x="13959840" y="966216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28575</xdr:rowOff>
    </xdr:from>
    <xdr:ext cx="760730" cy="248285"/>
    <xdr:sp macro="" textlink="">
      <xdr:nvSpPr>
        <xdr:cNvPr id="343" name="テキスト ボックス 342"/>
        <xdr:cNvSpPr txBox="1"/>
      </xdr:nvSpPr>
      <xdr:spPr>
        <a:xfrm>
          <a:off x="13647420" y="943927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87630</xdr:rowOff>
    </xdr:from>
    <xdr:to xmlns:xdr="http://schemas.openxmlformats.org/drawingml/2006/spreadsheetDrawing">
      <xdr:col>68</xdr:col>
      <xdr:colOff>191770</xdr:colOff>
      <xdr:row>59</xdr:row>
      <xdr:rowOff>20320</xdr:rowOff>
    </xdr:to>
    <xdr:sp macro="" textlink="">
      <xdr:nvSpPr>
        <xdr:cNvPr id="344" name="楕円 343"/>
        <xdr:cNvSpPr/>
      </xdr:nvSpPr>
      <xdr:spPr>
        <a:xfrm>
          <a:off x="13141960" y="96634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29845</xdr:rowOff>
    </xdr:from>
    <xdr:ext cx="760730" cy="248285"/>
    <xdr:sp macro="" textlink="">
      <xdr:nvSpPr>
        <xdr:cNvPr id="345" name="テキスト ボックス 344"/>
        <xdr:cNvSpPr txBox="1"/>
      </xdr:nvSpPr>
      <xdr:spPr>
        <a:xfrm>
          <a:off x="12847320" y="944054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83820</xdr:rowOff>
    </xdr:from>
    <xdr:to xmlns:xdr="http://schemas.openxmlformats.org/drawingml/2006/spreadsheetDrawing">
      <xdr:col>64</xdr:col>
      <xdr:colOff>152400</xdr:colOff>
      <xdr:row>59</xdr:row>
      <xdr:rowOff>17145</xdr:rowOff>
    </xdr:to>
    <xdr:sp macro="" textlink="">
      <xdr:nvSpPr>
        <xdr:cNvPr id="346" name="楕円 345"/>
        <xdr:cNvSpPr/>
      </xdr:nvSpPr>
      <xdr:spPr>
        <a:xfrm>
          <a:off x="12324080" y="96596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26670</xdr:rowOff>
    </xdr:from>
    <xdr:ext cx="760730" cy="248920"/>
    <xdr:sp macro="" textlink="">
      <xdr:nvSpPr>
        <xdr:cNvPr id="347" name="テキスト ボックス 346"/>
        <xdr:cNvSpPr txBox="1"/>
      </xdr:nvSpPr>
      <xdr:spPr>
        <a:xfrm>
          <a:off x="12029440" y="9437370"/>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42545</xdr:rowOff>
    </xdr:from>
    <xdr:to xmlns:xdr="http://schemas.openxmlformats.org/drawingml/2006/spreadsheetDrawing">
      <xdr:col>85</xdr:col>
      <xdr:colOff>95250</xdr:colOff>
      <xdr:row>31</xdr:row>
      <xdr:rowOff>18415</xdr:rowOff>
    </xdr:to>
    <xdr:sp macro="" textlink="">
      <xdr:nvSpPr>
        <xdr:cNvPr id="348" name="正方形/長方形 347"/>
        <xdr:cNvSpPr/>
      </xdr:nvSpPr>
      <xdr:spPr>
        <a:xfrm>
          <a:off x="1174242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60960</xdr:rowOff>
    </xdr:from>
    <xdr:ext cx="1604645" cy="297180"/>
    <xdr:sp macro="" textlink="">
      <xdr:nvSpPr>
        <xdr:cNvPr id="349" name="テキスト ボックス 348"/>
        <xdr:cNvSpPr txBox="1"/>
      </xdr:nvSpPr>
      <xdr:spPr>
        <a:xfrm>
          <a:off x="12519660" y="5179060"/>
          <a:ext cx="160464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36830</xdr:rowOff>
    </xdr:from>
    <xdr:ext cx="1649730" cy="345440"/>
    <xdr:sp macro="" textlink="">
      <xdr:nvSpPr>
        <xdr:cNvPr id="350" name="テキスト ボックス 349"/>
        <xdr:cNvSpPr txBox="1"/>
      </xdr:nvSpPr>
      <xdr:spPr>
        <a:xfrm>
          <a:off x="14109700" y="5154930"/>
          <a:ext cx="164973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122555</xdr:rowOff>
    </xdr:from>
    <xdr:to xmlns:xdr="http://schemas.openxmlformats.org/drawingml/2006/spreadsheetDrawing">
      <xdr:col>93</xdr:col>
      <xdr:colOff>6350</xdr:colOff>
      <xdr:row>32</xdr:row>
      <xdr:rowOff>36830</xdr:rowOff>
    </xdr:to>
    <xdr:sp macro="" textlink="">
      <xdr:nvSpPr>
        <xdr:cNvPr id="351" name="正方形/長方形 350"/>
        <xdr:cNvSpPr/>
      </xdr:nvSpPr>
      <xdr:spPr>
        <a:xfrm>
          <a:off x="16459200" y="507555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140335</xdr:rowOff>
    </xdr:from>
    <xdr:to xmlns:xdr="http://schemas.openxmlformats.org/drawingml/2006/spreadsheetDrawing">
      <xdr:col>93</xdr:col>
      <xdr:colOff>6350</xdr:colOff>
      <xdr:row>33</xdr:row>
      <xdr:rowOff>55245</xdr:rowOff>
    </xdr:to>
    <xdr:sp macro="" textlink="">
      <xdr:nvSpPr>
        <xdr:cNvPr id="352" name="正方形/長方形 351"/>
        <xdr:cNvSpPr/>
      </xdr:nvSpPr>
      <xdr:spPr>
        <a:xfrm>
          <a:off x="16459200" y="525843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122555</xdr:rowOff>
    </xdr:from>
    <xdr:to xmlns:xdr="http://schemas.openxmlformats.org/drawingml/2006/spreadsheetDrawing">
      <xdr:col>99</xdr:col>
      <xdr:colOff>146050</xdr:colOff>
      <xdr:row>32</xdr:row>
      <xdr:rowOff>36830</xdr:rowOff>
    </xdr:to>
    <xdr:sp macro="" textlink="">
      <xdr:nvSpPr>
        <xdr:cNvPr id="353" name="正方形/長方形 352"/>
        <xdr:cNvSpPr/>
      </xdr:nvSpPr>
      <xdr:spPr>
        <a:xfrm>
          <a:off x="179679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140335</xdr:rowOff>
    </xdr:from>
    <xdr:to xmlns:xdr="http://schemas.openxmlformats.org/drawingml/2006/spreadsheetDrawing">
      <xdr:col>99</xdr:col>
      <xdr:colOff>146050</xdr:colOff>
      <xdr:row>33</xdr:row>
      <xdr:rowOff>55245</xdr:rowOff>
    </xdr:to>
    <xdr:sp macro="" textlink="">
      <xdr:nvSpPr>
        <xdr:cNvPr id="354" name="正方形/長方形 353"/>
        <xdr:cNvSpPr/>
      </xdr:nvSpPr>
      <xdr:spPr>
        <a:xfrm>
          <a:off x="179679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122555</xdr:rowOff>
    </xdr:from>
    <xdr:to xmlns:xdr="http://schemas.openxmlformats.org/drawingml/2006/spreadsheetDrawing">
      <xdr:col>106</xdr:col>
      <xdr:colOff>139700</xdr:colOff>
      <xdr:row>32</xdr:row>
      <xdr:rowOff>36830</xdr:rowOff>
    </xdr:to>
    <xdr:sp macro="" textlink="">
      <xdr:nvSpPr>
        <xdr:cNvPr id="355" name="正方形/長方形 354"/>
        <xdr:cNvSpPr/>
      </xdr:nvSpPr>
      <xdr:spPr>
        <a:xfrm>
          <a:off x="1930400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140335</xdr:rowOff>
    </xdr:from>
    <xdr:to xmlns:xdr="http://schemas.openxmlformats.org/drawingml/2006/spreadsheetDrawing">
      <xdr:col>106</xdr:col>
      <xdr:colOff>139700</xdr:colOff>
      <xdr:row>33</xdr:row>
      <xdr:rowOff>55245</xdr:rowOff>
    </xdr:to>
    <xdr:sp macro="" textlink="">
      <xdr:nvSpPr>
        <xdr:cNvPr id="356" name="正方形/長方形 355"/>
        <xdr:cNvSpPr/>
      </xdr:nvSpPr>
      <xdr:spPr>
        <a:xfrm>
          <a:off x="1930400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57" name="正方形/長方形 356"/>
        <xdr:cNvSpPr/>
      </xdr:nvSpPr>
      <xdr:spPr>
        <a:xfrm>
          <a:off x="1174242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115</xdr:col>
      <xdr:colOff>31750</xdr:colOff>
      <xdr:row>47</xdr:row>
      <xdr:rowOff>128270</xdr:rowOff>
    </xdr:to>
    <xdr:sp macro="" textlink="">
      <xdr:nvSpPr>
        <xdr:cNvPr id="358" name="正方形/長方形 357"/>
        <xdr:cNvSpPr/>
      </xdr:nvSpPr>
      <xdr:spPr>
        <a:xfrm>
          <a:off x="1656842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104</xdr:col>
      <xdr:colOff>114300</xdr:colOff>
      <xdr:row>35</xdr:row>
      <xdr:rowOff>30480</xdr:rowOff>
    </xdr:to>
    <xdr:sp macro="" textlink="">
      <xdr:nvSpPr>
        <xdr:cNvPr id="359" name="正方形/長方形 358"/>
        <xdr:cNvSpPr/>
      </xdr:nvSpPr>
      <xdr:spPr>
        <a:xfrm>
          <a:off x="16568420" y="556450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92075</xdr:rowOff>
    </xdr:from>
    <xdr:to xmlns:xdr="http://schemas.openxmlformats.org/drawingml/2006/spreadsheetDrawing">
      <xdr:col>114</xdr:col>
      <xdr:colOff>114300</xdr:colOff>
      <xdr:row>47</xdr:row>
      <xdr:rowOff>67310</xdr:rowOff>
    </xdr:to>
    <xdr:sp macro="" textlink="" fLocksText="0">
      <xdr:nvSpPr>
        <xdr:cNvPr id="360" name="テキスト ボックス 359"/>
        <xdr:cNvSpPr txBox="1"/>
      </xdr:nvSpPr>
      <xdr:spPr>
        <a:xfrm>
          <a:off x="16683990" y="587057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年度の単年度においては、算定の分母となる標準財政規模が対前年比</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百万円増（普通交付税の増などによるもの）となり、分子となる実質的な公債費が対前年比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（元利償還金の減などによるもの）とな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、分母増が多いため、実質公債費率が対前年比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減となり、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か年平均においても比率</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ポイント改善となった。しかしながら進行中の「治水対策事業」・「庁舎建設事業」等の大型事業による借入れにより、本比率は上昇していくことが予想されている。</a:t>
          </a:r>
          <a:endParaRPr lang="ja-JP" altLang="ja-JP" sz="1400">
            <a:effectLst/>
          </a:endParaRPr>
        </a:p>
      </xdr:txBody>
    </xdr:sp>
    <xdr:clientData/>
  </xdr:twoCellAnchor>
  <xdr:oneCellAnchor>
    <xdr:from xmlns:xdr="http://schemas.openxmlformats.org/drawingml/2006/spreadsheetDrawing">
      <xdr:col>61</xdr:col>
      <xdr:colOff>6350</xdr:colOff>
      <xdr:row>32</xdr:row>
      <xdr:rowOff>97790</xdr:rowOff>
    </xdr:from>
    <xdr:ext cx="298450" cy="216535"/>
    <xdr:sp macro="" textlink="">
      <xdr:nvSpPr>
        <xdr:cNvPr id="361" name="テキスト ボックス 360"/>
        <xdr:cNvSpPr txBox="1"/>
      </xdr:nvSpPr>
      <xdr:spPr>
        <a:xfrm>
          <a:off x="11704320" y="538099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128270</xdr:rowOff>
    </xdr:from>
    <xdr:to xmlns:xdr="http://schemas.openxmlformats.org/drawingml/2006/spreadsheetDrawing">
      <xdr:col>85</xdr:col>
      <xdr:colOff>95250</xdr:colOff>
      <xdr:row>47</xdr:row>
      <xdr:rowOff>128270</xdr:rowOff>
    </xdr:to>
    <xdr:cxnSp macro="">
      <xdr:nvCxnSpPr>
        <xdr:cNvPr id="362" name="直線コネクタ 361"/>
        <xdr:cNvCxnSpPr/>
      </xdr:nvCxnSpPr>
      <xdr:spPr>
        <a:xfrm>
          <a:off x="1174242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156845</xdr:rowOff>
    </xdr:from>
    <xdr:ext cx="762000" cy="248920"/>
    <xdr:sp macro="" textlink="">
      <xdr:nvSpPr>
        <xdr:cNvPr id="363" name="テキスト ボックス 362"/>
        <xdr:cNvSpPr txBox="1"/>
      </xdr:nvSpPr>
      <xdr:spPr>
        <a:xfrm>
          <a:off x="11051540" y="77514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71755</xdr:rowOff>
    </xdr:from>
    <xdr:to xmlns:xdr="http://schemas.openxmlformats.org/drawingml/2006/spreadsheetDrawing">
      <xdr:col>85</xdr:col>
      <xdr:colOff>95250</xdr:colOff>
      <xdr:row>45</xdr:row>
      <xdr:rowOff>71755</xdr:rowOff>
    </xdr:to>
    <xdr:cxnSp macro="">
      <xdr:nvCxnSpPr>
        <xdr:cNvPr id="364" name="直線コネクタ 363"/>
        <xdr:cNvCxnSpPr/>
      </xdr:nvCxnSpPr>
      <xdr:spPr>
        <a:xfrm>
          <a:off x="11742420" y="7501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99695</xdr:rowOff>
    </xdr:from>
    <xdr:ext cx="762000" cy="249555"/>
    <xdr:sp macro="" textlink="">
      <xdr:nvSpPr>
        <xdr:cNvPr id="365" name="テキスト ボックス 364"/>
        <xdr:cNvSpPr txBox="1"/>
      </xdr:nvSpPr>
      <xdr:spPr>
        <a:xfrm>
          <a:off x="11051540" y="7364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13970</xdr:rowOff>
    </xdr:from>
    <xdr:to xmlns:xdr="http://schemas.openxmlformats.org/drawingml/2006/spreadsheetDrawing">
      <xdr:col>85</xdr:col>
      <xdr:colOff>95250</xdr:colOff>
      <xdr:row>43</xdr:row>
      <xdr:rowOff>13970</xdr:rowOff>
    </xdr:to>
    <xdr:cxnSp macro="">
      <xdr:nvCxnSpPr>
        <xdr:cNvPr id="366" name="直線コネクタ 365"/>
        <xdr:cNvCxnSpPr/>
      </xdr:nvCxnSpPr>
      <xdr:spPr>
        <a:xfrm>
          <a:off x="1174242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41910</xdr:rowOff>
    </xdr:from>
    <xdr:ext cx="762000" cy="248920"/>
    <xdr:sp macro="" textlink="">
      <xdr:nvSpPr>
        <xdr:cNvPr id="367" name="テキスト ボックス 366"/>
        <xdr:cNvSpPr txBox="1"/>
      </xdr:nvSpPr>
      <xdr:spPr>
        <a:xfrm>
          <a:off x="11051540" y="69761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122555</xdr:rowOff>
    </xdr:from>
    <xdr:to xmlns:xdr="http://schemas.openxmlformats.org/drawingml/2006/spreadsheetDrawing">
      <xdr:col>85</xdr:col>
      <xdr:colOff>95250</xdr:colOff>
      <xdr:row>40</xdr:row>
      <xdr:rowOff>122555</xdr:rowOff>
    </xdr:to>
    <xdr:cxnSp macro="">
      <xdr:nvCxnSpPr>
        <xdr:cNvPr id="368" name="直線コネクタ 367"/>
        <xdr:cNvCxnSpPr/>
      </xdr:nvCxnSpPr>
      <xdr:spPr>
        <a:xfrm>
          <a:off x="11742420" y="67265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150495</xdr:rowOff>
    </xdr:from>
    <xdr:ext cx="762000" cy="248285"/>
    <xdr:sp macro="" textlink="">
      <xdr:nvSpPr>
        <xdr:cNvPr id="369" name="テキスト ボックス 368"/>
        <xdr:cNvSpPr txBox="1"/>
      </xdr:nvSpPr>
      <xdr:spPr>
        <a:xfrm>
          <a:off x="11051540" y="65893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65405</xdr:rowOff>
    </xdr:from>
    <xdr:to xmlns:xdr="http://schemas.openxmlformats.org/drawingml/2006/spreadsheetDrawing">
      <xdr:col>85</xdr:col>
      <xdr:colOff>95250</xdr:colOff>
      <xdr:row>38</xdr:row>
      <xdr:rowOff>65405</xdr:rowOff>
    </xdr:to>
    <xdr:cxnSp macro="">
      <xdr:nvCxnSpPr>
        <xdr:cNvPr id="370" name="直線コネクタ 369"/>
        <xdr:cNvCxnSpPr/>
      </xdr:nvCxnSpPr>
      <xdr:spPr>
        <a:xfrm>
          <a:off x="11742420" y="6339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93980</xdr:rowOff>
    </xdr:from>
    <xdr:ext cx="762000" cy="248285"/>
    <xdr:sp macro="" textlink="">
      <xdr:nvSpPr>
        <xdr:cNvPr id="371" name="テキスト ボックス 370"/>
        <xdr:cNvSpPr txBox="1"/>
      </xdr:nvSpPr>
      <xdr:spPr>
        <a:xfrm>
          <a:off x="11051540" y="62026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2" name="直線コネクタ 371"/>
        <xdr:cNvCxnSpPr/>
      </xdr:nvCxnSpPr>
      <xdr:spPr>
        <a:xfrm>
          <a:off x="1174242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33</xdr:row>
      <xdr:rowOff>116205</xdr:rowOff>
    </xdr:to>
    <xdr:cxnSp macro="">
      <xdr:nvCxnSpPr>
        <xdr:cNvPr id="373" name="直線コネクタ 372"/>
        <xdr:cNvCxnSpPr/>
      </xdr:nvCxnSpPr>
      <xdr:spPr>
        <a:xfrm>
          <a:off x="1174242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74" name="公債費負担の状況グラフ枠"/>
        <xdr:cNvSpPr/>
      </xdr:nvSpPr>
      <xdr:spPr>
        <a:xfrm>
          <a:off x="1174242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36830</xdr:rowOff>
    </xdr:from>
    <xdr:to xmlns:xdr="http://schemas.openxmlformats.org/drawingml/2006/spreadsheetDrawing">
      <xdr:col>81</xdr:col>
      <xdr:colOff>44450</xdr:colOff>
      <xdr:row>45</xdr:row>
      <xdr:rowOff>94615</xdr:rowOff>
    </xdr:to>
    <xdr:cxnSp macro="">
      <xdr:nvCxnSpPr>
        <xdr:cNvPr id="375" name="直線コネクタ 374"/>
        <xdr:cNvCxnSpPr/>
      </xdr:nvCxnSpPr>
      <xdr:spPr>
        <a:xfrm flipV="1">
          <a:off x="15577820" y="614553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67945</xdr:rowOff>
    </xdr:from>
    <xdr:ext cx="760730" cy="249555"/>
    <xdr:sp macro="" textlink="">
      <xdr:nvSpPr>
        <xdr:cNvPr id="376" name="公債費負担の状況最小値テキスト"/>
        <xdr:cNvSpPr txBox="1"/>
      </xdr:nvSpPr>
      <xdr:spPr>
        <a:xfrm>
          <a:off x="15666720" y="749744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94615</xdr:rowOff>
    </xdr:from>
    <xdr:to xmlns:xdr="http://schemas.openxmlformats.org/drawingml/2006/spreadsheetDrawing">
      <xdr:col>81</xdr:col>
      <xdr:colOff>133350</xdr:colOff>
      <xdr:row>45</xdr:row>
      <xdr:rowOff>94615</xdr:rowOff>
    </xdr:to>
    <xdr:cxnSp macro="">
      <xdr:nvCxnSpPr>
        <xdr:cNvPr id="377" name="直線コネクタ 376"/>
        <xdr:cNvCxnSpPr/>
      </xdr:nvCxnSpPr>
      <xdr:spPr>
        <a:xfrm>
          <a:off x="15506700" y="75241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120015</xdr:rowOff>
    </xdr:from>
    <xdr:ext cx="760730" cy="248920"/>
    <xdr:sp macro="" textlink="">
      <xdr:nvSpPr>
        <xdr:cNvPr id="378" name="公債費負担の状況最大値テキスト"/>
        <xdr:cNvSpPr txBox="1"/>
      </xdr:nvSpPr>
      <xdr:spPr>
        <a:xfrm>
          <a:off x="15666720" y="589851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36830</xdr:rowOff>
    </xdr:from>
    <xdr:to xmlns:xdr="http://schemas.openxmlformats.org/drawingml/2006/spreadsheetDrawing">
      <xdr:col>81</xdr:col>
      <xdr:colOff>133350</xdr:colOff>
      <xdr:row>37</xdr:row>
      <xdr:rowOff>36830</xdr:rowOff>
    </xdr:to>
    <xdr:cxnSp macro="">
      <xdr:nvCxnSpPr>
        <xdr:cNvPr id="379" name="直線コネクタ 378"/>
        <xdr:cNvCxnSpPr/>
      </xdr:nvCxnSpPr>
      <xdr:spPr>
        <a:xfrm>
          <a:off x="15506700" y="61455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158750</xdr:rowOff>
    </xdr:from>
    <xdr:to xmlns:xdr="http://schemas.openxmlformats.org/drawingml/2006/spreadsheetDrawing">
      <xdr:col>81</xdr:col>
      <xdr:colOff>44450</xdr:colOff>
      <xdr:row>42</xdr:row>
      <xdr:rowOff>71120</xdr:rowOff>
    </xdr:to>
    <xdr:cxnSp macro="">
      <xdr:nvCxnSpPr>
        <xdr:cNvPr id="380" name="直線コネクタ 379"/>
        <xdr:cNvCxnSpPr/>
      </xdr:nvCxnSpPr>
      <xdr:spPr>
        <a:xfrm flipV="1">
          <a:off x="14810740" y="6927850"/>
          <a:ext cx="7670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48260</xdr:rowOff>
    </xdr:from>
    <xdr:ext cx="760730" cy="249555"/>
    <xdr:sp macro="" textlink="">
      <xdr:nvSpPr>
        <xdr:cNvPr id="381" name="公債費負担の状況平均値テキスト"/>
        <xdr:cNvSpPr txBox="1"/>
      </xdr:nvSpPr>
      <xdr:spPr>
        <a:xfrm>
          <a:off x="15666720" y="6652260"/>
          <a:ext cx="7607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32385</xdr:rowOff>
    </xdr:from>
    <xdr:to xmlns:xdr="http://schemas.openxmlformats.org/drawingml/2006/spreadsheetDrawing">
      <xdr:col>81</xdr:col>
      <xdr:colOff>95250</xdr:colOff>
      <xdr:row>41</xdr:row>
      <xdr:rowOff>130175</xdr:rowOff>
    </xdr:to>
    <xdr:sp macro="" textlink="">
      <xdr:nvSpPr>
        <xdr:cNvPr id="382" name="フローチャート: 判断 381"/>
        <xdr:cNvSpPr/>
      </xdr:nvSpPr>
      <xdr:spPr>
        <a:xfrm>
          <a:off x="15533370" y="680148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71120</xdr:rowOff>
    </xdr:from>
    <xdr:to xmlns:xdr="http://schemas.openxmlformats.org/drawingml/2006/spreadsheetDrawing">
      <xdr:col>77</xdr:col>
      <xdr:colOff>44450</xdr:colOff>
      <xdr:row>42</xdr:row>
      <xdr:rowOff>78740</xdr:rowOff>
    </xdr:to>
    <xdr:cxnSp macro="">
      <xdr:nvCxnSpPr>
        <xdr:cNvPr id="383" name="直線コネクタ 382"/>
        <xdr:cNvCxnSpPr/>
      </xdr:nvCxnSpPr>
      <xdr:spPr>
        <a:xfrm flipV="1">
          <a:off x="13999210" y="7005320"/>
          <a:ext cx="81153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140335</xdr:rowOff>
    </xdr:from>
    <xdr:to xmlns:xdr="http://schemas.openxmlformats.org/drawingml/2006/spreadsheetDrawing">
      <xdr:col>77</xdr:col>
      <xdr:colOff>95250</xdr:colOff>
      <xdr:row>42</xdr:row>
      <xdr:rowOff>73025</xdr:rowOff>
    </xdr:to>
    <xdr:sp macro="" textlink="">
      <xdr:nvSpPr>
        <xdr:cNvPr id="384" name="フローチャート: 判断 383"/>
        <xdr:cNvSpPr/>
      </xdr:nvSpPr>
      <xdr:spPr>
        <a:xfrm>
          <a:off x="14766290" y="690943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83185</xdr:rowOff>
    </xdr:from>
    <xdr:ext cx="735330" cy="248285"/>
    <xdr:sp macro="" textlink="">
      <xdr:nvSpPr>
        <xdr:cNvPr id="385" name="テキスト ボックス 384"/>
        <xdr:cNvSpPr txBox="1"/>
      </xdr:nvSpPr>
      <xdr:spPr>
        <a:xfrm>
          <a:off x="14465300" y="6687185"/>
          <a:ext cx="7353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78740</xdr:rowOff>
    </xdr:from>
    <xdr:to xmlns:xdr="http://schemas.openxmlformats.org/drawingml/2006/spreadsheetDrawing">
      <xdr:col>72</xdr:col>
      <xdr:colOff>191770</xdr:colOff>
      <xdr:row>42</xdr:row>
      <xdr:rowOff>86360</xdr:rowOff>
    </xdr:to>
    <xdr:cxnSp macro="">
      <xdr:nvCxnSpPr>
        <xdr:cNvPr id="386" name="直線コネクタ 385"/>
        <xdr:cNvCxnSpPr/>
      </xdr:nvCxnSpPr>
      <xdr:spPr>
        <a:xfrm flipV="1">
          <a:off x="13192760" y="701294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37465</xdr:rowOff>
    </xdr:from>
    <xdr:to xmlns:xdr="http://schemas.openxmlformats.org/drawingml/2006/spreadsheetDrawing">
      <xdr:col>73</xdr:col>
      <xdr:colOff>44450</xdr:colOff>
      <xdr:row>42</xdr:row>
      <xdr:rowOff>135255</xdr:rowOff>
    </xdr:to>
    <xdr:sp macro="" textlink="">
      <xdr:nvSpPr>
        <xdr:cNvPr id="387" name="フローチャート: 判断 386"/>
        <xdr:cNvSpPr/>
      </xdr:nvSpPr>
      <xdr:spPr>
        <a:xfrm>
          <a:off x="13959840" y="697166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120650</xdr:rowOff>
    </xdr:from>
    <xdr:ext cx="760730" cy="248285"/>
    <xdr:sp macro="" textlink="">
      <xdr:nvSpPr>
        <xdr:cNvPr id="388" name="テキスト ボックス 387"/>
        <xdr:cNvSpPr txBox="1"/>
      </xdr:nvSpPr>
      <xdr:spPr>
        <a:xfrm>
          <a:off x="13647420" y="705485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39370</xdr:rowOff>
    </xdr:from>
    <xdr:to xmlns:xdr="http://schemas.openxmlformats.org/drawingml/2006/spreadsheetDrawing">
      <xdr:col>68</xdr:col>
      <xdr:colOff>152400</xdr:colOff>
      <xdr:row>42</xdr:row>
      <xdr:rowOff>86360</xdr:rowOff>
    </xdr:to>
    <xdr:cxnSp macro="">
      <xdr:nvCxnSpPr>
        <xdr:cNvPr id="389" name="直線コネクタ 388"/>
        <xdr:cNvCxnSpPr/>
      </xdr:nvCxnSpPr>
      <xdr:spPr>
        <a:xfrm>
          <a:off x="12374880" y="6973570"/>
          <a:ext cx="8178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22225</xdr:rowOff>
    </xdr:from>
    <xdr:to xmlns:xdr="http://schemas.openxmlformats.org/drawingml/2006/spreadsheetDrawing">
      <xdr:col>68</xdr:col>
      <xdr:colOff>191770</xdr:colOff>
      <xdr:row>42</xdr:row>
      <xdr:rowOff>120015</xdr:rowOff>
    </xdr:to>
    <xdr:sp macro="" textlink="">
      <xdr:nvSpPr>
        <xdr:cNvPr id="390" name="フローチャート: 判断 389"/>
        <xdr:cNvSpPr/>
      </xdr:nvSpPr>
      <xdr:spPr>
        <a:xfrm>
          <a:off x="13141960" y="695642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129540</xdr:rowOff>
    </xdr:from>
    <xdr:ext cx="760730" cy="248285"/>
    <xdr:sp macro="" textlink="">
      <xdr:nvSpPr>
        <xdr:cNvPr id="391" name="テキスト ボックス 390"/>
        <xdr:cNvSpPr txBox="1"/>
      </xdr:nvSpPr>
      <xdr:spPr>
        <a:xfrm>
          <a:off x="12847320" y="673354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13970</xdr:rowOff>
    </xdr:from>
    <xdr:to xmlns:xdr="http://schemas.openxmlformats.org/drawingml/2006/spreadsheetDrawing">
      <xdr:col>64</xdr:col>
      <xdr:colOff>152400</xdr:colOff>
      <xdr:row>42</xdr:row>
      <xdr:rowOff>111760</xdr:rowOff>
    </xdr:to>
    <xdr:sp macro="" textlink="">
      <xdr:nvSpPr>
        <xdr:cNvPr id="392" name="フローチャート: 判断 391"/>
        <xdr:cNvSpPr/>
      </xdr:nvSpPr>
      <xdr:spPr>
        <a:xfrm>
          <a:off x="12324080" y="6948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97155</xdr:rowOff>
    </xdr:from>
    <xdr:ext cx="760730" cy="248285"/>
    <xdr:sp macro="" textlink="">
      <xdr:nvSpPr>
        <xdr:cNvPr id="393" name="テキスト ボックス 392"/>
        <xdr:cNvSpPr txBox="1"/>
      </xdr:nvSpPr>
      <xdr:spPr>
        <a:xfrm>
          <a:off x="12029440" y="703135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126365</xdr:rowOff>
    </xdr:from>
    <xdr:ext cx="760730" cy="248920"/>
    <xdr:sp macro="" textlink="">
      <xdr:nvSpPr>
        <xdr:cNvPr id="394" name="テキスト ボックス 393"/>
        <xdr:cNvSpPr txBox="1"/>
      </xdr:nvSpPr>
      <xdr:spPr>
        <a:xfrm>
          <a:off x="1537970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126365</xdr:rowOff>
    </xdr:from>
    <xdr:ext cx="760730" cy="248920"/>
    <xdr:sp macro="" textlink="">
      <xdr:nvSpPr>
        <xdr:cNvPr id="395" name="テキスト ボックス 394"/>
        <xdr:cNvSpPr txBox="1"/>
      </xdr:nvSpPr>
      <xdr:spPr>
        <a:xfrm>
          <a:off x="1461262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126365</xdr:rowOff>
    </xdr:from>
    <xdr:ext cx="762000" cy="248920"/>
    <xdr:sp macro="" textlink="">
      <xdr:nvSpPr>
        <xdr:cNvPr id="396" name="テキスト ボックス 395"/>
        <xdr:cNvSpPr txBox="1"/>
      </xdr:nvSpPr>
      <xdr:spPr>
        <a:xfrm>
          <a:off x="13807440" y="78860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126365</xdr:rowOff>
    </xdr:from>
    <xdr:ext cx="760730" cy="248920"/>
    <xdr:sp macro="" textlink="">
      <xdr:nvSpPr>
        <xdr:cNvPr id="397" name="テキスト ボックス 396"/>
        <xdr:cNvSpPr txBox="1"/>
      </xdr:nvSpPr>
      <xdr:spPr>
        <a:xfrm>
          <a:off x="1299464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126365</xdr:rowOff>
    </xdr:from>
    <xdr:ext cx="760730" cy="248920"/>
    <xdr:sp macro="" textlink="">
      <xdr:nvSpPr>
        <xdr:cNvPr id="398" name="テキスト ボックス 397"/>
        <xdr:cNvSpPr txBox="1"/>
      </xdr:nvSpPr>
      <xdr:spPr>
        <a:xfrm>
          <a:off x="12176760" y="78860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109220</xdr:rowOff>
    </xdr:from>
    <xdr:to xmlns:xdr="http://schemas.openxmlformats.org/drawingml/2006/spreadsheetDrawing">
      <xdr:col>81</xdr:col>
      <xdr:colOff>95250</xdr:colOff>
      <xdr:row>42</xdr:row>
      <xdr:rowOff>41910</xdr:rowOff>
    </xdr:to>
    <xdr:sp macro="" textlink="">
      <xdr:nvSpPr>
        <xdr:cNvPr id="399" name="楕円 398"/>
        <xdr:cNvSpPr/>
      </xdr:nvSpPr>
      <xdr:spPr>
        <a:xfrm>
          <a:off x="15533370" y="68783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83185</xdr:rowOff>
    </xdr:from>
    <xdr:ext cx="760730" cy="248285"/>
    <xdr:sp macro="" textlink="">
      <xdr:nvSpPr>
        <xdr:cNvPr id="400" name="公債費負担の状況該当値テキスト"/>
        <xdr:cNvSpPr txBox="1"/>
      </xdr:nvSpPr>
      <xdr:spPr>
        <a:xfrm>
          <a:off x="15666720" y="685228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42</xdr:row>
      <xdr:rowOff>22225</xdr:rowOff>
    </xdr:from>
    <xdr:to xmlns:xdr="http://schemas.openxmlformats.org/drawingml/2006/spreadsheetDrawing">
      <xdr:col>77</xdr:col>
      <xdr:colOff>95250</xdr:colOff>
      <xdr:row>42</xdr:row>
      <xdr:rowOff>120015</xdr:rowOff>
    </xdr:to>
    <xdr:sp macro="" textlink="">
      <xdr:nvSpPr>
        <xdr:cNvPr id="401" name="楕円 400"/>
        <xdr:cNvSpPr/>
      </xdr:nvSpPr>
      <xdr:spPr>
        <a:xfrm>
          <a:off x="14766290" y="695642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104775</xdr:rowOff>
    </xdr:from>
    <xdr:ext cx="735330" cy="248920"/>
    <xdr:sp macro="" textlink="">
      <xdr:nvSpPr>
        <xdr:cNvPr id="402" name="テキスト ボックス 401"/>
        <xdr:cNvSpPr txBox="1"/>
      </xdr:nvSpPr>
      <xdr:spPr>
        <a:xfrm>
          <a:off x="14465300" y="7038975"/>
          <a:ext cx="735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29845</xdr:rowOff>
    </xdr:from>
    <xdr:to xmlns:xdr="http://schemas.openxmlformats.org/drawingml/2006/spreadsheetDrawing">
      <xdr:col>73</xdr:col>
      <xdr:colOff>44450</xdr:colOff>
      <xdr:row>42</xdr:row>
      <xdr:rowOff>127635</xdr:rowOff>
    </xdr:to>
    <xdr:sp macro="" textlink="">
      <xdr:nvSpPr>
        <xdr:cNvPr id="403" name="楕円 402"/>
        <xdr:cNvSpPr/>
      </xdr:nvSpPr>
      <xdr:spPr>
        <a:xfrm>
          <a:off x="13959840" y="696404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137795</xdr:rowOff>
    </xdr:from>
    <xdr:ext cx="760730" cy="248920"/>
    <xdr:sp macro="" textlink="">
      <xdr:nvSpPr>
        <xdr:cNvPr id="404" name="テキスト ボックス 403"/>
        <xdr:cNvSpPr txBox="1"/>
      </xdr:nvSpPr>
      <xdr:spPr>
        <a:xfrm>
          <a:off x="13647420" y="674179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37465</xdr:rowOff>
    </xdr:from>
    <xdr:to xmlns:xdr="http://schemas.openxmlformats.org/drawingml/2006/spreadsheetDrawing">
      <xdr:col>68</xdr:col>
      <xdr:colOff>191770</xdr:colOff>
      <xdr:row>42</xdr:row>
      <xdr:rowOff>135255</xdr:rowOff>
    </xdr:to>
    <xdr:sp macro="" textlink="">
      <xdr:nvSpPr>
        <xdr:cNvPr id="405" name="楕円 404"/>
        <xdr:cNvSpPr/>
      </xdr:nvSpPr>
      <xdr:spPr>
        <a:xfrm>
          <a:off x="13141960" y="697166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120650</xdr:rowOff>
    </xdr:from>
    <xdr:ext cx="760730" cy="248285"/>
    <xdr:sp macro="" textlink="">
      <xdr:nvSpPr>
        <xdr:cNvPr id="406" name="テキスト ボックス 405"/>
        <xdr:cNvSpPr txBox="1"/>
      </xdr:nvSpPr>
      <xdr:spPr>
        <a:xfrm>
          <a:off x="12847320" y="7054850"/>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156210</xdr:rowOff>
    </xdr:from>
    <xdr:to xmlns:xdr="http://schemas.openxmlformats.org/drawingml/2006/spreadsheetDrawing">
      <xdr:col>64</xdr:col>
      <xdr:colOff>152400</xdr:colOff>
      <xdr:row>42</xdr:row>
      <xdr:rowOff>88900</xdr:rowOff>
    </xdr:to>
    <xdr:sp macro="" textlink="">
      <xdr:nvSpPr>
        <xdr:cNvPr id="407" name="楕円 406"/>
        <xdr:cNvSpPr/>
      </xdr:nvSpPr>
      <xdr:spPr>
        <a:xfrm>
          <a:off x="12324080" y="6925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98425</xdr:rowOff>
    </xdr:from>
    <xdr:ext cx="760730" cy="248920"/>
    <xdr:sp macro="" textlink="">
      <xdr:nvSpPr>
        <xdr:cNvPr id="408" name="テキスト ボックス 407"/>
        <xdr:cNvSpPr txBox="1"/>
      </xdr:nvSpPr>
      <xdr:spPr>
        <a:xfrm>
          <a:off x="12029440" y="670242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146685</xdr:rowOff>
    </xdr:to>
    <xdr:sp macro="" textlink="">
      <xdr:nvSpPr>
        <xdr:cNvPr id="409" name="正方形/長方形 408"/>
        <xdr:cNvSpPr/>
      </xdr:nvSpPr>
      <xdr:spPr>
        <a:xfrm>
          <a:off x="11742420" y="116141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7640" cy="297815"/>
    <xdr:sp macro="" textlink="">
      <xdr:nvSpPr>
        <xdr:cNvPr id="410" name="テキスト ボックス 409"/>
        <xdr:cNvSpPr txBox="1"/>
      </xdr:nvSpPr>
      <xdr:spPr>
        <a:xfrm>
          <a:off x="12602845" y="1510665"/>
          <a:ext cx="14376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45440"/>
    <xdr:sp macro="" textlink="">
      <xdr:nvSpPr>
        <xdr:cNvPr id="411" name="テキスト ボックス 410"/>
        <xdr:cNvSpPr txBox="1"/>
      </xdr:nvSpPr>
      <xdr:spPr>
        <a:xfrm>
          <a:off x="14026515" y="1485900"/>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85725</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459200" y="140652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104140</xdr:rowOff>
    </xdr:from>
    <xdr:to xmlns:xdr="http://schemas.openxmlformats.org/drawingml/2006/spreadsheetDrawing">
      <xdr:col>93</xdr:col>
      <xdr:colOff>6350</xdr:colOff>
      <xdr:row>11</xdr:row>
      <xdr:rowOff>18415</xdr:rowOff>
    </xdr:to>
    <xdr:sp macro="" textlink="">
      <xdr:nvSpPr>
        <xdr:cNvPr id="413" name="正方形/長方形 412"/>
        <xdr:cNvSpPr/>
      </xdr:nvSpPr>
      <xdr:spPr>
        <a:xfrm>
          <a:off x="16459200" y="159004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85725</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96796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104140</xdr:rowOff>
    </xdr:from>
    <xdr:to xmlns:xdr="http://schemas.openxmlformats.org/drawingml/2006/spreadsheetDrawing">
      <xdr:col>99</xdr:col>
      <xdr:colOff>146050</xdr:colOff>
      <xdr:row>11</xdr:row>
      <xdr:rowOff>18415</xdr:rowOff>
    </xdr:to>
    <xdr:sp macro="" textlink="">
      <xdr:nvSpPr>
        <xdr:cNvPr id="415" name="正方形/長方形 414"/>
        <xdr:cNvSpPr/>
      </xdr:nvSpPr>
      <xdr:spPr>
        <a:xfrm>
          <a:off x="1796796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85725</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930400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104140</xdr:rowOff>
    </xdr:from>
    <xdr:to xmlns:xdr="http://schemas.openxmlformats.org/drawingml/2006/spreadsheetDrawing">
      <xdr:col>106</xdr:col>
      <xdr:colOff>139700</xdr:colOff>
      <xdr:row>11</xdr:row>
      <xdr:rowOff>18415</xdr:rowOff>
    </xdr:to>
    <xdr:sp macro="" textlink="">
      <xdr:nvSpPr>
        <xdr:cNvPr id="417" name="正方形/長方形 416"/>
        <xdr:cNvSpPr/>
      </xdr:nvSpPr>
      <xdr:spPr>
        <a:xfrm>
          <a:off x="1930400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18" name="正方形/長方形 417"/>
        <xdr:cNvSpPr/>
      </xdr:nvSpPr>
      <xdr:spPr>
        <a:xfrm>
          <a:off x="11742420" y="189547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115</xdr:col>
      <xdr:colOff>31750</xdr:colOff>
      <xdr:row>25</xdr:row>
      <xdr:rowOff>92075</xdr:rowOff>
    </xdr:to>
    <xdr:sp macro="" textlink="">
      <xdr:nvSpPr>
        <xdr:cNvPr id="419" name="正方形/長方形 418"/>
        <xdr:cNvSpPr/>
      </xdr:nvSpPr>
      <xdr:spPr>
        <a:xfrm>
          <a:off x="16568420" y="189547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104</xdr:col>
      <xdr:colOff>114300</xdr:colOff>
      <xdr:row>12</xdr:row>
      <xdr:rowOff>159385</xdr:rowOff>
    </xdr:to>
    <xdr:sp macro="" textlink="">
      <xdr:nvSpPr>
        <xdr:cNvPr id="420" name="正方形/長方形 419"/>
        <xdr:cNvSpPr/>
      </xdr:nvSpPr>
      <xdr:spPr>
        <a:xfrm>
          <a:off x="16568420" y="1895475"/>
          <a:ext cx="34899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55245</xdr:rowOff>
    </xdr:from>
    <xdr:to xmlns:xdr="http://schemas.openxmlformats.org/drawingml/2006/spreadsheetDrawing">
      <xdr:col>114</xdr:col>
      <xdr:colOff>114300</xdr:colOff>
      <xdr:row>25</xdr:row>
      <xdr:rowOff>30480</xdr:rowOff>
    </xdr:to>
    <xdr:sp macro="" textlink="" fLocksText="0">
      <xdr:nvSpPr>
        <xdr:cNvPr id="421" name="テキスト ボックス 420"/>
        <xdr:cNvSpPr txBox="1"/>
      </xdr:nvSpPr>
      <xdr:spPr>
        <a:xfrm>
          <a:off x="16683990" y="220154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新役場庁舎建設にかかる起債の借り入れ</a:t>
          </a:r>
          <a:r>
            <a:rPr kumimoji="1" lang="en-US" altLang="ja-JP" sz="1100">
              <a:solidFill>
                <a:schemeClr val="dk1"/>
              </a:solidFill>
              <a:effectLst/>
              <a:latin typeface="+mn-lt"/>
              <a:ea typeface="+mn-ea"/>
              <a:cs typeface="+mn-cs"/>
            </a:rPr>
            <a:t>:711</a:t>
          </a:r>
          <a:r>
            <a:rPr kumimoji="1" lang="ja-JP" altLang="en-US" sz="1100">
              <a:solidFill>
                <a:schemeClr val="dk1"/>
              </a:solidFill>
              <a:effectLst/>
              <a:latin typeface="+mn-lt"/>
              <a:ea typeface="+mn-ea"/>
              <a:cs typeface="+mn-cs"/>
            </a:rPr>
            <a:t>百万円や、能津地区地域優良賃貸住宅整備事業（能津振興）施設整備費および維持管理・運営費に対する債務負担行為決定</a:t>
          </a:r>
          <a:r>
            <a:rPr kumimoji="1" lang="en-US" altLang="ja-JP" sz="1100">
              <a:solidFill>
                <a:schemeClr val="dk1"/>
              </a:solidFill>
              <a:effectLst/>
              <a:latin typeface="+mn-lt"/>
              <a:ea typeface="+mn-ea"/>
              <a:cs typeface="+mn-cs"/>
            </a:rPr>
            <a:t>:332</a:t>
          </a:r>
          <a:r>
            <a:rPr kumimoji="1" lang="ja-JP" altLang="en-US" sz="1100">
              <a:solidFill>
                <a:schemeClr val="dk1"/>
              </a:solidFill>
              <a:effectLst/>
              <a:latin typeface="+mn-lt"/>
              <a:ea typeface="+mn-ea"/>
              <a:cs typeface="+mn-cs"/>
            </a:rPr>
            <a:t>百万円を主要因とし</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40.2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現状交付税算入のある起債を積極的に借入れ、事業を実施しているが、進行中の「治水対策事業」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の大型事業による借入れにより、本比率は上昇していくことが予想されている。</a:t>
          </a:r>
          <a:endParaRPr lang="ja-JP" altLang="ja-JP" sz="1400">
            <a:effectLst/>
          </a:endParaRPr>
        </a:p>
      </xdr:txBody>
    </xdr:sp>
    <xdr:clientData/>
  </xdr:twoCellAnchor>
  <xdr:oneCellAnchor>
    <xdr:from xmlns:xdr="http://schemas.openxmlformats.org/drawingml/2006/spreadsheetDrawing">
      <xdr:col>61</xdr:col>
      <xdr:colOff>6350</xdr:colOff>
      <xdr:row>10</xdr:row>
      <xdr:rowOff>60960</xdr:rowOff>
    </xdr:from>
    <xdr:ext cx="298450" cy="215900"/>
    <xdr:sp macro="" textlink="">
      <xdr:nvSpPr>
        <xdr:cNvPr id="422" name="テキスト ボックス 421"/>
        <xdr:cNvSpPr txBox="1"/>
      </xdr:nvSpPr>
      <xdr:spPr>
        <a:xfrm>
          <a:off x="11704320" y="1711960"/>
          <a:ext cx="29845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92075</xdr:rowOff>
    </xdr:from>
    <xdr:to xmlns:xdr="http://schemas.openxmlformats.org/drawingml/2006/spreadsheetDrawing">
      <xdr:col>85</xdr:col>
      <xdr:colOff>95250</xdr:colOff>
      <xdr:row>25</xdr:row>
      <xdr:rowOff>92075</xdr:rowOff>
    </xdr:to>
    <xdr:cxnSp macro="">
      <xdr:nvCxnSpPr>
        <xdr:cNvPr id="423" name="直線コネクタ 422"/>
        <xdr:cNvCxnSpPr/>
      </xdr:nvCxnSpPr>
      <xdr:spPr>
        <a:xfrm>
          <a:off x="11742420" y="42195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120015</xdr:rowOff>
    </xdr:from>
    <xdr:ext cx="762000" cy="248920"/>
    <xdr:sp macro="" textlink="">
      <xdr:nvSpPr>
        <xdr:cNvPr id="424" name="テキスト ボックス 423"/>
        <xdr:cNvSpPr txBox="1"/>
      </xdr:nvSpPr>
      <xdr:spPr>
        <a:xfrm>
          <a:off x="11051540" y="40824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90170</xdr:rowOff>
    </xdr:from>
    <xdr:to xmlns:xdr="http://schemas.openxmlformats.org/drawingml/2006/spreadsheetDrawing">
      <xdr:col>85</xdr:col>
      <xdr:colOff>95250</xdr:colOff>
      <xdr:row>23</xdr:row>
      <xdr:rowOff>90170</xdr:rowOff>
    </xdr:to>
    <xdr:cxnSp macro="">
      <xdr:nvCxnSpPr>
        <xdr:cNvPr id="425" name="直線コネクタ 424"/>
        <xdr:cNvCxnSpPr/>
      </xdr:nvCxnSpPr>
      <xdr:spPr>
        <a:xfrm>
          <a:off x="11742420" y="38874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118110</xdr:rowOff>
    </xdr:from>
    <xdr:ext cx="762000" cy="248285"/>
    <xdr:sp macro="" textlink="">
      <xdr:nvSpPr>
        <xdr:cNvPr id="426" name="テキスト ボックス 425"/>
        <xdr:cNvSpPr txBox="1"/>
      </xdr:nvSpPr>
      <xdr:spPr>
        <a:xfrm>
          <a:off x="11051540" y="37503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88265</xdr:rowOff>
    </xdr:from>
    <xdr:to xmlns:xdr="http://schemas.openxmlformats.org/drawingml/2006/spreadsheetDrawing">
      <xdr:col>85</xdr:col>
      <xdr:colOff>95250</xdr:colOff>
      <xdr:row>21</xdr:row>
      <xdr:rowOff>88265</xdr:rowOff>
    </xdr:to>
    <xdr:cxnSp macro="">
      <xdr:nvCxnSpPr>
        <xdr:cNvPr id="427" name="直線コネクタ 426"/>
        <xdr:cNvCxnSpPr/>
      </xdr:nvCxnSpPr>
      <xdr:spPr>
        <a:xfrm>
          <a:off x="11742420" y="35553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116205</xdr:rowOff>
    </xdr:from>
    <xdr:ext cx="762000" cy="248285"/>
    <xdr:sp macro="" textlink="">
      <xdr:nvSpPr>
        <xdr:cNvPr id="428" name="テキスト ボックス 427"/>
        <xdr:cNvSpPr txBox="1"/>
      </xdr:nvSpPr>
      <xdr:spPr>
        <a:xfrm>
          <a:off x="11051540" y="34182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86360</xdr:rowOff>
    </xdr:from>
    <xdr:to xmlns:xdr="http://schemas.openxmlformats.org/drawingml/2006/spreadsheetDrawing">
      <xdr:col>85</xdr:col>
      <xdr:colOff>95250</xdr:colOff>
      <xdr:row>19</xdr:row>
      <xdr:rowOff>86360</xdr:rowOff>
    </xdr:to>
    <xdr:cxnSp macro="">
      <xdr:nvCxnSpPr>
        <xdr:cNvPr id="429" name="直線コネクタ 428"/>
        <xdr:cNvCxnSpPr/>
      </xdr:nvCxnSpPr>
      <xdr:spPr>
        <a:xfrm>
          <a:off x="11742420" y="32232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114300</xdr:rowOff>
    </xdr:from>
    <xdr:ext cx="762000" cy="249555"/>
    <xdr:sp macro="" textlink="">
      <xdr:nvSpPr>
        <xdr:cNvPr id="430" name="テキスト ボックス 429"/>
        <xdr:cNvSpPr txBox="1"/>
      </xdr:nvSpPr>
      <xdr:spPr>
        <a:xfrm>
          <a:off x="11051540" y="30861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85090</xdr:rowOff>
    </xdr:from>
    <xdr:to xmlns:xdr="http://schemas.openxmlformats.org/drawingml/2006/spreadsheetDrawing">
      <xdr:col>85</xdr:col>
      <xdr:colOff>95250</xdr:colOff>
      <xdr:row>17</xdr:row>
      <xdr:rowOff>85090</xdr:rowOff>
    </xdr:to>
    <xdr:cxnSp macro="">
      <xdr:nvCxnSpPr>
        <xdr:cNvPr id="431" name="直線コネクタ 430"/>
        <xdr:cNvCxnSpPr/>
      </xdr:nvCxnSpPr>
      <xdr:spPr>
        <a:xfrm>
          <a:off x="11742420" y="28917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113030</xdr:rowOff>
    </xdr:from>
    <xdr:ext cx="762000" cy="249555"/>
    <xdr:sp macro="" textlink="">
      <xdr:nvSpPr>
        <xdr:cNvPr id="432" name="テキスト ボックス 431"/>
        <xdr:cNvSpPr txBox="1"/>
      </xdr:nvSpPr>
      <xdr:spPr>
        <a:xfrm>
          <a:off x="11051540" y="27546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83185</xdr:rowOff>
    </xdr:from>
    <xdr:to xmlns:xdr="http://schemas.openxmlformats.org/drawingml/2006/spreadsheetDrawing">
      <xdr:col>85</xdr:col>
      <xdr:colOff>95250</xdr:colOff>
      <xdr:row>15</xdr:row>
      <xdr:rowOff>83185</xdr:rowOff>
    </xdr:to>
    <xdr:cxnSp macro="">
      <xdr:nvCxnSpPr>
        <xdr:cNvPr id="433" name="直線コネクタ 432"/>
        <xdr:cNvCxnSpPr/>
      </xdr:nvCxnSpPr>
      <xdr:spPr>
        <a:xfrm>
          <a:off x="11742420" y="25596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111125</xdr:rowOff>
    </xdr:from>
    <xdr:ext cx="762000" cy="249555"/>
    <xdr:sp macro="" textlink="">
      <xdr:nvSpPr>
        <xdr:cNvPr id="434" name="テキスト ボックス 433"/>
        <xdr:cNvSpPr txBox="1"/>
      </xdr:nvSpPr>
      <xdr:spPr>
        <a:xfrm>
          <a:off x="11051540" y="24225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81280</xdr:rowOff>
    </xdr:from>
    <xdr:to xmlns:xdr="http://schemas.openxmlformats.org/drawingml/2006/spreadsheetDrawing">
      <xdr:col>85</xdr:col>
      <xdr:colOff>95250</xdr:colOff>
      <xdr:row>13</xdr:row>
      <xdr:rowOff>81280</xdr:rowOff>
    </xdr:to>
    <xdr:cxnSp macro="">
      <xdr:nvCxnSpPr>
        <xdr:cNvPr id="435" name="直線コネクタ 434"/>
        <xdr:cNvCxnSpPr/>
      </xdr:nvCxnSpPr>
      <xdr:spPr>
        <a:xfrm>
          <a:off x="11742420" y="22275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109220</xdr:rowOff>
    </xdr:from>
    <xdr:ext cx="762000" cy="248920"/>
    <xdr:sp macro="" textlink="">
      <xdr:nvSpPr>
        <xdr:cNvPr id="436" name="テキスト ボックス 435"/>
        <xdr:cNvSpPr txBox="1"/>
      </xdr:nvSpPr>
      <xdr:spPr>
        <a:xfrm>
          <a:off x="11051540" y="20904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11</xdr:row>
      <xdr:rowOff>79375</xdr:rowOff>
    </xdr:to>
    <xdr:cxnSp macro="">
      <xdr:nvCxnSpPr>
        <xdr:cNvPr id="437" name="直線コネクタ 436"/>
        <xdr:cNvCxnSpPr/>
      </xdr:nvCxnSpPr>
      <xdr:spPr>
        <a:xfrm>
          <a:off x="11742420" y="18954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38" name="将来負担の状況グラフ枠"/>
        <xdr:cNvSpPr/>
      </xdr:nvSpPr>
      <xdr:spPr>
        <a:xfrm>
          <a:off x="11742420" y="189547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81280</xdr:rowOff>
    </xdr:from>
    <xdr:to xmlns:xdr="http://schemas.openxmlformats.org/drawingml/2006/spreadsheetDrawing">
      <xdr:col>81</xdr:col>
      <xdr:colOff>44450</xdr:colOff>
      <xdr:row>23</xdr:row>
      <xdr:rowOff>73025</xdr:rowOff>
    </xdr:to>
    <xdr:cxnSp macro="">
      <xdr:nvCxnSpPr>
        <xdr:cNvPr id="439" name="直線コネクタ 438"/>
        <xdr:cNvCxnSpPr/>
      </xdr:nvCxnSpPr>
      <xdr:spPr>
        <a:xfrm flipV="1">
          <a:off x="15577820" y="2227580"/>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46355</xdr:rowOff>
    </xdr:from>
    <xdr:ext cx="760730" cy="249555"/>
    <xdr:sp macro="" textlink="">
      <xdr:nvSpPr>
        <xdr:cNvPr id="440" name="将来負担の状況最小値テキスト"/>
        <xdr:cNvSpPr txBox="1"/>
      </xdr:nvSpPr>
      <xdr:spPr>
        <a:xfrm>
          <a:off x="15666720" y="384365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73025</xdr:rowOff>
    </xdr:from>
    <xdr:to xmlns:xdr="http://schemas.openxmlformats.org/drawingml/2006/spreadsheetDrawing">
      <xdr:col>81</xdr:col>
      <xdr:colOff>133350</xdr:colOff>
      <xdr:row>23</xdr:row>
      <xdr:rowOff>73025</xdr:rowOff>
    </xdr:to>
    <xdr:cxnSp macro="">
      <xdr:nvCxnSpPr>
        <xdr:cNvPr id="441" name="直線コネクタ 440"/>
        <xdr:cNvCxnSpPr/>
      </xdr:nvCxnSpPr>
      <xdr:spPr>
        <a:xfrm>
          <a:off x="15506700" y="38703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116205</xdr:rowOff>
    </xdr:from>
    <xdr:ext cx="760730" cy="248285"/>
    <xdr:sp macro="" textlink="">
      <xdr:nvSpPr>
        <xdr:cNvPr id="442" name="将来負担の状況最大値テキスト"/>
        <xdr:cNvSpPr txBox="1"/>
      </xdr:nvSpPr>
      <xdr:spPr>
        <a:xfrm>
          <a:off x="15666720" y="193230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81280</xdr:rowOff>
    </xdr:from>
    <xdr:to xmlns:xdr="http://schemas.openxmlformats.org/drawingml/2006/spreadsheetDrawing">
      <xdr:col>81</xdr:col>
      <xdr:colOff>133350</xdr:colOff>
      <xdr:row>13</xdr:row>
      <xdr:rowOff>81280</xdr:rowOff>
    </xdr:to>
    <xdr:cxnSp macro="">
      <xdr:nvCxnSpPr>
        <xdr:cNvPr id="443" name="直線コネクタ 442"/>
        <xdr:cNvCxnSpPr/>
      </xdr:nvCxnSpPr>
      <xdr:spPr>
        <a:xfrm>
          <a:off x="15506700" y="22275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60960</xdr:rowOff>
    </xdr:from>
    <xdr:ext cx="760730" cy="248285"/>
    <xdr:sp macro="" textlink="">
      <xdr:nvSpPr>
        <xdr:cNvPr id="444" name="将来負担の状況平均値テキスト"/>
        <xdr:cNvSpPr txBox="1"/>
      </xdr:nvSpPr>
      <xdr:spPr>
        <a:xfrm>
          <a:off x="15666720" y="2042160"/>
          <a:ext cx="7607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32385</xdr:rowOff>
    </xdr:from>
    <xdr:to xmlns:xdr="http://schemas.openxmlformats.org/drawingml/2006/spreadsheetDrawing">
      <xdr:col>81</xdr:col>
      <xdr:colOff>95250</xdr:colOff>
      <xdr:row>13</xdr:row>
      <xdr:rowOff>130175</xdr:rowOff>
    </xdr:to>
    <xdr:sp macro="" textlink="">
      <xdr:nvSpPr>
        <xdr:cNvPr id="445" name="フローチャート: 判断 444"/>
        <xdr:cNvSpPr/>
      </xdr:nvSpPr>
      <xdr:spPr>
        <a:xfrm>
          <a:off x="15533370" y="217868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32385</xdr:rowOff>
    </xdr:from>
    <xdr:to xmlns:xdr="http://schemas.openxmlformats.org/drawingml/2006/spreadsheetDrawing">
      <xdr:col>77</xdr:col>
      <xdr:colOff>95250</xdr:colOff>
      <xdr:row>13</xdr:row>
      <xdr:rowOff>130175</xdr:rowOff>
    </xdr:to>
    <xdr:sp macro="" textlink="">
      <xdr:nvSpPr>
        <xdr:cNvPr id="446" name="フローチャート: 判断 445"/>
        <xdr:cNvSpPr/>
      </xdr:nvSpPr>
      <xdr:spPr>
        <a:xfrm>
          <a:off x="14766290" y="217868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139700</xdr:rowOff>
    </xdr:from>
    <xdr:ext cx="735330" cy="248920"/>
    <xdr:sp macro="" textlink="">
      <xdr:nvSpPr>
        <xdr:cNvPr id="447" name="テキスト ボックス 446"/>
        <xdr:cNvSpPr txBox="1"/>
      </xdr:nvSpPr>
      <xdr:spPr>
        <a:xfrm>
          <a:off x="14465300" y="1955800"/>
          <a:ext cx="735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81915</xdr:rowOff>
    </xdr:from>
    <xdr:to xmlns:xdr="http://schemas.openxmlformats.org/drawingml/2006/spreadsheetDrawing">
      <xdr:col>73</xdr:col>
      <xdr:colOff>44450</xdr:colOff>
      <xdr:row>14</xdr:row>
      <xdr:rowOff>14605</xdr:rowOff>
    </xdr:to>
    <xdr:sp macro="" textlink="">
      <xdr:nvSpPr>
        <xdr:cNvPr id="448" name="フローチャート: 判断 447"/>
        <xdr:cNvSpPr/>
      </xdr:nvSpPr>
      <xdr:spPr>
        <a:xfrm>
          <a:off x="13959840" y="222821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24765</xdr:rowOff>
    </xdr:from>
    <xdr:ext cx="760730" cy="248920"/>
    <xdr:sp macro="" textlink="">
      <xdr:nvSpPr>
        <xdr:cNvPr id="449" name="テキスト ボックス 448"/>
        <xdr:cNvSpPr txBox="1"/>
      </xdr:nvSpPr>
      <xdr:spPr>
        <a:xfrm>
          <a:off x="13647420" y="200596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158750</xdr:rowOff>
    </xdr:from>
    <xdr:to xmlns:xdr="http://schemas.openxmlformats.org/drawingml/2006/spreadsheetDrawing">
      <xdr:col>68</xdr:col>
      <xdr:colOff>191770</xdr:colOff>
      <xdr:row>14</xdr:row>
      <xdr:rowOff>91440</xdr:rowOff>
    </xdr:to>
    <xdr:sp macro="" textlink="">
      <xdr:nvSpPr>
        <xdr:cNvPr id="450" name="フローチャート: 判断 449"/>
        <xdr:cNvSpPr/>
      </xdr:nvSpPr>
      <xdr:spPr>
        <a:xfrm>
          <a:off x="13141960" y="23050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100965</xdr:rowOff>
    </xdr:from>
    <xdr:ext cx="760730" cy="249555"/>
    <xdr:sp macro="" textlink="">
      <xdr:nvSpPr>
        <xdr:cNvPr id="451" name="テキスト ボックス 450"/>
        <xdr:cNvSpPr txBox="1"/>
      </xdr:nvSpPr>
      <xdr:spPr>
        <a:xfrm>
          <a:off x="12847320" y="208216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90805</xdr:rowOff>
    </xdr:from>
    <xdr:to xmlns:xdr="http://schemas.openxmlformats.org/drawingml/2006/spreadsheetDrawing">
      <xdr:col>64</xdr:col>
      <xdr:colOff>152400</xdr:colOff>
      <xdr:row>16</xdr:row>
      <xdr:rowOff>23495</xdr:rowOff>
    </xdr:to>
    <xdr:sp macro="" textlink="">
      <xdr:nvSpPr>
        <xdr:cNvPr id="452" name="フローチャート: 判断 451"/>
        <xdr:cNvSpPr/>
      </xdr:nvSpPr>
      <xdr:spPr>
        <a:xfrm>
          <a:off x="12324080" y="2567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33020</xdr:rowOff>
    </xdr:from>
    <xdr:ext cx="760730" cy="249555"/>
    <xdr:sp macro="" textlink="">
      <xdr:nvSpPr>
        <xdr:cNvPr id="453" name="テキスト ボックス 452"/>
        <xdr:cNvSpPr txBox="1"/>
      </xdr:nvSpPr>
      <xdr:spPr>
        <a:xfrm>
          <a:off x="12029440" y="2344420"/>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89535</xdr:rowOff>
    </xdr:from>
    <xdr:ext cx="760730" cy="248920"/>
    <xdr:sp macro="" textlink="">
      <xdr:nvSpPr>
        <xdr:cNvPr id="454" name="テキスト ボックス 453"/>
        <xdr:cNvSpPr txBox="1"/>
      </xdr:nvSpPr>
      <xdr:spPr>
        <a:xfrm>
          <a:off x="15379700" y="421703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89535</xdr:rowOff>
    </xdr:from>
    <xdr:ext cx="760730" cy="248920"/>
    <xdr:sp macro="" textlink="">
      <xdr:nvSpPr>
        <xdr:cNvPr id="455" name="テキスト ボックス 454"/>
        <xdr:cNvSpPr txBox="1"/>
      </xdr:nvSpPr>
      <xdr:spPr>
        <a:xfrm>
          <a:off x="14612620" y="421703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89535</xdr:rowOff>
    </xdr:from>
    <xdr:ext cx="762000" cy="248920"/>
    <xdr:sp macro="" textlink="">
      <xdr:nvSpPr>
        <xdr:cNvPr id="456" name="テキスト ボックス 455"/>
        <xdr:cNvSpPr txBox="1"/>
      </xdr:nvSpPr>
      <xdr:spPr>
        <a:xfrm>
          <a:off x="13807440" y="4217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89535</xdr:rowOff>
    </xdr:from>
    <xdr:ext cx="760730" cy="248920"/>
    <xdr:sp macro="" textlink="">
      <xdr:nvSpPr>
        <xdr:cNvPr id="457" name="テキスト ボックス 456"/>
        <xdr:cNvSpPr txBox="1"/>
      </xdr:nvSpPr>
      <xdr:spPr>
        <a:xfrm>
          <a:off x="12994640" y="421703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89535</xdr:rowOff>
    </xdr:from>
    <xdr:ext cx="760730" cy="248920"/>
    <xdr:sp macro="" textlink="">
      <xdr:nvSpPr>
        <xdr:cNvPr id="458" name="テキスト ボックス 457"/>
        <xdr:cNvSpPr txBox="1"/>
      </xdr:nvSpPr>
      <xdr:spPr>
        <a:xfrm>
          <a:off x="12176760" y="4217035"/>
          <a:ext cx="7607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13335</xdr:rowOff>
    </xdr:from>
    <xdr:to xmlns:xdr="http://schemas.openxmlformats.org/drawingml/2006/spreadsheetDrawing">
      <xdr:col>81</xdr:col>
      <xdr:colOff>95250</xdr:colOff>
      <xdr:row>14</xdr:row>
      <xdr:rowOff>111125</xdr:rowOff>
    </xdr:to>
    <xdr:sp macro="" textlink="">
      <xdr:nvSpPr>
        <xdr:cNvPr id="459" name="楕円 458"/>
        <xdr:cNvSpPr/>
      </xdr:nvSpPr>
      <xdr:spPr>
        <a:xfrm>
          <a:off x="15533370" y="232473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151765</xdr:rowOff>
    </xdr:from>
    <xdr:ext cx="760730" cy="248285"/>
    <xdr:sp macro="" textlink="">
      <xdr:nvSpPr>
        <xdr:cNvPr id="460" name="将来負担の状況該当値テキスト"/>
        <xdr:cNvSpPr txBox="1"/>
      </xdr:nvSpPr>
      <xdr:spPr>
        <a:xfrm>
          <a:off x="15666720" y="2298065"/>
          <a:ext cx="7607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7810"/>
    <xdr:sp macro="" textlink="">
      <xdr:nvSpPr>
        <xdr:cNvPr id="30" name="テキスト ボックス 29"/>
        <xdr:cNvSpPr txBox="1"/>
      </xdr:nvSpPr>
      <xdr:spPr>
        <a:xfrm>
          <a:off x="647065"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7810"/>
    <xdr:sp macro="" textlink="">
      <xdr:nvSpPr>
        <xdr:cNvPr id="31" name="テキスト ボックス 30"/>
        <xdr:cNvSpPr txBox="1"/>
      </xdr:nvSpPr>
      <xdr:spPr>
        <a:xfrm>
          <a:off x="647065" y="37465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している。主要因としては、</a:t>
          </a:r>
          <a:r>
            <a:rPr kumimoji="1" lang="ja-JP" altLang="en-US" sz="1100">
              <a:solidFill>
                <a:schemeClr val="dk1"/>
              </a:solidFill>
              <a:effectLst/>
              <a:latin typeface="+mn-lt"/>
              <a:ea typeface="+mn-ea"/>
              <a:cs typeface="+mn-cs"/>
            </a:rPr>
            <a:t>特定財源を一部</a:t>
          </a:r>
          <a:r>
            <a:rPr kumimoji="1" lang="ja-JP" altLang="ja-JP" sz="1100">
              <a:solidFill>
                <a:schemeClr val="dk1"/>
              </a:solidFill>
              <a:effectLst/>
              <a:latin typeface="+mn-lt"/>
              <a:ea typeface="+mn-ea"/>
              <a:cs typeface="+mn-cs"/>
            </a:rPr>
            <a:t>人件費へ</a:t>
          </a:r>
          <a:r>
            <a:rPr kumimoji="1" lang="ja-JP" altLang="en-US" sz="1100">
              <a:solidFill>
                <a:schemeClr val="dk1"/>
              </a:solidFill>
              <a:effectLst/>
              <a:latin typeface="+mn-lt"/>
              <a:ea typeface="+mn-ea"/>
              <a:cs typeface="+mn-cs"/>
            </a:rPr>
            <a:t>充当を行えたこと等による</a:t>
          </a:r>
          <a:r>
            <a:rPr kumimoji="1" lang="ja-JP" altLang="ja-JP" sz="1100">
              <a:solidFill>
                <a:schemeClr val="dk1"/>
              </a:solidFill>
              <a:effectLst/>
              <a:latin typeface="+mn-lt"/>
              <a:ea typeface="+mn-ea"/>
              <a:cs typeface="+mn-cs"/>
            </a:rPr>
            <a:t>。今後においても適正な水準を維持していく必要がある。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7810"/>
    <xdr:sp macro="" textlink="">
      <xdr:nvSpPr>
        <xdr:cNvPr id="47" name="テキスト ボックス 46"/>
        <xdr:cNvSpPr txBox="1"/>
      </xdr:nvSpPr>
      <xdr:spPr>
        <a:xfrm>
          <a:off x="236855"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7810"/>
    <xdr:sp macro="" textlink="">
      <xdr:nvSpPr>
        <xdr:cNvPr id="53" name="テキスト ボックス 52"/>
        <xdr:cNvSpPr txBox="1"/>
      </xdr:nvSpPr>
      <xdr:spPr>
        <a:xfrm>
          <a:off x="236855" y="6271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7810"/>
    <xdr:sp macro="" textlink="">
      <xdr:nvSpPr>
        <xdr:cNvPr id="59" name="テキスト ボックス 58"/>
        <xdr:cNvSpPr txBox="1"/>
      </xdr:nvSpPr>
      <xdr:spPr>
        <a:xfrm>
          <a:off x="236855" y="5128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414520" y="571246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0730" cy="257810"/>
    <xdr:sp macro="" textlink="">
      <xdr:nvSpPr>
        <xdr:cNvPr id="62" name="人件費最小値テキスト"/>
        <xdr:cNvSpPr txBox="1"/>
      </xdr:nvSpPr>
      <xdr:spPr>
        <a:xfrm>
          <a:off x="4503420" y="70942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342765" y="7122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0730" cy="259080"/>
    <xdr:sp macro="" textlink="">
      <xdr:nvSpPr>
        <xdr:cNvPr id="64" name="人件費最大値テキスト"/>
        <xdr:cNvSpPr txBox="1"/>
      </xdr:nvSpPr>
      <xdr:spPr>
        <a:xfrm>
          <a:off x="4503420" y="5455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342765" y="57124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35</xdr:row>
      <xdr:rowOff>81280</xdr:rowOff>
    </xdr:from>
    <xdr:to xmlns:xdr="http://schemas.openxmlformats.org/drawingml/2006/spreadsheetDrawing">
      <xdr:col>24</xdr:col>
      <xdr:colOff>25400</xdr:colOff>
      <xdr:row>36</xdr:row>
      <xdr:rowOff>100330</xdr:rowOff>
    </xdr:to>
    <xdr:cxnSp macro="">
      <xdr:nvCxnSpPr>
        <xdr:cNvPr id="66" name="直線コネクタ 65"/>
        <xdr:cNvCxnSpPr/>
      </xdr:nvCxnSpPr>
      <xdr:spPr>
        <a:xfrm flipV="1">
          <a:off x="3657600" y="6082030"/>
          <a:ext cx="7569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0730" cy="257810"/>
    <xdr:sp macro="" textlink="">
      <xdr:nvSpPr>
        <xdr:cNvPr id="67" name="人件費平均値テキスト"/>
        <xdr:cNvSpPr txBox="1"/>
      </xdr:nvSpPr>
      <xdr:spPr>
        <a:xfrm>
          <a:off x="4503420" y="614426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0</xdr:rowOff>
    </xdr:from>
    <xdr:to xmlns:xdr="http://schemas.openxmlformats.org/drawingml/2006/spreadsheetDrawing">
      <xdr:col>24</xdr:col>
      <xdr:colOff>76200</xdr:colOff>
      <xdr:row>36</xdr:row>
      <xdr:rowOff>101600</xdr:rowOff>
    </xdr:to>
    <xdr:sp macro="" textlink="">
      <xdr:nvSpPr>
        <xdr:cNvPr id="68" name="フローチャート: 判断 67"/>
        <xdr:cNvSpPr/>
      </xdr:nvSpPr>
      <xdr:spPr>
        <a:xfrm>
          <a:off x="4380865" y="6172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39370</xdr:rowOff>
    </xdr:from>
    <xdr:to xmlns:xdr="http://schemas.openxmlformats.org/drawingml/2006/spreadsheetDrawing">
      <xdr:col>19</xdr:col>
      <xdr:colOff>182880</xdr:colOff>
      <xdr:row>36</xdr:row>
      <xdr:rowOff>100330</xdr:rowOff>
    </xdr:to>
    <xdr:cxnSp macro="">
      <xdr:nvCxnSpPr>
        <xdr:cNvPr id="69" name="直線コネクタ 68"/>
        <xdr:cNvCxnSpPr/>
      </xdr:nvCxnSpPr>
      <xdr:spPr>
        <a:xfrm>
          <a:off x="2841625" y="6211570"/>
          <a:ext cx="8159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91440</xdr:rowOff>
    </xdr:from>
    <xdr:to xmlns:xdr="http://schemas.openxmlformats.org/drawingml/2006/spreadsheetDrawing">
      <xdr:col>20</xdr:col>
      <xdr:colOff>38100</xdr:colOff>
      <xdr:row>37</xdr:row>
      <xdr:rowOff>21590</xdr:rowOff>
    </xdr:to>
    <xdr:sp macro="" textlink="">
      <xdr:nvSpPr>
        <xdr:cNvPr id="70" name="フローチャート: 判断 69"/>
        <xdr:cNvSpPr/>
      </xdr:nvSpPr>
      <xdr:spPr>
        <a:xfrm>
          <a:off x="3611245" y="6263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6350</xdr:rowOff>
    </xdr:from>
    <xdr:ext cx="736600" cy="257810"/>
    <xdr:sp macro="" textlink="">
      <xdr:nvSpPr>
        <xdr:cNvPr id="71" name="テキスト ボックス 70"/>
        <xdr:cNvSpPr txBox="1"/>
      </xdr:nvSpPr>
      <xdr:spPr>
        <a:xfrm>
          <a:off x="3298190" y="63500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39370</xdr:rowOff>
    </xdr:from>
    <xdr:to xmlns:xdr="http://schemas.openxmlformats.org/drawingml/2006/spreadsheetDrawing">
      <xdr:col>15</xdr:col>
      <xdr:colOff>98425</xdr:colOff>
      <xdr:row>36</xdr:row>
      <xdr:rowOff>50800</xdr:rowOff>
    </xdr:to>
    <xdr:cxnSp macro="">
      <xdr:nvCxnSpPr>
        <xdr:cNvPr id="72" name="直線コネクタ 71"/>
        <xdr:cNvCxnSpPr/>
      </xdr:nvCxnSpPr>
      <xdr:spPr>
        <a:xfrm flipV="1">
          <a:off x="2021205" y="6211570"/>
          <a:ext cx="8204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22860</xdr:rowOff>
    </xdr:from>
    <xdr:to xmlns:xdr="http://schemas.openxmlformats.org/drawingml/2006/spreadsheetDrawing">
      <xdr:col>15</xdr:col>
      <xdr:colOff>149225</xdr:colOff>
      <xdr:row>36</xdr:row>
      <xdr:rowOff>124460</xdr:rowOff>
    </xdr:to>
    <xdr:sp macro="" textlink="">
      <xdr:nvSpPr>
        <xdr:cNvPr id="73" name="フローチャート: 判断 72"/>
        <xdr:cNvSpPr/>
      </xdr:nvSpPr>
      <xdr:spPr>
        <a:xfrm>
          <a:off x="2790825"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109220</xdr:rowOff>
    </xdr:from>
    <xdr:ext cx="760730" cy="257810"/>
    <xdr:sp macro="" textlink="">
      <xdr:nvSpPr>
        <xdr:cNvPr id="74" name="テキスト ボックス 73"/>
        <xdr:cNvSpPr txBox="1"/>
      </xdr:nvSpPr>
      <xdr:spPr>
        <a:xfrm>
          <a:off x="2494915" y="62814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39370</xdr:rowOff>
    </xdr:from>
    <xdr:to xmlns:xdr="http://schemas.openxmlformats.org/drawingml/2006/spreadsheetDrawing">
      <xdr:col>11</xdr:col>
      <xdr:colOff>9525</xdr:colOff>
      <xdr:row>36</xdr:row>
      <xdr:rowOff>50800</xdr:rowOff>
    </xdr:to>
    <xdr:cxnSp macro="">
      <xdr:nvCxnSpPr>
        <xdr:cNvPr id="75" name="直線コネクタ 74"/>
        <xdr:cNvCxnSpPr/>
      </xdr:nvCxnSpPr>
      <xdr:spPr>
        <a:xfrm>
          <a:off x="1217930" y="6211570"/>
          <a:ext cx="8032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1987550" y="61874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101600</xdr:rowOff>
    </xdr:from>
    <xdr:ext cx="762000" cy="259080"/>
    <xdr:sp macro="" textlink="">
      <xdr:nvSpPr>
        <xdr:cNvPr id="77" name="テキスト ボックス 76"/>
        <xdr:cNvSpPr txBox="1"/>
      </xdr:nvSpPr>
      <xdr:spPr>
        <a:xfrm>
          <a:off x="1674495"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26670</xdr:rowOff>
    </xdr:from>
    <xdr:to xmlns:xdr="http://schemas.openxmlformats.org/drawingml/2006/spreadsheetDrawing">
      <xdr:col>6</xdr:col>
      <xdr:colOff>171450</xdr:colOff>
      <xdr:row>36</xdr:row>
      <xdr:rowOff>128270</xdr:rowOff>
    </xdr:to>
    <xdr:sp macro="" textlink="">
      <xdr:nvSpPr>
        <xdr:cNvPr id="78" name="フローチャート: 判断 77"/>
        <xdr:cNvSpPr/>
      </xdr:nvSpPr>
      <xdr:spPr>
        <a:xfrm>
          <a:off x="116713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113030</xdr:rowOff>
    </xdr:from>
    <xdr:ext cx="760730" cy="259080"/>
    <xdr:sp macro="" textlink="">
      <xdr:nvSpPr>
        <xdr:cNvPr id="79" name="テキスト ボックス 78"/>
        <xdr:cNvSpPr txBox="1"/>
      </xdr:nvSpPr>
      <xdr:spPr>
        <a:xfrm>
          <a:off x="871220" y="6285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0" name="テキスト ボックス 79"/>
        <xdr:cNvSpPr txBox="1"/>
      </xdr:nvSpPr>
      <xdr:spPr>
        <a:xfrm>
          <a:off x="421576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1" name="テキスト ボックス 80"/>
        <xdr:cNvSpPr txBox="1"/>
      </xdr:nvSpPr>
      <xdr:spPr>
        <a:xfrm>
          <a:off x="346329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01917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30480</xdr:rowOff>
    </xdr:from>
    <xdr:to xmlns:xdr="http://schemas.openxmlformats.org/drawingml/2006/spreadsheetDrawing">
      <xdr:col>24</xdr:col>
      <xdr:colOff>76200</xdr:colOff>
      <xdr:row>35</xdr:row>
      <xdr:rowOff>132080</xdr:rowOff>
    </xdr:to>
    <xdr:sp macro="" textlink="">
      <xdr:nvSpPr>
        <xdr:cNvPr id="85" name="楕円 84"/>
        <xdr:cNvSpPr/>
      </xdr:nvSpPr>
      <xdr:spPr>
        <a:xfrm>
          <a:off x="4380865" y="6031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46990</xdr:rowOff>
    </xdr:from>
    <xdr:ext cx="760730" cy="259080"/>
    <xdr:sp macro="" textlink="">
      <xdr:nvSpPr>
        <xdr:cNvPr id="86" name="人件費該当値テキスト"/>
        <xdr:cNvSpPr txBox="1"/>
      </xdr:nvSpPr>
      <xdr:spPr>
        <a:xfrm>
          <a:off x="4503420" y="5876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49530</xdr:rowOff>
    </xdr:from>
    <xdr:to xmlns:xdr="http://schemas.openxmlformats.org/drawingml/2006/spreadsheetDrawing">
      <xdr:col>20</xdr:col>
      <xdr:colOff>38100</xdr:colOff>
      <xdr:row>36</xdr:row>
      <xdr:rowOff>151130</xdr:rowOff>
    </xdr:to>
    <xdr:sp macro="" textlink="">
      <xdr:nvSpPr>
        <xdr:cNvPr id="87" name="楕円 86"/>
        <xdr:cNvSpPr/>
      </xdr:nvSpPr>
      <xdr:spPr>
        <a:xfrm>
          <a:off x="3611245" y="62217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161290</xdr:rowOff>
    </xdr:from>
    <xdr:ext cx="736600" cy="259080"/>
    <xdr:sp macro="" textlink="">
      <xdr:nvSpPr>
        <xdr:cNvPr id="88" name="テキスト ボックス 87"/>
        <xdr:cNvSpPr txBox="1"/>
      </xdr:nvSpPr>
      <xdr:spPr>
        <a:xfrm>
          <a:off x="3298190" y="5990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160020</xdr:rowOff>
    </xdr:from>
    <xdr:to xmlns:xdr="http://schemas.openxmlformats.org/drawingml/2006/spreadsheetDrawing">
      <xdr:col>15</xdr:col>
      <xdr:colOff>149225</xdr:colOff>
      <xdr:row>36</xdr:row>
      <xdr:rowOff>90170</xdr:rowOff>
    </xdr:to>
    <xdr:sp macro="" textlink="">
      <xdr:nvSpPr>
        <xdr:cNvPr id="89" name="楕円 88"/>
        <xdr:cNvSpPr/>
      </xdr:nvSpPr>
      <xdr:spPr>
        <a:xfrm>
          <a:off x="2790825"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100330</xdr:rowOff>
    </xdr:from>
    <xdr:ext cx="760730" cy="257810"/>
    <xdr:sp macro="" textlink="">
      <xdr:nvSpPr>
        <xdr:cNvPr id="90" name="テキスト ボックス 89"/>
        <xdr:cNvSpPr txBox="1"/>
      </xdr:nvSpPr>
      <xdr:spPr>
        <a:xfrm>
          <a:off x="2494915" y="5929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0</xdr:rowOff>
    </xdr:from>
    <xdr:to xmlns:xdr="http://schemas.openxmlformats.org/drawingml/2006/spreadsheetDrawing">
      <xdr:col>11</xdr:col>
      <xdr:colOff>60325</xdr:colOff>
      <xdr:row>36</xdr:row>
      <xdr:rowOff>101600</xdr:rowOff>
    </xdr:to>
    <xdr:sp macro="" textlink="">
      <xdr:nvSpPr>
        <xdr:cNvPr id="91" name="楕円 90"/>
        <xdr:cNvSpPr/>
      </xdr:nvSpPr>
      <xdr:spPr>
        <a:xfrm>
          <a:off x="1987550" y="6172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111760</xdr:rowOff>
    </xdr:from>
    <xdr:ext cx="762000" cy="257810"/>
    <xdr:sp macro="" textlink="">
      <xdr:nvSpPr>
        <xdr:cNvPr id="92" name="テキスト ボックス 91"/>
        <xdr:cNvSpPr txBox="1"/>
      </xdr:nvSpPr>
      <xdr:spPr>
        <a:xfrm>
          <a:off x="1674495" y="5941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160020</xdr:rowOff>
    </xdr:from>
    <xdr:to xmlns:xdr="http://schemas.openxmlformats.org/drawingml/2006/spreadsheetDrawing">
      <xdr:col>6</xdr:col>
      <xdr:colOff>171450</xdr:colOff>
      <xdr:row>36</xdr:row>
      <xdr:rowOff>90170</xdr:rowOff>
    </xdr:to>
    <xdr:sp macro="" textlink="">
      <xdr:nvSpPr>
        <xdr:cNvPr id="93" name="楕円 92"/>
        <xdr:cNvSpPr/>
      </xdr:nvSpPr>
      <xdr:spPr>
        <a:xfrm>
          <a:off x="116713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100330</xdr:rowOff>
    </xdr:from>
    <xdr:ext cx="760730" cy="257810"/>
    <xdr:sp macro="" textlink="">
      <xdr:nvSpPr>
        <xdr:cNvPr id="94" name="テキスト ボックス 93"/>
        <xdr:cNvSpPr txBox="1"/>
      </xdr:nvSpPr>
      <xdr:spPr>
        <a:xfrm>
          <a:off x="871220" y="5929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改善となった。主要因としては、要因としては、年々増加傾向にあるふるさと納税を保育所運営費等の事業へ充当したことにより、一般財源が抑制された結果である。今年度も含めデジタル化等に伴う費用関係が増加傾向にあるため、引き続きコスト意識を持ち、経常的物件費の抑制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7810"/>
    <xdr:sp macro="" textlink="">
      <xdr:nvSpPr>
        <xdr:cNvPr id="108" name="テキスト ボックス 107"/>
        <xdr:cNvSpPr txBox="1"/>
      </xdr:nvSpPr>
      <xdr:spPr>
        <a:xfrm>
          <a:off x="10926445" y="3985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7810"/>
    <xdr:sp macro="" textlink="">
      <xdr:nvSpPr>
        <xdr:cNvPr id="110" name="テキスト ボックス 109"/>
        <xdr:cNvSpPr txBox="1"/>
      </xdr:nvSpPr>
      <xdr:spPr>
        <a:xfrm>
          <a:off x="10926445" y="3528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7810"/>
    <xdr:sp macro="" textlink="">
      <xdr:nvSpPr>
        <xdr:cNvPr id="112" name="テキスト ボックス 111"/>
        <xdr:cNvSpPr txBox="1"/>
      </xdr:nvSpPr>
      <xdr:spPr>
        <a:xfrm>
          <a:off x="10926445" y="3070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7810"/>
    <xdr:sp macro="" textlink="">
      <xdr:nvSpPr>
        <xdr:cNvPr id="114" name="テキスト ボックス 113"/>
        <xdr:cNvSpPr txBox="1"/>
      </xdr:nvSpPr>
      <xdr:spPr>
        <a:xfrm>
          <a:off x="10926445" y="2613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7810"/>
    <xdr:sp macro="" textlink="">
      <xdr:nvSpPr>
        <xdr:cNvPr id="116" name="テキスト ボックス 115"/>
        <xdr:cNvSpPr txBox="1"/>
      </xdr:nvSpPr>
      <xdr:spPr>
        <a:xfrm>
          <a:off x="10926445" y="2156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129540</xdr:rowOff>
    </xdr:from>
    <xdr:to xmlns:xdr="http://schemas.openxmlformats.org/drawingml/2006/spreadsheetDrawing">
      <xdr:col>82</xdr:col>
      <xdr:colOff>107950</xdr:colOff>
      <xdr:row>21</xdr:row>
      <xdr:rowOff>42545</xdr:rowOff>
    </xdr:to>
    <xdr:cxnSp macro="">
      <xdr:nvCxnSpPr>
        <xdr:cNvPr id="119" name="直線コネクタ 118"/>
        <xdr:cNvCxnSpPr/>
      </xdr:nvCxnSpPr>
      <xdr:spPr>
        <a:xfrm flipV="1">
          <a:off x="15104110" y="23583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14605</xdr:rowOff>
    </xdr:from>
    <xdr:ext cx="762000" cy="259080"/>
    <xdr:sp macro="" textlink="">
      <xdr:nvSpPr>
        <xdr:cNvPr id="120" name="物件費最小値テキスト"/>
        <xdr:cNvSpPr txBox="1"/>
      </xdr:nvSpPr>
      <xdr:spPr>
        <a:xfrm>
          <a:off x="15179040" y="361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42545</xdr:rowOff>
    </xdr:from>
    <xdr:to xmlns:xdr="http://schemas.openxmlformats.org/drawingml/2006/spreadsheetDrawing">
      <xdr:col>82</xdr:col>
      <xdr:colOff>182880</xdr:colOff>
      <xdr:row>21</xdr:row>
      <xdr:rowOff>42545</xdr:rowOff>
    </xdr:to>
    <xdr:cxnSp macro="">
      <xdr:nvCxnSpPr>
        <xdr:cNvPr id="121" name="直線コネクタ 120"/>
        <xdr:cNvCxnSpPr/>
      </xdr:nvCxnSpPr>
      <xdr:spPr>
        <a:xfrm>
          <a:off x="15015210" y="36429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44450</xdr:rowOff>
    </xdr:from>
    <xdr:ext cx="762000" cy="259080"/>
    <xdr:sp macro="" textlink="">
      <xdr:nvSpPr>
        <xdr:cNvPr id="122" name="物件費最大値テキスト"/>
        <xdr:cNvSpPr txBox="1"/>
      </xdr:nvSpPr>
      <xdr:spPr>
        <a:xfrm>
          <a:off x="15179040" y="21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129540</xdr:rowOff>
    </xdr:from>
    <xdr:to xmlns:xdr="http://schemas.openxmlformats.org/drawingml/2006/spreadsheetDrawing">
      <xdr:col>82</xdr:col>
      <xdr:colOff>182880</xdr:colOff>
      <xdr:row>13</xdr:row>
      <xdr:rowOff>129540</xdr:rowOff>
    </xdr:to>
    <xdr:cxnSp macro="">
      <xdr:nvCxnSpPr>
        <xdr:cNvPr id="123" name="直線コネクタ 122"/>
        <xdr:cNvCxnSpPr/>
      </xdr:nvCxnSpPr>
      <xdr:spPr>
        <a:xfrm>
          <a:off x="15015210" y="23583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3810</xdr:rowOff>
    </xdr:from>
    <xdr:to xmlns:xdr="http://schemas.openxmlformats.org/drawingml/2006/spreadsheetDrawing">
      <xdr:col>82</xdr:col>
      <xdr:colOff>107950</xdr:colOff>
      <xdr:row>16</xdr:row>
      <xdr:rowOff>95250</xdr:rowOff>
    </xdr:to>
    <xdr:cxnSp macro="">
      <xdr:nvCxnSpPr>
        <xdr:cNvPr id="124" name="直線コネクタ 123"/>
        <xdr:cNvCxnSpPr/>
      </xdr:nvCxnSpPr>
      <xdr:spPr>
        <a:xfrm flipV="1">
          <a:off x="14334490" y="2747010"/>
          <a:ext cx="7696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75565</xdr:rowOff>
    </xdr:from>
    <xdr:ext cx="762000" cy="257810"/>
    <xdr:sp macro="" textlink="">
      <xdr:nvSpPr>
        <xdr:cNvPr id="125" name="物件費平均値テキスト"/>
        <xdr:cNvSpPr txBox="1"/>
      </xdr:nvSpPr>
      <xdr:spPr>
        <a:xfrm>
          <a:off x="15179040" y="28187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103505</xdr:rowOff>
    </xdr:from>
    <xdr:to xmlns:xdr="http://schemas.openxmlformats.org/drawingml/2006/spreadsheetDrawing">
      <xdr:col>82</xdr:col>
      <xdr:colOff>158750</xdr:colOff>
      <xdr:row>17</xdr:row>
      <xdr:rowOff>33655</xdr:rowOff>
    </xdr:to>
    <xdr:sp macro="" textlink="">
      <xdr:nvSpPr>
        <xdr:cNvPr id="126" name="フローチャート: 判断 125"/>
        <xdr:cNvSpPr/>
      </xdr:nvSpPr>
      <xdr:spPr>
        <a:xfrm>
          <a:off x="1505331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95250</xdr:rowOff>
    </xdr:from>
    <xdr:to xmlns:xdr="http://schemas.openxmlformats.org/drawingml/2006/spreadsheetDrawing">
      <xdr:col>78</xdr:col>
      <xdr:colOff>69850</xdr:colOff>
      <xdr:row>16</xdr:row>
      <xdr:rowOff>118110</xdr:rowOff>
    </xdr:to>
    <xdr:cxnSp macro="">
      <xdr:nvCxnSpPr>
        <xdr:cNvPr id="127" name="直線コネクタ 126"/>
        <xdr:cNvCxnSpPr/>
      </xdr:nvCxnSpPr>
      <xdr:spPr>
        <a:xfrm flipV="1">
          <a:off x="13531215" y="283845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130810</xdr:rowOff>
    </xdr:from>
    <xdr:to xmlns:xdr="http://schemas.openxmlformats.org/drawingml/2006/spreadsheetDrawing">
      <xdr:col>78</xdr:col>
      <xdr:colOff>120650</xdr:colOff>
      <xdr:row>17</xdr:row>
      <xdr:rowOff>60960</xdr:rowOff>
    </xdr:to>
    <xdr:sp macro="" textlink="">
      <xdr:nvSpPr>
        <xdr:cNvPr id="128" name="フローチャート: 判断 127"/>
        <xdr:cNvSpPr/>
      </xdr:nvSpPr>
      <xdr:spPr>
        <a:xfrm>
          <a:off x="14283690" y="28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45720</xdr:rowOff>
    </xdr:from>
    <xdr:ext cx="735330" cy="259080"/>
    <xdr:sp macro="" textlink="">
      <xdr:nvSpPr>
        <xdr:cNvPr id="129" name="テキスト ボックス 128"/>
        <xdr:cNvSpPr txBox="1"/>
      </xdr:nvSpPr>
      <xdr:spPr>
        <a:xfrm>
          <a:off x="13987780" y="29603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109220</xdr:rowOff>
    </xdr:from>
    <xdr:to xmlns:xdr="http://schemas.openxmlformats.org/drawingml/2006/spreadsheetDrawing">
      <xdr:col>73</xdr:col>
      <xdr:colOff>180975</xdr:colOff>
      <xdr:row>16</xdr:row>
      <xdr:rowOff>118110</xdr:rowOff>
    </xdr:to>
    <xdr:cxnSp macro="">
      <xdr:nvCxnSpPr>
        <xdr:cNvPr id="130" name="直線コネクタ 129"/>
        <xdr:cNvCxnSpPr/>
      </xdr:nvCxnSpPr>
      <xdr:spPr>
        <a:xfrm>
          <a:off x="12710795" y="285242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5080</xdr:rowOff>
    </xdr:from>
    <xdr:to xmlns:xdr="http://schemas.openxmlformats.org/drawingml/2006/spreadsheetDrawing">
      <xdr:col>74</xdr:col>
      <xdr:colOff>31750</xdr:colOff>
      <xdr:row>17</xdr:row>
      <xdr:rowOff>106680</xdr:rowOff>
    </xdr:to>
    <xdr:sp macro="" textlink="">
      <xdr:nvSpPr>
        <xdr:cNvPr id="131" name="フローチャート: 判断 130"/>
        <xdr:cNvSpPr/>
      </xdr:nvSpPr>
      <xdr:spPr>
        <a:xfrm>
          <a:off x="13480415" y="29197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91440</xdr:rowOff>
    </xdr:from>
    <xdr:ext cx="762000" cy="259080"/>
    <xdr:sp macro="" textlink="">
      <xdr:nvSpPr>
        <xdr:cNvPr id="132" name="テキスト ボックス 131"/>
        <xdr:cNvSpPr txBox="1"/>
      </xdr:nvSpPr>
      <xdr:spPr>
        <a:xfrm>
          <a:off x="1316736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72390</xdr:rowOff>
    </xdr:from>
    <xdr:to xmlns:xdr="http://schemas.openxmlformats.org/drawingml/2006/spreadsheetDrawing">
      <xdr:col>69</xdr:col>
      <xdr:colOff>92075</xdr:colOff>
      <xdr:row>16</xdr:row>
      <xdr:rowOff>109220</xdr:rowOff>
    </xdr:to>
    <xdr:cxnSp macro="">
      <xdr:nvCxnSpPr>
        <xdr:cNvPr id="133" name="直線コネクタ 132"/>
        <xdr:cNvCxnSpPr/>
      </xdr:nvCxnSpPr>
      <xdr:spPr>
        <a:xfrm>
          <a:off x="11890375" y="281559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167640</xdr:rowOff>
    </xdr:from>
    <xdr:to xmlns:xdr="http://schemas.openxmlformats.org/drawingml/2006/spreadsheetDrawing">
      <xdr:col>69</xdr:col>
      <xdr:colOff>142875</xdr:colOff>
      <xdr:row>17</xdr:row>
      <xdr:rowOff>97790</xdr:rowOff>
    </xdr:to>
    <xdr:sp macro="" textlink="">
      <xdr:nvSpPr>
        <xdr:cNvPr id="134" name="フローチャート: 判断 133"/>
        <xdr:cNvSpPr/>
      </xdr:nvSpPr>
      <xdr:spPr>
        <a:xfrm>
          <a:off x="12659995"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82550</xdr:rowOff>
    </xdr:from>
    <xdr:ext cx="762000" cy="259080"/>
    <xdr:sp macro="" textlink="">
      <xdr:nvSpPr>
        <xdr:cNvPr id="135" name="テキスト ボックス 134"/>
        <xdr:cNvSpPr txBox="1"/>
      </xdr:nvSpPr>
      <xdr:spPr>
        <a:xfrm>
          <a:off x="12364085"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6" name="フローチャート: 判断 135"/>
        <xdr:cNvSpPr/>
      </xdr:nvSpPr>
      <xdr:spPr>
        <a:xfrm>
          <a:off x="11856720" y="2901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0730" cy="259080"/>
    <xdr:sp macro="" textlink="">
      <xdr:nvSpPr>
        <xdr:cNvPr id="137" name="テキスト ボックス 136"/>
        <xdr:cNvSpPr txBox="1"/>
      </xdr:nvSpPr>
      <xdr:spPr>
        <a:xfrm>
          <a:off x="11543665" y="2988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38" name="テキスト ボックス 137"/>
        <xdr:cNvSpPr txBox="1"/>
      </xdr:nvSpPr>
      <xdr:spPr>
        <a:xfrm>
          <a:off x="1490535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39" name="テキスト ボックス 138"/>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0" name="テキスト ボックス 139"/>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0730" cy="259080"/>
    <xdr:sp macro="" textlink="">
      <xdr:nvSpPr>
        <xdr:cNvPr id="141" name="テキスト ボックス 140"/>
        <xdr:cNvSpPr txBox="1"/>
      </xdr:nvSpPr>
      <xdr:spPr>
        <a:xfrm>
          <a:off x="1251204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2" name="テキスト ボックス 141"/>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124460</xdr:rowOff>
    </xdr:from>
    <xdr:to xmlns:xdr="http://schemas.openxmlformats.org/drawingml/2006/spreadsheetDrawing">
      <xdr:col>82</xdr:col>
      <xdr:colOff>158750</xdr:colOff>
      <xdr:row>16</xdr:row>
      <xdr:rowOff>54610</xdr:rowOff>
    </xdr:to>
    <xdr:sp macro="" textlink="">
      <xdr:nvSpPr>
        <xdr:cNvPr id="143" name="楕円 142"/>
        <xdr:cNvSpPr/>
      </xdr:nvSpPr>
      <xdr:spPr>
        <a:xfrm>
          <a:off x="15053310" y="2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14</xdr:row>
      <xdr:rowOff>140970</xdr:rowOff>
    </xdr:from>
    <xdr:ext cx="762000" cy="259080"/>
    <xdr:sp macro="" textlink="">
      <xdr:nvSpPr>
        <xdr:cNvPr id="144" name="物件費該当値テキスト"/>
        <xdr:cNvSpPr txBox="1"/>
      </xdr:nvSpPr>
      <xdr:spPr>
        <a:xfrm>
          <a:off x="15179040" y="254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44450</xdr:rowOff>
    </xdr:from>
    <xdr:to xmlns:xdr="http://schemas.openxmlformats.org/drawingml/2006/spreadsheetDrawing">
      <xdr:col>78</xdr:col>
      <xdr:colOff>120650</xdr:colOff>
      <xdr:row>16</xdr:row>
      <xdr:rowOff>146050</xdr:rowOff>
    </xdr:to>
    <xdr:sp macro="" textlink="">
      <xdr:nvSpPr>
        <xdr:cNvPr id="145" name="楕円 144"/>
        <xdr:cNvSpPr/>
      </xdr:nvSpPr>
      <xdr:spPr>
        <a:xfrm>
          <a:off x="1428369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156210</xdr:rowOff>
    </xdr:from>
    <xdr:ext cx="735330" cy="257810"/>
    <xdr:sp macro="" textlink="">
      <xdr:nvSpPr>
        <xdr:cNvPr id="146" name="テキスト ボックス 145"/>
        <xdr:cNvSpPr txBox="1"/>
      </xdr:nvSpPr>
      <xdr:spPr>
        <a:xfrm>
          <a:off x="13987780" y="25565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67310</xdr:rowOff>
    </xdr:from>
    <xdr:to xmlns:xdr="http://schemas.openxmlformats.org/drawingml/2006/spreadsheetDrawing">
      <xdr:col>74</xdr:col>
      <xdr:colOff>31750</xdr:colOff>
      <xdr:row>16</xdr:row>
      <xdr:rowOff>168910</xdr:rowOff>
    </xdr:to>
    <xdr:sp macro="" textlink="">
      <xdr:nvSpPr>
        <xdr:cNvPr id="147" name="楕円 146"/>
        <xdr:cNvSpPr/>
      </xdr:nvSpPr>
      <xdr:spPr>
        <a:xfrm>
          <a:off x="13480415" y="28105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xdr:rowOff>
    </xdr:from>
    <xdr:ext cx="762000" cy="257810"/>
    <xdr:sp macro="" textlink="">
      <xdr:nvSpPr>
        <xdr:cNvPr id="148" name="テキスト ボックス 147"/>
        <xdr:cNvSpPr txBox="1"/>
      </xdr:nvSpPr>
      <xdr:spPr>
        <a:xfrm>
          <a:off x="13167360" y="2579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57785</xdr:rowOff>
    </xdr:from>
    <xdr:to xmlns:xdr="http://schemas.openxmlformats.org/drawingml/2006/spreadsheetDrawing">
      <xdr:col>69</xdr:col>
      <xdr:colOff>142875</xdr:colOff>
      <xdr:row>16</xdr:row>
      <xdr:rowOff>159385</xdr:rowOff>
    </xdr:to>
    <xdr:sp macro="" textlink="">
      <xdr:nvSpPr>
        <xdr:cNvPr id="149" name="楕円 148"/>
        <xdr:cNvSpPr/>
      </xdr:nvSpPr>
      <xdr:spPr>
        <a:xfrm>
          <a:off x="12659995" y="28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169545</xdr:rowOff>
    </xdr:from>
    <xdr:ext cx="762000" cy="257810"/>
    <xdr:sp macro="" textlink="">
      <xdr:nvSpPr>
        <xdr:cNvPr id="150" name="テキスト ボックス 149"/>
        <xdr:cNvSpPr txBox="1"/>
      </xdr:nvSpPr>
      <xdr:spPr>
        <a:xfrm>
          <a:off x="12364085" y="2569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21590</xdr:rowOff>
    </xdr:from>
    <xdr:to xmlns:xdr="http://schemas.openxmlformats.org/drawingml/2006/spreadsheetDrawing">
      <xdr:col>65</xdr:col>
      <xdr:colOff>53975</xdr:colOff>
      <xdr:row>16</xdr:row>
      <xdr:rowOff>123190</xdr:rowOff>
    </xdr:to>
    <xdr:sp macro="" textlink="">
      <xdr:nvSpPr>
        <xdr:cNvPr id="151" name="楕円 150"/>
        <xdr:cNvSpPr/>
      </xdr:nvSpPr>
      <xdr:spPr>
        <a:xfrm>
          <a:off x="11856720" y="2764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133350</xdr:rowOff>
    </xdr:from>
    <xdr:ext cx="760730" cy="257810"/>
    <xdr:sp macro="" textlink="">
      <xdr:nvSpPr>
        <xdr:cNvPr id="152" name="テキスト ボックス 151"/>
        <xdr:cNvSpPr txBox="1"/>
      </xdr:nvSpPr>
      <xdr:spPr>
        <a:xfrm>
          <a:off x="11543665" y="2533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3" name="正方形/長方形 152"/>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0" name="正方形/長方形 159"/>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2" name="正方形/長方形 161"/>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ポイント改善している。主要因としては、年々増加傾向にあるふるさと納税を保育所運営費等の事業へ充当したことにより、一般財源が抑制された結果である。</a:t>
          </a:r>
          <a:endParaRPr lang="ja-JP" altLang="ja-JP" sz="1400">
            <a:effectLst/>
          </a:endParaRPr>
        </a:p>
        <a:p>
          <a:r>
            <a:rPr kumimoji="1" lang="ja-JP" altLang="ja-JP" sz="1100">
              <a:solidFill>
                <a:schemeClr val="dk1"/>
              </a:solidFill>
              <a:effectLst/>
              <a:latin typeface="+mn-lt"/>
              <a:ea typeface="+mn-ea"/>
              <a:cs typeface="+mn-cs"/>
            </a:rPr>
            <a:t>　今後も社会情勢により増加が予想される社会保障経費と共に本村の当比率にも注視してく必要がある。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4" name="テキスト ボックス 163"/>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5" name="直線コネクタ 164"/>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7810"/>
    <xdr:sp macro="" textlink="">
      <xdr:nvSpPr>
        <xdr:cNvPr id="166" name="テキスト ボックス 165"/>
        <xdr:cNvSpPr txBox="1"/>
      </xdr:nvSpPr>
      <xdr:spPr>
        <a:xfrm>
          <a:off x="236855"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7" name="直線コネクタ 166"/>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68" name="テキスト ボックス 167"/>
        <xdr:cNvSpPr txBox="1"/>
      </xdr:nvSpPr>
      <xdr:spPr>
        <a:xfrm>
          <a:off x="23685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69" name="直線コネクタ 168"/>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0" name="テキスト ボックス 169"/>
        <xdr:cNvSpPr txBox="1"/>
      </xdr:nvSpPr>
      <xdr:spPr>
        <a:xfrm>
          <a:off x="23685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1" name="直線コネクタ 170"/>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7810"/>
    <xdr:sp macro="" textlink="">
      <xdr:nvSpPr>
        <xdr:cNvPr id="172" name="テキスト ボックス 171"/>
        <xdr:cNvSpPr txBox="1"/>
      </xdr:nvSpPr>
      <xdr:spPr>
        <a:xfrm>
          <a:off x="236855" y="9700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3" name="直線コネクタ 172"/>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4" name="テキスト ボックス 173"/>
        <xdr:cNvSpPr txBox="1"/>
      </xdr:nvSpPr>
      <xdr:spPr>
        <a:xfrm>
          <a:off x="23685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5" name="直線コネクタ 174"/>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6" name="テキスト ボックス 175"/>
        <xdr:cNvSpPr txBox="1"/>
      </xdr:nvSpPr>
      <xdr:spPr>
        <a:xfrm>
          <a:off x="23685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60</xdr:row>
      <xdr:rowOff>146050</xdr:rowOff>
    </xdr:to>
    <xdr:cxnSp macro="">
      <xdr:nvCxnSpPr>
        <xdr:cNvPr id="179" name="直線コネクタ 178"/>
        <xdr:cNvCxnSpPr/>
      </xdr:nvCxnSpPr>
      <xdr:spPr>
        <a:xfrm flipV="1">
          <a:off x="4414520" y="91186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118110</xdr:rowOff>
    </xdr:from>
    <xdr:ext cx="760730" cy="259080"/>
    <xdr:sp macro="" textlink="">
      <xdr:nvSpPr>
        <xdr:cNvPr id="180" name="扶助費最小値テキスト"/>
        <xdr:cNvSpPr txBox="1"/>
      </xdr:nvSpPr>
      <xdr:spPr>
        <a:xfrm>
          <a:off x="4503420" y="1040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146050</xdr:rowOff>
    </xdr:from>
    <xdr:to xmlns:xdr="http://schemas.openxmlformats.org/drawingml/2006/spreadsheetDrawing">
      <xdr:col>24</xdr:col>
      <xdr:colOff>114300</xdr:colOff>
      <xdr:row>60</xdr:row>
      <xdr:rowOff>146050</xdr:rowOff>
    </xdr:to>
    <xdr:cxnSp macro="">
      <xdr:nvCxnSpPr>
        <xdr:cNvPr id="181" name="直線コネクタ 180"/>
        <xdr:cNvCxnSpPr/>
      </xdr:nvCxnSpPr>
      <xdr:spPr>
        <a:xfrm>
          <a:off x="4342765" y="104330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0730" cy="259080"/>
    <xdr:sp macro="" textlink="">
      <xdr:nvSpPr>
        <xdr:cNvPr id="182" name="扶助費最大値テキスト"/>
        <xdr:cNvSpPr txBox="1"/>
      </xdr:nvSpPr>
      <xdr:spPr>
        <a:xfrm>
          <a:off x="4503420" y="8862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3" name="直線コネクタ 182"/>
        <xdr:cNvCxnSpPr/>
      </xdr:nvCxnSpPr>
      <xdr:spPr>
        <a:xfrm>
          <a:off x="4342765" y="9118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12700</xdr:rowOff>
    </xdr:from>
    <xdr:to xmlns:xdr="http://schemas.openxmlformats.org/drawingml/2006/spreadsheetDrawing">
      <xdr:col>24</xdr:col>
      <xdr:colOff>25400</xdr:colOff>
      <xdr:row>56</xdr:row>
      <xdr:rowOff>31750</xdr:rowOff>
    </xdr:to>
    <xdr:cxnSp macro="">
      <xdr:nvCxnSpPr>
        <xdr:cNvPr id="184" name="直線コネクタ 183"/>
        <xdr:cNvCxnSpPr/>
      </xdr:nvCxnSpPr>
      <xdr:spPr>
        <a:xfrm flipV="1">
          <a:off x="3657600" y="9442450"/>
          <a:ext cx="7569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0730" cy="259080"/>
    <xdr:sp macro="" textlink="">
      <xdr:nvSpPr>
        <xdr:cNvPr id="185" name="扶助費平均値テキスト"/>
        <xdr:cNvSpPr txBox="1"/>
      </xdr:nvSpPr>
      <xdr:spPr>
        <a:xfrm>
          <a:off x="4503420" y="94970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6" name="フローチャート: 判断 185"/>
        <xdr:cNvSpPr/>
      </xdr:nvSpPr>
      <xdr:spPr>
        <a:xfrm>
          <a:off x="4380865" y="952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31750</xdr:rowOff>
    </xdr:from>
    <xdr:to xmlns:xdr="http://schemas.openxmlformats.org/drawingml/2006/spreadsheetDrawing">
      <xdr:col>19</xdr:col>
      <xdr:colOff>182880</xdr:colOff>
      <xdr:row>57</xdr:row>
      <xdr:rowOff>31750</xdr:rowOff>
    </xdr:to>
    <xdr:cxnSp macro="">
      <xdr:nvCxnSpPr>
        <xdr:cNvPr id="187" name="直線コネクタ 186"/>
        <xdr:cNvCxnSpPr/>
      </xdr:nvCxnSpPr>
      <xdr:spPr>
        <a:xfrm flipV="1">
          <a:off x="2841625" y="9632950"/>
          <a:ext cx="815975"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88" name="フローチャート: 判断 187"/>
        <xdr:cNvSpPr/>
      </xdr:nvSpPr>
      <xdr:spPr>
        <a:xfrm>
          <a:off x="3611245" y="9601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6600" cy="257810"/>
    <xdr:sp macro="" textlink="">
      <xdr:nvSpPr>
        <xdr:cNvPr id="189" name="テキスト ボックス 188"/>
        <xdr:cNvSpPr txBox="1"/>
      </xdr:nvSpPr>
      <xdr:spPr>
        <a:xfrm>
          <a:off x="3298190" y="96875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31750</xdr:rowOff>
    </xdr:from>
    <xdr:to xmlns:xdr="http://schemas.openxmlformats.org/drawingml/2006/spreadsheetDrawing">
      <xdr:col>15</xdr:col>
      <xdr:colOff>98425</xdr:colOff>
      <xdr:row>57</xdr:row>
      <xdr:rowOff>107950</xdr:rowOff>
    </xdr:to>
    <xdr:cxnSp macro="">
      <xdr:nvCxnSpPr>
        <xdr:cNvPr id="190" name="直線コネクタ 189"/>
        <xdr:cNvCxnSpPr/>
      </xdr:nvCxnSpPr>
      <xdr:spPr>
        <a:xfrm flipV="1">
          <a:off x="2021205" y="9804400"/>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114300</xdr:rowOff>
    </xdr:from>
    <xdr:to xmlns:xdr="http://schemas.openxmlformats.org/drawingml/2006/spreadsheetDrawing">
      <xdr:col>15</xdr:col>
      <xdr:colOff>149225</xdr:colOff>
      <xdr:row>59</xdr:row>
      <xdr:rowOff>44450</xdr:rowOff>
    </xdr:to>
    <xdr:sp macro="" textlink="">
      <xdr:nvSpPr>
        <xdr:cNvPr id="191" name="フローチャート: 判断 190"/>
        <xdr:cNvSpPr/>
      </xdr:nvSpPr>
      <xdr:spPr>
        <a:xfrm>
          <a:off x="2790825"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29210</xdr:rowOff>
    </xdr:from>
    <xdr:ext cx="760730" cy="257810"/>
    <xdr:sp macro="" textlink="">
      <xdr:nvSpPr>
        <xdr:cNvPr id="192" name="テキスト ボックス 191"/>
        <xdr:cNvSpPr txBox="1"/>
      </xdr:nvSpPr>
      <xdr:spPr>
        <a:xfrm>
          <a:off x="2494915" y="10144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107950</xdr:rowOff>
    </xdr:from>
    <xdr:to xmlns:xdr="http://schemas.openxmlformats.org/drawingml/2006/spreadsheetDrawing">
      <xdr:col>11</xdr:col>
      <xdr:colOff>9525</xdr:colOff>
      <xdr:row>58</xdr:row>
      <xdr:rowOff>88900</xdr:rowOff>
    </xdr:to>
    <xdr:cxnSp macro="">
      <xdr:nvCxnSpPr>
        <xdr:cNvPr id="193" name="直線コネクタ 192"/>
        <xdr:cNvCxnSpPr/>
      </xdr:nvCxnSpPr>
      <xdr:spPr>
        <a:xfrm flipV="1">
          <a:off x="1217930" y="9880600"/>
          <a:ext cx="80327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114300</xdr:rowOff>
    </xdr:from>
    <xdr:to xmlns:xdr="http://schemas.openxmlformats.org/drawingml/2006/spreadsheetDrawing">
      <xdr:col>11</xdr:col>
      <xdr:colOff>60325</xdr:colOff>
      <xdr:row>59</xdr:row>
      <xdr:rowOff>44450</xdr:rowOff>
    </xdr:to>
    <xdr:sp macro="" textlink="">
      <xdr:nvSpPr>
        <xdr:cNvPr id="194" name="フローチャート: 判断 193"/>
        <xdr:cNvSpPr/>
      </xdr:nvSpPr>
      <xdr:spPr>
        <a:xfrm>
          <a:off x="1987550" y="10058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29210</xdr:rowOff>
    </xdr:from>
    <xdr:ext cx="762000" cy="257810"/>
    <xdr:sp macro="" textlink="">
      <xdr:nvSpPr>
        <xdr:cNvPr id="195" name="テキスト ボックス 194"/>
        <xdr:cNvSpPr txBox="1"/>
      </xdr:nvSpPr>
      <xdr:spPr>
        <a:xfrm>
          <a:off x="1674495" y="1014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38100</xdr:rowOff>
    </xdr:from>
    <xdr:to xmlns:xdr="http://schemas.openxmlformats.org/drawingml/2006/spreadsheetDrawing">
      <xdr:col>6</xdr:col>
      <xdr:colOff>171450</xdr:colOff>
      <xdr:row>58</xdr:row>
      <xdr:rowOff>139700</xdr:rowOff>
    </xdr:to>
    <xdr:sp macro="" textlink="">
      <xdr:nvSpPr>
        <xdr:cNvPr id="196" name="フローチャート: 判断 195"/>
        <xdr:cNvSpPr/>
      </xdr:nvSpPr>
      <xdr:spPr>
        <a:xfrm>
          <a:off x="116713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149860</xdr:rowOff>
    </xdr:from>
    <xdr:ext cx="760730" cy="259080"/>
    <xdr:sp macro="" textlink="">
      <xdr:nvSpPr>
        <xdr:cNvPr id="197" name="テキスト ボックス 196"/>
        <xdr:cNvSpPr txBox="1"/>
      </xdr:nvSpPr>
      <xdr:spPr>
        <a:xfrm>
          <a:off x="871220" y="9751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198" name="テキスト ボックス 197"/>
        <xdr:cNvSpPr txBox="1"/>
      </xdr:nvSpPr>
      <xdr:spPr>
        <a:xfrm>
          <a:off x="421576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199" name="テキスト ボックス 198"/>
        <xdr:cNvSpPr txBox="1"/>
      </xdr:nvSpPr>
      <xdr:spPr>
        <a:xfrm>
          <a:off x="346329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2" name="テキスト ボックス 201"/>
        <xdr:cNvSpPr txBox="1"/>
      </xdr:nvSpPr>
      <xdr:spPr>
        <a:xfrm>
          <a:off x="101917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133350</xdr:rowOff>
    </xdr:from>
    <xdr:to xmlns:xdr="http://schemas.openxmlformats.org/drawingml/2006/spreadsheetDrawing">
      <xdr:col>24</xdr:col>
      <xdr:colOff>76200</xdr:colOff>
      <xdr:row>55</xdr:row>
      <xdr:rowOff>63500</xdr:rowOff>
    </xdr:to>
    <xdr:sp macro="" textlink="">
      <xdr:nvSpPr>
        <xdr:cNvPr id="203" name="楕円 202"/>
        <xdr:cNvSpPr/>
      </xdr:nvSpPr>
      <xdr:spPr>
        <a:xfrm>
          <a:off x="4380865" y="93916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149860</xdr:rowOff>
    </xdr:from>
    <xdr:ext cx="760730" cy="259080"/>
    <xdr:sp macro="" textlink="">
      <xdr:nvSpPr>
        <xdr:cNvPr id="204" name="扶助費該当値テキスト"/>
        <xdr:cNvSpPr txBox="1"/>
      </xdr:nvSpPr>
      <xdr:spPr>
        <a:xfrm>
          <a:off x="4503420" y="9236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205" name="楕円 204"/>
        <xdr:cNvSpPr/>
      </xdr:nvSpPr>
      <xdr:spPr>
        <a:xfrm>
          <a:off x="3611245" y="95821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92710</xdr:rowOff>
    </xdr:from>
    <xdr:ext cx="736600" cy="259080"/>
    <xdr:sp macro="" textlink="">
      <xdr:nvSpPr>
        <xdr:cNvPr id="206" name="テキスト ボックス 205"/>
        <xdr:cNvSpPr txBox="1"/>
      </xdr:nvSpPr>
      <xdr:spPr>
        <a:xfrm>
          <a:off x="3298190" y="9351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152400</xdr:rowOff>
    </xdr:from>
    <xdr:to xmlns:xdr="http://schemas.openxmlformats.org/drawingml/2006/spreadsheetDrawing">
      <xdr:col>15</xdr:col>
      <xdr:colOff>149225</xdr:colOff>
      <xdr:row>57</xdr:row>
      <xdr:rowOff>82550</xdr:rowOff>
    </xdr:to>
    <xdr:sp macro="" textlink="">
      <xdr:nvSpPr>
        <xdr:cNvPr id="207" name="楕円 206"/>
        <xdr:cNvSpPr/>
      </xdr:nvSpPr>
      <xdr:spPr>
        <a:xfrm>
          <a:off x="2790825"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92710</xdr:rowOff>
    </xdr:from>
    <xdr:ext cx="760730" cy="259080"/>
    <xdr:sp macro="" textlink="">
      <xdr:nvSpPr>
        <xdr:cNvPr id="208" name="テキスト ボックス 207"/>
        <xdr:cNvSpPr txBox="1"/>
      </xdr:nvSpPr>
      <xdr:spPr>
        <a:xfrm>
          <a:off x="2494915" y="952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57150</xdr:rowOff>
    </xdr:from>
    <xdr:to xmlns:xdr="http://schemas.openxmlformats.org/drawingml/2006/spreadsheetDrawing">
      <xdr:col>11</xdr:col>
      <xdr:colOff>60325</xdr:colOff>
      <xdr:row>57</xdr:row>
      <xdr:rowOff>158750</xdr:rowOff>
    </xdr:to>
    <xdr:sp macro="" textlink="">
      <xdr:nvSpPr>
        <xdr:cNvPr id="209" name="楕円 208"/>
        <xdr:cNvSpPr/>
      </xdr:nvSpPr>
      <xdr:spPr>
        <a:xfrm>
          <a:off x="1987550" y="982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168910</xdr:rowOff>
    </xdr:from>
    <xdr:ext cx="762000" cy="257810"/>
    <xdr:sp macro="" textlink="">
      <xdr:nvSpPr>
        <xdr:cNvPr id="210" name="テキスト ボックス 209"/>
        <xdr:cNvSpPr txBox="1"/>
      </xdr:nvSpPr>
      <xdr:spPr>
        <a:xfrm>
          <a:off x="1674495" y="9598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38100</xdr:rowOff>
    </xdr:from>
    <xdr:to xmlns:xdr="http://schemas.openxmlformats.org/drawingml/2006/spreadsheetDrawing">
      <xdr:col>6</xdr:col>
      <xdr:colOff>171450</xdr:colOff>
      <xdr:row>58</xdr:row>
      <xdr:rowOff>139700</xdr:rowOff>
    </xdr:to>
    <xdr:sp macro="" textlink="">
      <xdr:nvSpPr>
        <xdr:cNvPr id="211" name="楕円 210"/>
        <xdr:cNvSpPr/>
      </xdr:nvSpPr>
      <xdr:spPr>
        <a:xfrm>
          <a:off x="116713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124460</xdr:rowOff>
    </xdr:from>
    <xdr:ext cx="760730" cy="259080"/>
    <xdr:sp macro="" textlink="">
      <xdr:nvSpPr>
        <xdr:cNvPr id="212" name="テキスト ボックス 211"/>
        <xdr:cNvSpPr txBox="1"/>
      </xdr:nvSpPr>
      <xdr:spPr>
        <a:xfrm>
          <a:off x="871220" y="10068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ポイント改善となった。その他</a:t>
          </a:r>
          <a:r>
            <a:rPr kumimoji="1" lang="ja-JP" altLang="en-US" sz="1100">
              <a:solidFill>
                <a:schemeClr val="dk1"/>
              </a:solidFill>
              <a:effectLst/>
              <a:latin typeface="+mn-lt"/>
              <a:ea typeface="+mn-ea"/>
              <a:cs typeface="+mn-cs"/>
            </a:rPr>
            <a:t>の主要因としては</a:t>
          </a:r>
          <a:r>
            <a:rPr kumimoji="1" lang="ja-JP" altLang="ja-JP" sz="1100">
              <a:solidFill>
                <a:schemeClr val="dk1"/>
              </a:solidFill>
              <a:effectLst/>
              <a:latin typeface="+mn-lt"/>
              <a:ea typeface="+mn-ea"/>
              <a:cs typeface="+mn-cs"/>
            </a:rPr>
            <a:t>特別会計への繰出金によるもの等</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となっているが、今後も高齢化の影響により、後期高齢者医療・介護保険事業等における医療費負担の増 等、増加が予想されるところである。</a:t>
          </a:r>
          <a:endParaRPr lang="ja-JP" altLang="ja-JP" sz="1400">
            <a:effectLst/>
          </a:endParaRPr>
        </a:p>
        <a:p>
          <a:r>
            <a:rPr kumimoji="1" lang="ja-JP" altLang="ja-JP" sz="1100">
              <a:solidFill>
                <a:schemeClr val="dk1"/>
              </a:solidFill>
              <a:effectLst/>
              <a:latin typeface="+mn-lt"/>
              <a:ea typeface="+mn-ea"/>
              <a:cs typeface="+mn-cs"/>
            </a:rPr>
            <a:t>　今後も健診受診率の向上等により、医療費・扶助費の抑制に努め、一般会計からの繰出金の圧縮を図るとともに、繰出基準に基づいた適正な執行に努める。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4" name="テキスト ボックス 223"/>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7810"/>
    <xdr:sp macro="" textlink="">
      <xdr:nvSpPr>
        <xdr:cNvPr id="226" name="テキスト ボックス 225"/>
        <xdr:cNvSpPr txBox="1"/>
      </xdr:nvSpPr>
      <xdr:spPr>
        <a:xfrm>
          <a:off x="10926445"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1383010" y="10414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8000" cy="257810"/>
    <xdr:sp macro="" textlink="">
      <xdr:nvSpPr>
        <xdr:cNvPr id="228" name="テキスト ボックス 227"/>
        <xdr:cNvSpPr txBox="1"/>
      </xdr:nvSpPr>
      <xdr:spPr>
        <a:xfrm>
          <a:off x="10926445" y="102717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8000" cy="257810"/>
    <xdr:sp macro="" textlink="">
      <xdr:nvSpPr>
        <xdr:cNvPr id="230" name="テキスト ボックス 229"/>
        <xdr:cNvSpPr txBox="1"/>
      </xdr:nvSpPr>
      <xdr:spPr>
        <a:xfrm>
          <a:off x="10926445" y="9700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1383010" y="9271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8000" cy="257810"/>
    <xdr:sp macro="" textlink="">
      <xdr:nvSpPr>
        <xdr:cNvPr id="232" name="テキスト ボックス 231"/>
        <xdr:cNvSpPr txBox="1"/>
      </xdr:nvSpPr>
      <xdr:spPr>
        <a:xfrm>
          <a:off x="10926445" y="91287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18415</xdr:rowOff>
    </xdr:from>
    <xdr:to xmlns:xdr="http://schemas.openxmlformats.org/drawingml/2006/spreadsheetDrawing">
      <xdr:col>82</xdr:col>
      <xdr:colOff>107950</xdr:colOff>
      <xdr:row>61</xdr:row>
      <xdr:rowOff>6985</xdr:rowOff>
    </xdr:to>
    <xdr:cxnSp macro="">
      <xdr:nvCxnSpPr>
        <xdr:cNvPr id="235" name="直線コネクタ 234"/>
        <xdr:cNvCxnSpPr/>
      </xdr:nvCxnSpPr>
      <xdr:spPr>
        <a:xfrm flipV="1">
          <a:off x="15104110" y="927671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150495</xdr:rowOff>
    </xdr:from>
    <xdr:ext cx="762000" cy="259080"/>
    <xdr:sp macro="" textlink="">
      <xdr:nvSpPr>
        <xdr:cNvPr id="236" name="その他最小値テキスト"/>
        <xdr:cNvSpPr txBox="1"/>
      </xdr:nvSpPr>
      <xdr:spPr>
        <a:xfrm>
          <a:off x="1517904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xdr:rowOff>
    </xdr:from>
    <xdr:to xmlns:xdr="http://schemas.openxmlformats.org/drawingml/2006/spreadsheetDrawing">
      <xdr:col>82</xdr:col>
      <xdr:colOff>182880</xdr:colOff>
      <xdr:row>61</xdr:row>
      <xdr:rowOff>6985</xdr:rowOff>
    </xdr:to>
    <xdr:cxnSp macro="">
      <xdr:nvCxnSpPr>
        <xdr:cNvPr id="237" name="直線コネクタ 236"/>
        <xdr:cNvCxnSpPr/>
      </xdr:nvCxnSpPr>
      <xdr:spPr>
        <a:xfrm>
          <a:off x="15015210" y="1046543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104775</xdr:rowOff>
    </xdr:from>
    <xdr:ext cx="762000" cy="259080"/>
    <xdr:sp macro="" textlink="">
      <xdr:nvSpPr>
        <xdr:cNvPr id="238" name="その他最大値テキスト"/>
        <xdr:cNvSpPr txBox="1"/>
      </xdr:nvSpPr>
      <xdr:spPr>
        <a:xfrm>
          <a:off x="15179040" y="902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18415</xdr:rowOff>
    </xdr:from>
    <xdr:to xmlns:xdr="http://schemas.openxmlformats.org/drawingml/2006/spreadsheetDrawing">
      <xdr:col>82</xdr:col>
      <xdr:colOff>182880</xdr:colOff>
      <xdr:row>54</xdr:row>
      <xdr:rowOff>18415</xdr:rowOff>
    </xdr:to>
    <xdr:cxnSp macro="">
      <xdr:nvCxnSpPr>
        <xdr:cNvPr id="239" name="直線コネクタ 238"/>
        <xdr:cNvCxnSpPr/>
      </xdr:nvCxnSpPr>
      <xdr:spPr>
        <a:xfrm>
          <a:off x="15015210" y="92767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115570</xdr:rowOff>
    </xdr:from>
    <xdr:to xmlns:xdr="http://schemas.openxmlformats.org/drawingml/2006/spreadsheetDrawing">
      <xdr:col>82</xdr:col>
      <xdr:colOff>107950</xdr:colOff>
      <xdr:row>56</xdr:row>
      <xdr:rowOff>167005</xdr:rowOff>
    </xdr:to>
    <xdr:cxnSp macro="">
      <xdr:nvCxnSpPr>
        <xdr:cNvPr id="240" name="直線コネクタ 239"/>
        <xdr:cNvCxnSpPr/>
      </xdr:nvCxnSpPr>
      <xdr:spPr>
        <a:xfrm flipV="1">
          <a:off x="14334490" y="9716770"/>
          <a:ext cx="76962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57</xdr:row>
      <xdr:rowOff>8255</xdr:rowOff>
    </xdr:from>
    <xdr:ext cx="762000" cy="257810"/>
    <xdr:sp macro="" textlink="">
      <xdr:nvSpPr>
        <xdr:cNvPr id="241" name="その他平均値テキスト"/>
        <xdr:cNvSpPr txBox="1"/>
      </xdr:nvSpPr>
      <xdr:spPr>
        <a:xfrm>
          <a:off x="15179040" y="978090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36195</xdr:rowOff>
    </xdr:from>
    <xdr:to xmlns:xdr="http://schemas.openxmlformats.org/drawingml/2006/spreadsheetDrawing">
      <xdr:col>82</xdr:col>
      <xdr:colOff>158750</xdr:colOff>
      <xdr:row>57</xdr:row>
      <xdr:rowOff>137795</xdr:rowOff>
    </xdr:to>
    <xdr:sp macro="" textlink="">
      <xdr:nvSpPr>
        <xdr:cNvPr id="242" name="フローチャート: 判断 241"/>
        <xdr:cNvSpPr/>
      </xdr:nvSpPr>
      <xdr:spPr>
        <a:xfrm>
          <a:off x="1505331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167005</xdr:rowOff>
    </xdr:from>
    <xdr:to xmlns:xdr="http://schemas.openxmlformats.org/drawingml/2006/spreadsheetDrawing">
      <xdr:col>78</xdr:col>
      <xdr:colOff>69850</xdr:colOff>
      <xdr:row>57</xdr:row>
      <xdr:rowOff>24130</xdr:rowOff>
    </xdr:to>
    <xdr:cxnSp macro="">
      <xdr:nvCxnSpPr>
        <xdr:cNvPr id="243" name="直線コネクタ 242"/>
        <xdr:cNvCxnSpPr/>
      </xdr:nvCxnSpPr>
      <xdr:spPr>
        <a:xfrm flipV="1">
          <a:off x="13531215" y="9768205"/>
          <a:ext cx="8032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24765</xdr:rowOff>
    </xdr:from>
    <xdr:to xmlns:xdr="http://schemas.openxmlformats.org/drawingml/2006/spreadsheetDrawing">
      <xdr:col>78</xdr:col>
      <xdr:colOff>120650</xdr:colOff>
      <xdr:row>57</xdr:row>
      <xdr:rowOff>126365</xdr:rowOff>
    </xdr:to>
    <xdr:sp macro="" textlink="">
      <xdr:nvSpPr>
        <xdr:cNvPr id="244" name="フローチャート: 判断 243"/>
        <xdr:cNvSpPr/>
      </xdr:nvSpPr>
      <xdr:spPr>
        <a:xfrm>
          <a:off x="1428369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111125</xdr:rowOff>
    </xdr:from>
    <xdr:ext cx="735330" cy="257810"/>
    <xdr:sp macro="" textlink="">
      <xdr:nvSpPr>
        <xdr:cNvPr id="245" name="テキスト ボックス 244"/>
        <xdr:cNvSpPr txBox="1"/>
      </xdr:nvSpPr>
      <xdr:spPr>
        <a:xfrm>
          <a:off x="13987780" y="98837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12700</xdr:rowOff>
    </xdr:from>
    <xdr:to xmlns:xdr="http://schemas.openxmlformats.org/drawingml/2006/spreadsheetDrawing">
      <xdr:col>73</xdr:col>
      <xdr:colOff>180975</xdr:colOff>
      <xdr:row>57</xdr:row>
      <xdr:rowOff>24130</xdr:rowOff>
    </xdr:to>
    <xdr:cxnSp macro="">
      <xdr:nvCxnSpPr>
        <xdr:cNvPr id="246" name="直線コネクタ 245"/>
        <xdr:cNvCxnSpPr/>
      </xdr:nvCxnSpPr>
      <xdr:spPr>
        <a:xfrm>
          <a:off x="12710795" y="9785350"/>
          <a:ext cx="8204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70485</xdr:rowOff>
    </xdr:from>
    <xdr:to xmlns:xdr="http://schemas.openxmlformats.org/drawingml/2006/spreadsheetDrawing">
      <xdr:col>74</xdr:col>
      <xdr:colOff>31750</xdr:colOff>
      <xdr:row>59</xdr:row>
      <xdr:rowOff>635</xdr:rowOff>
    </xdr:to>
    <xdr:sp macro="" textlink="">
      <xdr:nvSpPr>
        <xdr:cNvPr id="247" name="フローチャート: 判断 246"/>
        <xdr:cNvSpPr/>
      </xdr:nvSpPr>
      <xdr:spPr>
        <a:xfrm>
          <a:off x="13480415" y="100145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156845</xdr:rowOff>
    </xdr:from>
    <xdr:ext cx="762000" cy="257810"/>
    <xdr:sp macro="" textlink="">
      <xdr:nvSpPr>
        <xdr:cNvPr id="248" name="テキスト ボックス 247"/>
        <xdr:cNvSpPr txBox="1"/>
      </xdr:nvSpPr>
      <xdr:spPr>
        <a:xfrm>
          <a:off x="13167360" y="10100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12700</xdr:rowOff>
    </xdr:from>
    <xdr:to xmlns:xdr="http://schemas.openxmlformats.org/drawingml/2006/spreadsheetDrawing">
      <xdr:col>69</xdr:col>
      <xdr:colOff>92075</xdr:colOff>
      <xdr:row>57</xdr:row>
      <xdr:rowOff>35560</xdr:rowOff>
    </xdr:to>
    <xdr:cxnSp macro="">
      <xdr:nvCxnSpPr>
        <xdr:cNvPr id="249" name="直線コネクタ 248"/>
        <xdr:cNvCxnSpPr/>
      </xdr:nvCxnSpPr>
      <xdr:spPr>
        <a:xfrm flipV="1">
          <a:off x="11890375" y="978535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70485</xdr:rowOff>
    </xdr:from>
    <xdr:to xmlns:xdr="http://schemas.openxmlformats.org/drawingml/2006/spreadsheetDrawing">
      <xdr:col>69</xdr:col>
      <xdr:colOff>142875</xdr:colOff>
      <xdr:row>59</xdr:row>
      <xdr:rowOff>635</xdr:rowOff>
    </xdr:to>
    <xdr:sp macro="" textlink="">
      <xdr:nvSpPr>
        <xdr:cNvPr id="250" name="フローチャート: 判断 249"/>
        <xdr:cNvSpPr/>
      </xdr:nvSpPr>
      <xdr:spPr>
        <a:xfrm>
          <a:off x="12659995"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156845</xdr:rowOff>
    </xdr:from>
    <xdr:ext cx="762000" cy="257810"/>
    <xdr:sp macro="" textlink="">
      <xdr:nvSpPr>
        <xdr:cNvPr id="251" name="テキスト ボックス 250"/>
        <xdr:cNvSpPr txBox="1"/>
      </xdr:nvSpPr>
      <xdr:spPr>
        <a:xfrm>
          <a:off x="12364085" y="10100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64770</xdr:rowOff>
    </xdr:from>
    <xdr:to xmlns:xdr="http://schemas.openxmlformats.org/drawingml/2006/spreadsheetDrawing">
      <xdr:col>65</xdr:col>
      <xdr:colOff>53975</xdr:colOff>
      <xdr:row>58</xdr:row>
      <xdr:rowOff>166370</xdr:rowOff>
    </xdr:to>
    <xdr:sp macro="" textlink="">
      <xdr:nvSpPr>
        <xdr:cNvPr id="252" name="フローチャート: 判断 251"/>
        <xdr:cNvSpPr/>
      </xdr:nvSpPr>
      <xdr:spPr>
        <a:xfrm>
          <a:off x="11856720" y="10008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151130</xdr:rowOff>
    </xdr:from>
    <xdr:ext cx="760730" cy="259080"/>
    <xdr:sp macro="" textlink="">
      <xdr:nvSpPr>
        <xdr:cNvPr id="253" name="テキスト ボックス 252"/>
        <xdr:cNvSpPr txBox="1"/>
      </xdr:nvSpPr>
      <xdr:spPr>
        <a:xfrm>
          <a:off x="11543665" y="10095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54" name="テキスト ボックス 253"/>
        <xdr:cNvSpPr txBox="1"/>
      </xdr:nvSpPr>
      <xdr:spPr>
        <a:xfrm>
          <a:off x="1490535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55" name="テキスト ボックス 254"/>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56" name="テキスト ボックス 255"/>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0730" cy="259080"/>
    <xdr:sp macro="" textlink="">
      <xdr:nvSpPr>
        <xdr:cNvPr id="257" name="テキスト ボックス 256"/>
        <xdr:cNvSpPr txBox="1"/>
      </xdr:nvSpPr>
      <xdr:spPr>
        <a:xfrm>
          <a:off x="125120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58" name="テキスト ボックス 257"/>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64770</xdr:rowOff>
    </xdr:from>
    <xdr:to xmlns:xdr="http://schemas.openxmlformats.org/drawingml/2006/spreadsheetDrawing">
      <xdr:col>82</xdr:col>
      <xdr:colOff>158750</xdr:colOff>
      <xdr:row>56</xdr:row>
      <xdr:rowOff>166370</xdr:rowOff>
    </xdr:to>
    <xdr:sp macro="" textlink="">
      <xdr:nvSpPr>
        <xdr:cNvPr id="259" name="楕円 258"/>
        <xdr:cNvSpPr/>
      </xdr:nvSpPr>
      <xdr:spPr>
        <a:xfrm>
          <a:off x="1505331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81280</xdr:rowOff>
    </xdr:from>
    <xdr:ext cx="762000" cy="259080"/>
    <xdr:sp macro="" textlink="">
      <xdr:nvSpPr>
        <xdr:cNvPr id="260" name="その他該当値テキスト"/>
        <xdr:cNvSpPr txBox="1"/>
      </xdr:nvSpPr>
      <xdr:spPr>
        <a:xfrm>
          <a:off x="15179040" y="951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116205</xdr:rowOff>
    </xdr:from>
    <xdr:to xmlns:xdr="http://schemas.openxmlformats.org/drawingml/2006/spreadsheetDrawing">
      <xdr:col>78</xdr:col>
      <xdr:colOff>120650</xdr:colOff>
      <xdr:row>57</xdr:row>
      <xdr:rowOff>46355</xdr:rowOff>
    </xdr:to>
    <xdr:sp macro="" textlink="">
      <xdr:nvSpPr>
        <xdr:cNvPr id="261" name="楕円 260"/>
        <xdr:cNvSpPr/>
      </xdr:nvSpPr>
      <xdr:spPr>
        <a:xfrm>
          <a:off x="1428369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56515</xdr:rowOff>
    </xdr:from>
    <xdr:ext cx="735330" cy="258445"/>
    <xdr:sp macro="" textlink="">
      <xdr:nvSpPr>
        <xdr:cNvPr id="262" name="テキスト ボックス 261"/>
        <xdr:cNvSpPr txBox="1"/>
      </xdr:nvSpPr>
      <xdr:spPr>
        <a:xfrm>
          <a:off x="13987780" y="94862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63" name="楕円 262"/>
        <xdr:cNvSpPr/>
      </xdr:nvSpPr>
      <xdr:spPr>
        <a:xfrm>
          <a:off x="13480415" y="9745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85090</xdr:rowOff>
    </xdr:from>
    <xdr:ext cx="762000" cy="259080"/>
    <xdr:sp macro="" textlink="">
      <xdr:nvSpPr>
        <xdr:cNvPr id="264" name="テキスト ボックス 263"/>
        <xdr:cNvSpPr txBox="1"/>
      </xdr:nvSpPr>
      <xdr:spPr>
        <a:xfrm>
          <a:off x="1316736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133350</xdr:rowOff>
    </xdr:from>
    <xdr:to xmlns:xdr="http://schemas.openxmlformats.org/drawingml/2006/spreadsheetDrawing">
      <xdr:col>69</xdr:col>
      <xdr:colOff>142875</xdr:colOff>
      <xdr:row>57</xdr:row>
      <xdr:rowOff>63500</xdr:rowOff>
    </xdr:to>
    <xdr:sp macro="" textlink="">
      <xdr:nvSpPr>
        <xdr:cNvPr id="265" name="楕円 264"/>
        <xdr:cNvSpPr/>
      </xdr:nvSpPr>
      <xdr:spPr>
        <a:xfrm>
          <a:off x="12659995"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73660</xdr:rowOff>
    </xdr:from>
    <xdr:ext cx="762000" cy="259080"/>
    <xdr:sp macro="" textlink="">
      <xdr:nvSpPr>
        <xdr:cNvPr id="266" name="テキスト ボックス 265"/>
        <xdr:cNvSpPr txBox="1"/>
      </xdr:nvSpPr>
      <xdr:spPr>
        <a:xfrm>
          <a:off x="12364085"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156210</xdr:rowOff>
    </xdr:from>
    <xdr:to xmlns:xdr="http://schemas.openxmlformats.org/drawingml/2006/spreadsheetDrawing">
      <xdr:col>65</xdr:col>
      <xdr:colOff>53975</xdr:colOff>
      <xdr:row>57</xdr:row>
      <xdr:rowOff>86360</xdr:rowOff>
    </xdr:to>
    <xdr:sp macro="" textlink="">
      <xdr:nvSpPr>
        <xdr:cNvPr id="267" name="楕円 266"/>
        <xdr:cNvSpPr/>
      </xdr:nvSpPr>
      <xdr:spPr>
        <a:xfrm>
          <a:off x="11856720" y="97574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96520</xdr:rowOff>
    </xdr:from>
    <xdr:ext cx="760730" cy="259080"/>
    <xdr:sp macro="" textlink="">
      <xdr:nvSpPr>
        <xdr:cNvPr id="268" name="テキスト ボックス 267"/>
        <xdr:cNvSpPr txBox="1"/>
      </xdr:nvSpPr>
      <xdr:spPr>
        <a:xfrm>
          <a:off x="11543665" y="9526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となった。主要因としては、仁淀消防組合分担金が増となった反面、</a:t>
          </a:r>
          <a:r>
            <a:rPr kumimoji="1" lang="ja-JP" altLang="en-US" sz="1100">
              <a:solidFill>
                <a:schemeClr val="dk1"/>
              </a:solidFill>
              <a:effectLst/>
              <a:latin typeface="+mn-lt"/>
              <a:ea typeface="+mn-ea"/>
              <a:cs typeface="+mn-cs"/>
            </a:rPr>
            <a:t>社会福祉協議会運営事業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日高村佐川町学校組合負担金</a:t>
          </a:r>
          <a:r>
            <a:rPr kumimoji="1" lang="ja-JP" altLang="ja-JP" sz="1100">
              <a:solidFill>
                <a:schemeClr val="dk1"/>
              </a:solidFill>
              <a:effectLst/>
              <a:latin typeface="+mn-lt"/>
              <a:ea typeface="+mn-ea"/>
              <a:cs typeface="+mn-cs"/>
            </a:rPr>
            <a:t>ともに減少</a:t>
          </a:r>
          <a:r>
            <a:rPr kumimoji="1" lang="ja-JP" altLang="en-US" sz="1100">
              <a:solidFill>
                <a:schemeClr val="dk1"/>
              </a:solidFill>
              <a:effectLst/>
              <a:latin typeface="+mn-lt"/>
              <a:ea typeface="+mn-ea"/>
              <a:cs typeface="+mn-cs"/>
            </a:rPr>
            <a:t>といった負担金の増減が影響している。</a:t>
          </a:r>
          <a:r>
            <a:rPr kumimoji="1" lang="ja-JP" altLang="ja-JP" sz="1100">
              <a:solidFill>
                <a:schemeClr val="dk1"/>
              </a:solidFill>
              <a:effectLst/>
              <a:latin typeface="+mn-lt"/>
              <a:ea typeface="+mn-ea"/>
              <a:cs typeface="+mn-cs"/>
            </a:rPr>
            <a:t>今後においても、補助基準・要綱に基づいた適切な執行はもとより、必要性の低い補助金の見直しや廃止に努める。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80" name="テキスト ボックス 279"/>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7810"/>
    <xdr:sp macro="" textlink="">
      <xdr:nvSpPr>
        <xdr:cNvPr id="282" name="テキスト ボックス 281"/>
        <xdr:cNvSpPr txBox="1"/>
      </xdr:nvSpPr>
      <xdr:spPr>
        <a:xfrm>
          <a:off x="10926445"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7810"/>
    <xdr:sp macro="" textlink="">
      <xdr:nvSpPr>
        <xdr:cNvPr id="284" name="テキスト ボックス 283"/>
        <xdr:cNvSpPr txBox="1"/>
      </xdr:nvSpPr>
      <xdr:spPr>
        <a:xfrm>
          <a:off x="10926445" y="69570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7810"/>
    <xdr:sp macro="" textlink="">
      <xdr:nvSpPr>
        <xdr:cNvPr id="286" name="テキスト ボックス 285"/>
        <xdr:cNvSpPr txBox="1"/>
      </xdr:nvSpPr>
      <xdr:spPr>
        <a:xfrm>
          <a:off x="10926445" y="64998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7810"/>
    <xdr:sp macro="" textlink="">
      <xdr:nvSpPr>
        <xdr:cNvPr id="288" name="テキスト ボックス 287"/>
        <xdr:cNvSpPr txBox="1"/>
      </xdr:nvSpPr>
      <xdr:spPr>
        <a:xfrm>
          <a:off x="10926445" y="60426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7810"/>
    <xdr:sp macro="" textlink="">
      <xdr:nvSpPr>
        <xdr:cNvPr id="290" name="テキスト ボックス 289"/>
        <xdr:cNvSpPr txBox="1"/>
      </xdr:nvSpPr>
      <xdr:spPr>
        <a:xfrm>
          <a:off x="10926445" y="55854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52070</xdr:rowOff>
    </xdr:to>
    <xdr:cxnSp macro="">
      <xdr:nvCxnSpPr>
        <xdr:cNvPr id="293" name="直線コネクタ 292"/>
        <xdr:cNvCxnSpPr/>
      </xdr:nvCxnSpPr>
      <xdr:spPr>
        <a:xfrm flipV="1">
          <a:off x="15104110" y="584200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23495</xdr:rowOff>
    </xdr:from>
    <xdr:ext cx="762000" cy="259080"/>
    <xdr:sp macro="" textlink="">
      <xdr:nvSpPr>
        <xdr:cNvPr id="294" name="補助費等最小値テキスト"/>
        <xdr:cNvSpPr txBox="1"/>
      </xdr:nvSpPr>
      <xdr:spPr>
        <a:xfrm>
          <a:off x="1517904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182880</xdr:colOff>
      <xdr:row>41</xdr:row>
      <xdr:rowOff>52070</xdr:rowOff>
    </xdr:to>
    <xdr:cxnSp macro="">
      <xdr:nvCxnSpPr>
        <xdr:cNvPr id="295" name="直線コネクタ 294"/>
        <xdr:cNvCxnSpPr/>
      </xdr:nvCxnSpPr>
      <xdr:spPr>
        <a:xfrm>
          <a:off x="15015210" y="70815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99060</xdr:rowOff>
    </xdr:from>
    <xdr:ext cx="762000" cy="257810"/>
    <xdr:sp macro="" textlink="">
      <xdr:nvSpPr>
        <xdr:cNvPr id="296" name="補助費等最大値テキスト"/>
        <xdr:cNvSpPr txBox="1"/>
      </xdr:nvSpPr>
      <xdr:spPr>
        <a:xfrm>
          <a:off x="15179040" y="5585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182880</xdr:colOff>
      <xdr:row>34</xdr:row>
      <xdr:rowOff>12700</xdr:rowOff>
    </xdr:to>
    <xdr:cxnSp macro="">
      <xdr:nvCxnSpPr>
        <xdr:cNvPr id="297" name="直線コネクタ 296"/>
        <xdr:cNvCxnSpPr/>
      </xdr:nvCxnSpPr>
      <xdr:spPr>
        <a:xfrm>
          <a:off x="15015210" y="5842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67310</xdr:rowOff>
    </xdr:from>
    <xdr:to xmlns:xdr="http://schemas.openxmlformats.org/drawingml/2006/spreadsheetDrawing">
      <xdr:col>82</xdr:col>
      <xdr:colOff>107950</xdr:colOff>
      <xdr:row>38</xdr:row>
      <xdr:rowOff>76835</xdr:rowOff>
    </xdr:to>
    <xdr:cxnSp macro="">
      <xdr:nvCxnSpPr>
        <xdr:cNvPr id="298" name="直線コネクタ 297"/>
        <xdr:cNvCxnSpPr/>
      </xdr:nvCxnSpPr>
      <xdr:spPr>
        <a:xfrm>
          <a:off x="14334490" y="6582410"/>
          <a:ext cx="769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74930</xdr:rowOff>
    </xdr:from>
    <xdr:ext cx="762000" cy="257810"/>
    <xdr:sp macro="" textlink="">
      <xdr:nvSpPr>
        <xdr:cNvPr id="299" name="補助費等平均値テキスト"/>
        <xdr:cNvSpPr txBox="1"/>
      </xdr:nvSpPr>
      <xdr:spPr>
        <a:xfrm>
          <a:off x="15179040" y="60756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00" name="フローチャート: 判断 299"/>
        <xdr:cNvSpPr/>
      </xdr:nvSpPr>
      <xdr:spPr>
        <a:xfrm>
          <a:off x="1505331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67310</xdr:rowOff>
    </xdr:from>
    <xdr:to xmlns:xdr="http://schemas.openxmlformats.org/drawingml/2006/spreadsheetDrawing">
      <xdr:col>78</xdr:col>
      <xdr:colOff>69850</xdr:colOff>
      <xdr:row>38</xdr:row>
      <xdr:rowOff>163830</xdr:rowOff>
    </xdr:to>
    <xdr:cxnSp macro="">
      <xdr:nvCxnSpPr>
        <xdr:cNvPr id="301" name="直線コネクタ 300"/>
        <xdr:cNvCxnSpPr/>
      </xdr:nvCxnSpPr>
      <xdr:spPr>
        <a:xfrm flipV="1">
          <a:off x="13531215" y="6582410"/>
          <a:ext cx="8032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67310</xdr:rowOff>
    </xdr:from>
    <xdr:to xmlns:xdr="http://schemas.openxmlformats.org/drawingml/2006/spreadsheetDrawing">
      <xdr:col>78</xdr:col>
      <xdr:colOff>120650</xdr:colOff>
      <xdr:row>36</xdr:row>
      <xdr:rowOff>168910</xdr:rowOff>
    </xdr:to>
    <xdr:sp macro="" textlink="">
      <xdr:nvSpPr>
        <xdr:cNvPr id="302" name="フローチャート: 判断 301"/>
        <xdr:cNvSpPr/>
      </xdr:nvSpPr>
      <xdr:spPr>
        <a:xfrm>
          <a:off x="1428369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7620</xdr:rowOff>
    </xdr:from>
    <xdr:ext cx="735330" cy="257810"/>
    <xdr:sp macro="" textlink="">
      <xdr:nvSpPr>
        <xdr:cNvPr id="303" name="テキスト ボックス 302"/>
        <xdr:cNvSpPr txBox="1"/>
      </xdr:nvSpPr>
      <xdr:spPr>
        <a:xfrm>
          <a:off x="13987780" y="600837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163830</xdr:rowOff>
    </xdr:from>
    <xdr:to xmlns:xdr="http://schemas.openxmlformats.org/drawingml/2006/spreadsheetDrawing">
      <xdr:col>73</xdr:col>
      <xdr:colOff>180975</xdr:colOff>
      <xdr:row>39</xdr:row>
      <xdr:rowOff>74930</xdr:rowOff>
    </xdr:to>
    <xdr:cxnSp macro="">
      <xdr:nvCxnSpPr>
        <xdr:cNvPr id="304" name="直線コネクタ 303"/>
        <xdr:cNvCxnSpPr/>
      </xdr:nvCxnSpPr>
      <xdr:spPr>
        <a:xfrm flipV="1">
          <a:off x="12710795" y="6678930"/>
          <a:ext cx="8204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37465</xdr:rowOff>
    </xdr:from>
    <xdr:to xmlns:xdr="http://schemas.openxmlformats.org/drawingml/2006/spreadsheetDrawing">
      <xdr:col>74</xdr:col>
      <xdr:colOff>31750</xdr:colOff>
      <xdr:row>37</xdr:row>
      <xdr:rowOff>139065</xdr:rowOff>
    </xdr:to>
    <xdr:sp macro="" textlink="">
      <xdr:nvSpPr>
        <xdr:cNvPr id="305" name="フローチャート: 判断 304"/>
        <xdr:cNvSpPr/>
      </xdr:nvSpPr>
      <xdr:spPr>
        <a:xfrm>
          <a:off x="1348041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149225</xdr:rowOff>
    </xdr:from>
    <xdr:ext cx="762000" cy="259080"/>
    <xdr:sp macro="" textlink="">
      <xdr:nvSpPr>
        <xdr:cNvPr id="306" name="テキスト ボックス 305"/>
        <xdr:cNvSpPr txBox="1"/>
      </xdr:nvSpPr>
      <xdr:spPr>
        <a:xfrm>
          <a:off x="1316736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19685</xdr:rowOff>
    </xdr:from>
    <xdr:to xmlns:xdr="http://schemas.openxmlformats.org/drawingml/2006/spreadsheetDrawing">
      <xdr:col>69</xdr:col>
      <xdr:colOff>92075</xdr:colOff>
      <xdr:row>39</xdr:row>
      <xdr:rowOff>74930</xdr:rowOff>
    </xdr:to>
    <xdr:cxnSp macro="">
      <xdr:nvCxnSpPr>
        <xdr:cNvPr id="307" name="直線コネクタ 306"/>
        <xdr:cNvCxnSpPr/>
      </xdr:nvCxnSpPr>
      <xdr:spPr>
        <a:xfrm>
          <a:off x="11890375" y="6706235"/>
          <a:ext cx="8204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10160</xdr:rowOff>
    </xdr:from>
    <xdr:to xmlns:xdr="http://schemas.openxmlformats.org/drawingml/2006/spreadsheetDrawing">
      <xdr:col>69</xdr:col>
      <xdr:colOff>142875</xdr:colOff>
      <xdr:row>37</xdr:row>
      <xdr:rowOff>111760</xdr:rowOff>
    </xdr:to>
    <xdr:sp macro="" textlink="">
      <xdr:nvSpPr>
        <xdr:cNvPr id="308" name="フローチャート: 判断 307"/>
        <xdr:cNvSpPr/>
      </xdr:nvSpPr>
      <xdr:spPr>
        <a:xfrm>
          <a:off x="1265999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121920</xdr:rowOff>
    </xdr:from>
    <xdr:ext cx="762000" cy="257810"/>
    <xdr:sp macro="" textlink="">
      <xdr:nvSpPr>
        <xdr:cNvPr id="309" name="テキスト ボックス 308"/>
        <xdr:cNvSpPr txBox="1"/>
      </xdr:nvSpPr>
      <xdr:spPr>
        <a:xfrm>
          <a:off x="12364085" y="6122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635</xdr:rowOff>
    </xdr:from>
    <xdr:to xmlns:xdr="http://schemas.openxmlformats.org/drawingml/2006/spreadsheetDrawing">
      <xdr:col>65</xdr:col>
      <xdr:colOff>53975</xdr:colOff>
      <xdr:row>37</xdr:row>
      <xdr:rowOff>102235</xdr:rowOff>
    </xdr:to>
    <xdr:sp macro="" textlink="">
      <xdr:nvSpPr>
        <xdr:cNvPr id="310" name="フローチャート: 判断 309"/>
        <xdr:cNvSpPr/>
      </xdr:nvSpPr>
      <xdr:spPr>
        <a:xfrm>
          <a:off x="11856720" y="6344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112395</xdr:rowOff>
    </xdr:from>
    <xdr:ext cx="760730" cy="257810"/>
    <xdr:sp macro="" textlink="">
      <xdr:nvSpPr>
        <xdr:cNvPr id="311" name="テキスト ボックス 310"/>
        <xdr:cNvSpPr txBox="1"/>
      </xdr:nvSpPr>
      <xdr:spPr>
        <a:xfrm>
          <a:off x="11543665" y="61131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12" name="テキスト ボックス 311"/>
        <xdr:cNvSpPr txBox="1"/>
      </xdr:nvSpPr>
      <xdr:spPr>
        <a:xfrm>
          <a:off x="1490535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13" name="テキスト ボックス 312"/>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4" name="テキスト ボックス 313"/>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0730" cy="259080"/>
    <xdr:sp macro="" textlink="">
      <xdr:nvSpPr>
        <xdr:cNvPr id="315" name="テキスト ボックス 314"/>
        <xdr:cNvSpPr txBox="1"/>
      </xdr:nvSpPr>
      <xdr:spPr>
        <a:xfrm>
          <a:off x="125120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16" name="テキスト ボックス 315"/>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26035</xdr:rowOff>
    </xdr:from>
    <xdr:to xmlns:xdr="http://schemas.openxmlformats.org/drawingml/2006/spreadsheetDrawing">
      <xdr:col>82</xdr:col>
      <xdr:colOff>158750</xdr:colOff>
      <xdr:row>38</xdr:row>
      <xdr:rowOff>127635</xdr:rowOff>
    </xdr:to>
    <xdr:sp macro="" textlink="">
      <xdr:nvSpPr>
        <xdr:cNvPr id="317" name="楕円 316"/>
        <xdr:cNvSpPr/>
      </xdr:nvSpPr>
      <xdr:spPr>
        <a:xfrm>
          <a:off x="1505331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169545</xdr:rowOff>
    </xdr:from>
    <xdr:ext cx="762000" cy="257810"/>
    <xdr:sp macro="" textlink="">
      <xdr:nvSpPr>
        <xdr:cNvPr id="318" name="補助費等該当値テキスト"/>
        <xdr:cNvSpPr txBox="1"/>
      </xdr:nvSpPr>
      <xdr:spPr>
        <a:xfrm>
          <a:off x="15179040" y="6513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16510</xdr:rowOff>
    </xdr:from>
    <xdr:to xmlns:xdr="http://schemas.openxmlformats.org/drawingml/2006/spreadsheetDrawing">
      <xdr:col>78</xdr:col>
      <xdr:colOff>120650</xdr:colOff>
      <xdr:row>38</xdr:row>
      <xdr:rowOff>118110</xdr:rowOff>
    </xdr:to>
    <xdr:sp macro="" textlink="">
      <xdr:nvSpPr>
        <xdr:cNvPr id="319" name="楕円 318"/>
        <xdr:cNvSpPr/>
      </xdr:nvSpPr>
      <xdr:spPr>
        <a:xfrm>
          <a:off x="1428369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102870</xdr:rowOff>
    </xdr:from>
    <xdr:ext cx="735330" cy="259080"/>
    <xdr:sp macro="" textlink="">
      <xdr:nvSpPr>
        <xdr:cNvPr id="320" name="テキスト ボックス 319"/>
        <xdr:cNvSpPr txBox="1"/>
      </xdr:nvSpPr>
      <xdr:spPr>
        <a:xfrm>
          <a:off x="13987780" y="66179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113030</xdr:rowOff>
    </xdr:from>
    <xdr:to xmlns:xdr="http://schemas.openxmlformats.org/drawingml/2006/spreadsheetDrawing">
      <xdr:col>74</xdr:col>
      <xdr:colOff>31750</xdr:colOff>
      <xdr:row>39</xdr:row>
      <xdr:rowOff>43180</xdr:rowOff>
    </xdr:to>
    <xdr:sp macro="" textlink="">
      <xdr:nvSpPr>
        <xdr:cNvPr id="321" name="楕円 320"/>
        <xdr:cNvSpPr/>
      </xdr:nvSpPr>
      <xdr:spPr>
        <a:xfrm>
          <a:off x="13480415" y="66281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27940</xdr:rowOff>
    </xdr:from>
    <xdr:ext cx="762000" cy="259080"/>
    <xdr:sp macro="" textlink="">
      <xdr:nvSpPr>
        <xdr:cNvPr id="322" name="テキスト ボックス 321"/>
        <xdr:cNvSpPr txBox="1"/>
      </xdr:nvSpPr>
      <xdr:spPr>
        <a:xfrm>
          <a:off x="13167360" y="671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23495</xdr:rowOff>
    </xdr:from>
    <xdr:to xmlns:xdr="http://schemas.openxmlformats.org/drawingml/2006/spreadsheetDrawing">
      <xdr:col>69</xdr:col>
      <xdr:colOff>142875</xdr:colOff>
      <xdr:row>39</xdr:row>
      <xdr:rowOff>125095</xdr:rowOff>
    </xdr:to>
    <xdr:sp macro="" textlink="">
      <xdr:nvSpPr>
        <xdr:cNvPr id="323" name="楕円 322"/>
        <xdr:cNvSpPr/>
      </xdr:nvSpPr>
      <xdr:spPr>
        <a:xfrm>
          <a:off x="12659995"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109855</xdr:rowOff>
    </xdr:from>
    <xdr:ext cx="762000" cy="257810"/>
    <xdr:sp macro="" textlink="">
      <xdr:nvSpPr>
        <xdr:cNvPr id="324" name="テキスト ボックス 323"/>
        <xdr:cNvSpPr txBox="1"/>
      </xdr:nvSpPr>
      <xdr:spPr>
        <a:xfrm>
          <a:off x="12364085" y="6796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140335</xdr:rowOff>
    </xdr:from>
    <xdr:to xmlns:xdr="http://schemas.openxmlformats.org/drawingml/2006/spreadsheetDrawing">
      <xdr:col>65</xdr:col>
      <xdr:colOff>53975</xdr:colOff>
      <xdr:row>39</xdr:row>
      <xdr:rowOff>70485</xdr:rowOff>
    </xdr:to>
    <xdr:sp macro="" textlink="">
      <xdr:nvSpPr>
        <xdr:cNvPr id="325" name="楕円 324"/>
        <xdr:cNvSpPr/>
      </xdr:nvSpPr>
      <xdr:spPr>
        <a:xfrm>
          <a:off x="11856720" y="66554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55245</xdr:rowOff>
    </xdr:from>
    <xdr:ext cx="760730" cy="257810"/>
    <xdr:sp macro="" textlink="">
      <xdr:nvSpPr>
        <xdr:cNvPr id="326" name="テキスト ボックス 325"/>
        <xdr:cNvSpPr txBox="1"/>
      </xdr:nvSpPr>
      <xdr:spPr>
        <a:xfrm>
          <a:off x="11543665" y="67417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7" name="正方形/長方形 326"/>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4" name="正方形/長方形 333"/>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6" name="正方形/長方形 335"/>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改善している。主要因としては、繰上償還等（臨時的経費）を差し引いた結果、経常経費としては改善している。現在では交付税算入のある起債を積極的に借入れ事業を展開しているが、今後の「治水対策事業」・「庁舎建設事業」等の大型事業による借入を鑑みると、本比率は上昇していくことが予想される。今後においても中長期的な財政計画に基づく行財政運営に努めていく。</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38" name="テキスト ボックス 337"/>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39" name="直線コネクタ 338"/>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7810"/>
    <xdr:sp macro="" textlink="">
      <xdr:nvSpPr>
        <xdr:cNvPr id="340" name="テキスト ボックス 339"/>
        <xdr:cNvSpPr txBox="1"/>
      </xdr:nvSpPr>
      <xdr:spPr>
        <a:xfrm>
          <a:off x="236855"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1" name="直線コネクタ 340"/>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2" name="テキスト ボックス 341"/>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3" name="直線コネクタ 342"/>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4" name="テキスト ボックス 343"/>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5" name="直線コネクタ 344"/>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7810"/>
    <xdr:sp macro="" textlink="">
      <xdr:nvSpPr>
        <xdr:cNvPr id="346" name="テキスト ボックス 345"/>
        <xdr:cNvSpPr txBox="1"/>
      </xdr:nvSpPr>
      <xdr:spPr>
        <a:xfrm>
          <a:off x="236855" y="13129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7" name="直線コネクタ 346"/>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48" name="テキスト ボックス 347"/>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49" name="直線コネクタ 348"/>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0" name="テキスト ボックス 349"/>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1" name="直線コネクタ 350"/>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2"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62230</xdr:rowOff>
    </xdr:to>
    <xdr:cxnSp macro="">
      <xdr:nvCxnSpPr>
        <xdr:cNvPr id="353" name="直線コネクタ 352"/>
        <xdr:cNvCxnSpPr/>
      </xdr:nvCxnSpPr>
      <xdr:spPr>
        <a:xfrm flipV="1">
          <a:off x="4414520" y="125095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34290</xdr:rowOff>
    </xdr:from>
    <xdr:ext cx="760730" cy="259080"/>
    <xdr:sp macro="" textlink="">
      <xdr:nvSpPr>
        <xdr:cNvPr id="354" name="公債費最小値テキスト"/>
        <xdr:cNvSpPr txBox="1"/>
      </xdr:nvSpPr>
      <xdr:spPr>
        <a:xfrm>
          <a:off x="4503420" y="13921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62230</xdr:rowOff>
    </xdr:from>
    <xdr:to xmlns:xdr="http://schemas.openxmlformats.org/drawingml/2006/spreadsheetDrawing">
      <xdr:col>24</xdr:col>
      <xdr:colOff>114300</xdr:colOff>
      <xdr:row>81</xdr:row>
      <xdr:rowOff>62230</xdr:rowOff>
    </xdr:to>
    <xdr:cxnSp macro="">
      <xdr:nvCxnSpPr>
        <xdr:cNvPr id="355" name="直線コネクタ 354"/>
        <xdr:cNvCxnSpPr/>
      </xdr:nvCxnSpPr>
      <xdr:spPr>
        <a:xfrm>
          <a:off x="4342765" y="139496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0730" cy="259080"/>
    <xdr:sp macro="" textlink="">
      <xdr:nvSpPr>
        <xdr:cNvPr id="356" name="公債費最大値テキスト"/>
        <xdr:cNvSpPr txBox="1"/>
      </xdr:nvSpPr>
      <xdr:spPr>
        <a:xfrm>
          <a:off x="4503420" y="1225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7" name="直線コネクタ 356"/>
        <xdr:cNvCxnSpPr/>
      </xdr:nvCxnSpPr>
      <xdr:spPr>
        <a:xfrm>
          <a:off x="4342765" y="1250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50800</xdr:rowOff>
    </xdr:from>
    <xdr:to xmlns:xdr="http://schemas.openxmlformats.org/drawingml/2006/spreadsheetDrawing">
      <xdr:col>24</xdr:col>
      <xdr:colOff>25400</xdr:colOff>
      <xdr:row>76</xdr:row>
      <xdr:rowOff>138430</xdr:rowOff>
    </xdr:to>
    <xdr:cxnSp macro="">
      <xdr:nvCxnSpPr>
        <xdr:cNvPr id="358" name="直線コネクタ 357"/>
        <xdr:cNvCxnSpPr/>
      </xdr:nvCxnSpPr>
      <xdr:spPr>
        <a:xfrm flipV="1">
          <a:off x="3657600" y="13081000"/>
          <a:ext cx="75692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33020</xdr:rowOff>
    </xdr:from>
    <xdr:ext cx="760730" cy="259080"/>
    <xdr:sp macro="" textlink="">
      <xdr:nvSpPr>
        <xdr:cNvPr id="359" name="公債費平均値テキスト"/>
        <xdr:cNvSpPr txBox="1"/>
      </xdr:nvSpPr>
      <xdr:spPr>
        <a:xfrm>
          <a:off x="4503420" y="1306322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60960</xdr:rowOff>
    </xdr:from>
    <xdr:to xmlns:xdr="http://schemas.openxmlformats.org/drawingml/2006/spreadsheetDrawing">
      <xdr:col>24</xdr:col>
      <xdr:colOff>76200</xdr:colOff>
      <xdr:row>76</xdr:row>
      <xdr:rowOff>162560</xdr:rowOff>
    </xdr:to>
    <xdr:sp macro="" textlink="">
      <xdr:nvSpPr>
        <xdr:cNvPr id="360" name="フローチャート: 判断 359"/>
        <xdr:cNvSpPr/>
      </xdr:nvSpPr>
      <xdr:spPr>
        <a:xfrm>
          <a:off x="4380865" y="130911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138430</xdr:rowOff>
    </xdr:from>
    <xdr:to xmlns:xdr="http://schemas.openxmlformats.org/drawingml/2006/spreadsheetDrawing">
      <xdr:col>19</xdr:col>
      <xdr:colOff>182880</xdr:colOff>
      <xdr:row>76</xdr:row>
      <xdr:rowOff>142240</xdr:rowOff>
    </xdr:to>
    <xdr:cxnSp macro="">
      <xdr:nvCxnSpPr>
        <xdr:cNvPr id="361" name="直線コネクタ 360"/>
        <xdr:cNvCxnSpPr/>
      </xdr:nvCxnSpPr>
      <xdr:spPr>
        <a:xfrm flipV="1">
          <a:off x="2841625" y="13168630"/>
          <a:ext cx="8159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140970</xdr:rowOff>
    </xdr:from>
    <xdr:to xmlns:xdr="http://schemas.openxmlformats.org/drawingml/2006/spreadsheetDrawing">
      <xdr:col>20</xdr:col>
      <xdr:colOff>38100</xdr:colOff>
      <xdr:row>77</xdr:row>
      <xdr:rowOff>71120</xdr:rowOff>
    </xdr:to>
    <xdr:sp macro="" textlink="">
      <xdr:nvSpPr>
        <xdr:cNvPr id="362" name="フローチャート: 判断 361"/>
        <xdr:cNvSpPr/>
      </xdr:nvSpPr>
      <xdr:spPr>
        <a:xfrm>
          <a:off x="3611245" y="131711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55880</xdr:rowOff>
    </xdr:from>
    <xdr:ext cx="736600" cy="259080"/>
    <xdr:sp macro="" textlink="">
      <xdr:nvSpPr>
        <xdr:cNvPr id="363" name="テキスト ボックス 362"/>
        <xdr:cNvSpPr txBox="1"/>
      </xdr:nvSpPr>
      <xdr:spPr>
        <a:xfrm>
          <a:off x="3298190" y="13257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142240</xdr:rowOff>
    </xdr:from>
    <xdr:to xmlns:xdr="http://schemas.openxmlformats.org/drawingml/2006/spreadsheetDrawing">
      <xdr:col>15</xdr:col>
      <xdr:colOff>98425</xdr:colOff>
      <xdr:row>77</xdr:row>
      <xdr:rowOff>20320</xdr:rowOff>
    </xdr:to>
    <xdr:cxnSp macro="">
      <xdr:nvCxnSpPr>
        <xdr:cNvPr id="364" name="直線コネクタ 363"/>
        <xdr:cNvCxnSpPr/>
      </xdr:nvCxnSpPr>
      <xdr:spPr>
        <a:xfrm flipV="1">
          <a:off x="2021205" y="13172440"/>
          <a:ext cx="8204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45720</xdr:rowOff>
    </xdr:from>
    <xdr:to xmlns:xdr="http://schemas.openxmlformats.org/drawingml/2006/spreadsheetDrawing">
      <xdr:col>15</xdr:col>
      <xdr:colOff>149225</xdr:colOff>
      <xdr:row>76</xdr:row>
      <xdr:rowOff>147320</xdr:rowOff>
    </xdr:to>
    <xdr:sp macro="" textlink="">
      <xdr:nvSpPr>
        <xdr:cNvPr id="365" name="フローチャート: 判断 364"/>
        <xdr:cNvSpPr/>
      </xdr:nvSpPr>
      <xdr:spPr>
        <a:xfrm>
          <a:off x="2790825"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157480</xdr:rowOff>
    </xdr:from>
    <xdr:ext cx="760730" cy="257810"/>
    <xdr:sp macro="" textlink="">
      <xdr:nvSpPr>
        <xdr:cNvPr id="366" name="テキスト ボックス 365"/>
        <xdr:cNvSpPr txBox="1"/>
      </xdr:nvSpPr>
      <xdr:spPr>
        <a:xfrm>
          <a:off x="2494915" y="128447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153670</xdr:rowOff>
    </xdr:from>
    <xdr:to xmlns:xdr="http://schemas.openxmlformats.org/drawingml/2006/spreadsheetDrawing">
      <xdr:col>11</xdr:col>
      <xdr:colOff>9525</xdr:colOff>
      <xdr:row>77</xdr:row>
      <xdr:rowOff>20320</xdr:rowOff>
    </xdr:to>
    <xdr:cxnSp macro="">
      <xdr:nvCxnSpPr>
        <xdr:cNvPr id="367" name="直線コネクタ 366"/>
        <xdr:cNvCxnSpPr/>
      </xdr:nvCxnSpPr>
      <xdr:spPr>
        <a:xfrm>
          <a:off x="1217930" y="1318387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68580</xdr:rowOff>
    </xdr:from>
    <xdr:to xmlns:xdr="http://schemas.openxmlformats.org/drawingml/2006/spreadsheetDrawing">
      <xdr:col>11</xdr:col>
      <xdr:colOff>60325</xdr:colOff>
      <xdr:row>76</xdr:row>
      <xdr:rowOff>170180</xdr:rowOff>
    </xdr:to>
    <xdr:sp macro="" textlink="">
      <xdr:nvSpPr>
        <xdr:cNvPr id="368" name="フローチャート: 判断 367"/>
        <xdr:cNvSpPr/>
      </xdr:nvSpPr>
      <xdr:spPr>
        <a:xfrm>
          <a:off x="1987550" y="13098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8890</xdr:rowOff>
    </xdr:from>
    <xdr:ext cx="762000" cy="257810"/>
    <xdr:sp macro="" textlink="">
      <xdr:nvSpPr>
        <xdr:cNvPr id="369" name="テキスト ボックス 368"/>
        <xdr:cNvSpPr txBox="1"/>
      </xdr:nvSpPr>
      <xdr:spPr>
        <a:xfrm>
          <a:off x="1674495" y="12867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64770</xdr:rowOff>
    </xdr:from>
    <xdr:to xmlns:xdr="http://schemas.openxmlformats.org/drawingml/2006/spreadsheetDrawing">
      <xdr:col>6</xdr:col>
      <xdr:colOff>171450</xdr:colOff>
      <xdr:row>76</xdr:row>
      <xdr:rowOff>166370</xdr:rowOff>
    </xdr:to>
    <xdr:sp macro="" textlink="">
      <xdr:nvSpPr>
        <xdr:cNvPr id="370" name="フローチャート: 判断 369"/>
        <xdr:cNvSpPr/>
      </xdr:nvSpPr>
      <xdr:spPr>
        <a:xfrm>
          <a:off x="116713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xdr:rowOff>
    </xdr:from>
    <xdr:ext cx="760730" cy="259080"/>
    <xdr:sp macro="" textlink="">
      <xdr:nvSpPr>
        <xdr:cNvPr id="371" name="テキスト ボックス 370"/>
        <xdr:cNvSpPr txBox="1"/>
      </xdr:nvSpPr>
      <xdr:spPr>
        <a:xfrm>
          <a:off x="871220" y="12863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72" name="テキスト ボックス 371"/>
        <xdr:cNvSpPr txBox="1"/>
      </xdr:nvSpPr>
      <xdr:spPr>
        <a:xfrm>
          <a:off x="421576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73" name="テキスト ボックス 372"/>
        <xdr:cNvSpPr txBox="1"/>
      </xdr:nvSpPr>
      <xdr:spPr>
        <a:xfrm>
          <a:off x="346329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4" name="テキスト ボックス 373"/>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5" name="テキスト ボックス 374"/>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76" name="テキスト ボックス 375"/>
        <xdr:cNvSpPr txBox="1"/>
      </xdr:nvSpPr>
      <xdr:spPr>
        <a:xfrm>
          <a:off x="101917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0</xdr:rowOff>
    </xdr:from>
    <xdr:to xmlns:xdr="http://schemas.openxmlformats.org/drawingml/2006/spreadsheetDrawing">
      <xdr:col>24</xdr:col>
      <xdr:colOff>76200</xdr:colOff>
      <xdr:row>76</xdr:row>
      <xdr:rowOff>101600</xdr:rowOff>
    </xdr:to>
    <xdr:sp macro="" textlink="">
      <xdr:nvSpPr>
        <xdr:cNvPr id="377" name="楕円 376"/>
        <xdr:cNvSpPr/>
      </xdr:nvSpPr>
      <xdr:spPr>
        <a:xfrm>
          <a:off x="4380865" y="13030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16510</xdr:rowOff>
    </xdr:from>
    <xdr:ext cx="760730" cy="259080"/>
    <xdr:sp macro="" textlink="">
      <xdr:nvSpPr>
        <xdr:cNvPr id="378" name="公債費該当値テキスト"/>
        <xdr:cNvSpPr txBox="1"/>
      </xdr:nvSpPr>
      <xdr:spPr>
        <a:xfrm>
          <a:off x="4503420" y="12875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87630</xdr:rowOff>
    </xdr:from>
    <xdr:to xmlns:xdr="http://schemas.openxmlformats.org/drawingml/2006/spreadsheetDrawing">
      <xdr:col>20</xdr:col>
      <xdr:colOff>38100</xdr:colOff>
      <xdr:row>77</xdr:row>
      <xdr:rowOff>17780</xdr:rowOff>
    </xdr:to>
    <xdr:sp macro="" textlink="">
      <xdr:nvSpPr>
        <xdr:cNvPr id="379" name="楕円 378"/>
        <xdr:cNvSpPr/>
      </xdr:nvSpPr>
      <xdr:spPr>
        <a:xfrm>
          <a:off x="3611245" y="13117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27940</xdr:rowOff>
    </xdr:from>
    <xdr:ext cx="736600" cy="259080"/>
    <xdr:sp macro="" textlink="">
      <xdr:nvSpPr>
        <xdr:cNvPr id="380" name="テキスト ボックス 379"/>
        <xdr:cNvSpPr txBox="1"/>
      </xdr:nvSpPr>
      <xdr:spPr>
        <a:xfrm>
          <a:off x="3298190" y="12886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91440</xdr:rowOff>
    </xdr:from>
    <xdr:to xmlns:xdr="http://schemas.openxmlformats.org/drawingml/2006/spreadsheetDrawing">
      <xdr:col>15</xdr:col>
      <xdr:colOff>149225</xdr:colOff>
      <xdr:row>77</xdr:row>
      <xdr:rowOff>21590</xdr:rowOff>
    </xdr:to>
    <xdr:sp macro="" textlink="">
      <xdr:nvSpPr>
        <xdr:cNvPr id="381" name="楕円 380"/>
        <xdr:cNvSpPr/>
      </xdr:nvSpPr>
      <xdr:spPr>
        <a:xfrm>
          <a:off x="2790825"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6350</xdr:rowOff>
    </xdr:from>
    <xdr:ext cx="760730" cy="257810"/>
    <xdr:sp macro="" textlink="">
      <xdr:nvSpPr>
        <xdr:cNvPr id="382" name="テキスト ボックス 381"/>
        <xdr:cNvSpPr txBox="1"/>
      </xdr:nvSpPr>
      <xdr:spPr>
        <a:xfrm>
          <a:off x="2494915" y="132080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140970</xdr:rowOff>
    </xdr:from>
    <xdr:to xmlns:xdr="http://schemas.openxmlformats.org/drawingml/2006/spreadsheetDrawing">
      <xdr:col>11</xdr:col>
      <xdr:colOff>60325</xdr:colOff>
      <xdr:row>77</xdr:row>
      <xdr:rowOff>71120</xdr:rowOff>
    </xdr:to>
    <xdr:sp macro="" textlink="">
      <xdr:nvSpPr>
        <xdr:cNvPr id="383" name="楕円 382"/>
        <xdr:cNvSpPr/>
      </xdr:nvSpPr>
      <xdr:spPr>
        <a:xfrm>
          <a:off x="1987550" y="131711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55880</xdr:rowOff>
    </xdr:from>
    <xdr:ext cx="762000" cy="259080"/>
    <xdr:sp macro="" textlink="">
      <xdr:nvSpPr>
        <xdr:cNvPr id="384" name="テキスト ボックス 383"/>
        <xdr:cNvSpPr txBox="1"/>
      </xdr:nvSpPr>
      <xdr:spPr>
        <a:xfrm>
          <a:off x="1674495"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102870</xdr:rowOff>
    </xdr:from>
    <xdr:to xmlns:xdr="http://schemas.openxmlformats.org/drawingml/2006/spreadsheetDrawing">
      <xdr:col>6</xdr:col>
      <xdr:colOff>171450</xdr:colOff>
      <xdr:row>77</xdr:row>
      <xdr:rowOff>33020</xdr:rowOff>
    </xdr:to>
    <xdr:sp macro="" textlink="">
      <xdr:nvSpPr>
        <xdr:cNvPr id="385" name="楕円 384"/>
        <xdr:cNvSpPr/>
      </xdr:nvSpPr>
      <xdr:spPr>
        <a:xfrm>
          <a:off x="116713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17780</xdr:rowOff>
    </xdr:from>
    <xdr:ext cx="760730" cy="257810"/>
    <xdr:sp macro="" textlink="">
      <xdr:nvSpPr>
        <xdr:cNvPr id="386" name="テキスト ボックス 385"/>
        <xdr:cNvSpPr txBox="1"/>
      </xdr:nvSpPr>
      <xdr:spPr>
        <a:xfrm>
          <a:off x="871220" y="132194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改善となった。主要因としては、</a:t>
          </a:r>
          <a:r>
            <a:rPr kumimoji="1" lang="ja-JP" altLang="en-US" sz="1100">
              <a:solidFill>
                <a:schemeClr val="dk1"/>
              </a:solidFill>
              <a:effectLst/>
              <a:latin typeface="+mn-lt"/>
              <a:ea typeface="+mn-ea"/>
              <a:cs typeface="+mn-cs"/>
            </a:rPr>
            <a:t>ふるさと納税増額に伴う経常経費への一部充当充当や、大型事業実施等による特定財源の充当があり、一般財源が押し出された結果と言える。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398" name="テキスト ボックス 397"/>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7810"/>
    <xdr:sp macro="" textlink="">
      <xdr:nvSpPr>
        <xdr:cNvPr id="400" name="テキスト ボックス 399"/>
        <xdr:cNvSpPr txBox="1"/>
      </xdr:nvSpPr>
      <xdr:spPr>
        <a:xfrm>
          <a:off x="10926445"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1" name="直線コネクタ 400"/>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8000" cy="259080"/>
    <xdr:sp macro="" textlink="">
      <xdr:nvSpPr>
        <xdr:cNvPr id="402" name="テキスト ボックス 401"/>
        <xdr:cNvSpPr txBox="1"/>
      </xdr:nvSpPr>
      <xdr:spPr>
        <a:xfrm>
          <a:off x="10926445"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3" name="直線コネクタ 402"/>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8000" cy="257810"/>
    <xdr:sp macro="" textlink="">
      <xdr:nvSpPr>
        <xdr:cNvPr id="404" name="テキスト ボックス 403"/>
        <xdr:cNvSpPr txBox="1"/>
      </xdr:nvSpPr>
      <xdr:spPr>
        <a:xfrm>
          <a:off x="10926445" y="1361948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5" name="直線コネクタ 404"/>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8000" cy="258445"/>
    <xdr:sp macro="" textlink="">
      <xdr:nvSpPr>
        <xdr:cNvPr id="406" name="テキスト ボックス 405"/>
        <xdr:cNvSpPr txBox="1"/>
      </xdr:nvSpPr>
      <xdr:spPr>
        <a:xfrm>
          <a:off x="10926445"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7" name="直線コネクタ 406"/>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8000" cy="259080"/>
    <xdr:sp macro="" textlink="">
      <xdr:nvSpPr>
        <xdr:cNvPr id="408" name="テキスト ボックス 407"/>
        <xdr:cNvSpPr txBox="1"/>
      </xdr:nvSpPr>
      <xdr:spPr>
        <a:xfrm>
          <a:off x="10926445"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9" name="直線コネクタ 408"/>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8000" cy="257810"/>
    <xdr:sp macro="" textlink="">
      <xdr:nvSpPr>
        <xdr:cNvPr id="410" name="テキスト ボックス 409"/>
        <xdr:cNvSpPr txBox="1"/>
      </xdr:nvSpPr>
      <xdr:spPr>
        <a:xfrm>
          <a:off x="10926445" y="12639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1" name="直線コネクタ 410"/>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8000" cy="259080"/>
    <xdr:sp macro="" textlink="">
      <xdr:nvSpPr>
        <xdr:cNvPr id="412" name="テキスト ボックス 411"/>
        <xdr:cNvSpPr txBox="1"/>
      </xdr:nvSpPr>
      <xdr:spPr>
        <a:xfrm>
          <a:off x="10926445"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7810"/>
    <xdr:sp macro="" textlink="">
      <xdr:nvSpPr>
        <xdr:cNvPr id="414" name="テキスト ボックス 413"/>
        <xdr:cNvSpPr txBox="1"/>
      </xdr:nvSpPr>
      <xdr:spPr>
        <a:xfrm>
          <a:off x="10926445" y="11986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135255</xdr:rowOff>
    </xdr:from>
    <xdr:to xmlns:xdr="http://schemas.openxmlformats.org/drawingml/2006/spreadsheetDrawing">
      <xdr:col>82</xdr:col>
      <xdr:colOff>107950</xdr:colOff>
      <xdr:row>82</xdr:row>
      <xdr:rowOff>15875</xdr:rowOff>
    </xdr:to>
    <xdr:cxnSp macro="">
      <xdr:nvCxnSpPr>
        <xdr:cNvPr id="416" name="直線コネクタ 415"/>
        <xdr:cNvCxnSpPr/>
      </xdr:nvCxnSpPr>
      <xdr:spPr>
        <a:xfrm flipV="1">
          <a:off x="15104110" y="1265110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159385</xdr:rowOff>
    </xdr:from>
    <xdr:ext cx="762000" cy="258445"/>
    <xdr:sp macro="" textlink="">
      <xdr:nvSpPr>
        <xdr:cNvPr id="417" name="公債費以外最小値テキスト"/>
        <xdr:cNvSpPr txBox="1"/>
      </xdr:nvSpPr>
      <xdr:spPr>
        <a:xfrm>
          <a:off x="1517904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15875</xdr:rowOff>
    </xdr:from>
    <xdr:to xmlns:xdr="http://schemas.openxmlformats.org/drawingml/2006/spreadsheetDrawing">
      <xdr:col>82</xdr:col>
      <xdr:colOff>182880</xdr:colOff>
      <xdr:row>82</xdr:row>
      <xdr:rowOff>15875</xdr:rowOff>
    </xdr:to>
    <xdr:cxnSp macro="">
      <xdr:nvCxnSpPr>
        <xdr:cNvPr id="418" name="直線コネクタ 417"/>
        <xdr:cNvCxnSpPr/>
      </xdr:nvCxnSpPr>
      <xdr:spPr>
        <a:xfrm>
          <a:off x="15015210" y="140747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50165</xdr:rowOff>
    </xdr:from>
    <xdr:ext cx="762000" cy="259080"/>
    <xdr:sp macro="" textlink="">
      <xdr:nvSpPr>
        <xdr:cNvPr id="419" name="公債費以外最大値テキスト"/>
        <xdr:cNvSpPr txBox="1"/>
      </xdr:nvSpPr>
      <xdr:spPr>
        <a:xfrm>
          <a:off x="1517904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135255</xdr:rowOff>
    </xdr:from>
    <xdr:to xmlns:xdr="http://schemas.openxmlformats.org/drawingml/2006/spreadsheetDrawing">
      <xdr:col>82</xdr:col>
      <xdr:colOff>182880</xdr:colOff>
      <xdr:row>73</xdr:row>
      <xdr:rowOff>135255</xdr:rowOff>
    </xdr:to>
    <xdr:cxnSp macro="">
      <xdr:nvCxnSpPr>
        <xdr:cNvPr id="420" name="直線コネクタ 419"/>
        <xdr:cNvCxnSpPr/>
      </xdr:nvCxnSpPr>
      <xdr:spPr>
        <a:xfrm>
          <a:off x="15015210" y="126511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67945</xdr:rowOff>
    </xdr:from>
    <xdr:to xmlns:xdr="http://schemas.openxmlformats.org/drawingml/2006/spreadsheetDrawing">
      <xdr:col>82</xdr:col>
      <xdr:colOff>107950</xdr:colOff>
      <xdr:row>78</xdr:row>
      <xdr:rowOff>9525</xdr:rowOff>
    </xdr:to>
    <xdr:cxnSp macro="">
      <xdr:nvCxnSpPr>
        <xdr:cNvPr id="421" name="直線コネクタ 420"/>
        <xdr:cNvCxnSpPr/>
      </xdr:nvCxnSpPr>
      <xdr:spPr>
        <a:xfrm flipV="1">
          <a:off x="14334490" y="13098145"/>
          <a:ext cx="76962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100330</xdr:rowOff>
    </xdr:from>
    <xdr:ext cx="762000" cy="257810"/>
    <xdr:sp macro="" textlink="">
      <xdr:nvSpPr>
        <xdr:cNvPr id="422" name="公債費以外平均値テキスト"/>
        <xdr:cNvSpPr txBox="1"/>
      </xdr:nvSpPr>
      <xdr:spPr>
        <a:xfrm>
          <a:off x="15179040" y="131305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128270</xdr:rowOff>
    </xdr:from>
    <xdr:to xmlns:xdr="http://schemas.openxmlformats.org/drawingml/2006/spreadsheetDrawing">
      <xdr:col>82</xdr:col>
      <xdr:colOff>158750</xdr:colOff>
      <xdr:row>77</xdr:row>
      <xdr:rowOff>58420</xdr:rowOff>
    </xdr:to>
    <xdr:sp macro="" textlink="">
      <xdr:nvSpPr>
        <xdr:cNvPr id="423" name="フローチャート: 判断 422"/>
        <xdr:cNvSpPr/>
      </xdr:nvSpPr>
      <xdr:spPr>
        <a:xfrm>
          <a:off x="1505331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9525</xdr:rowOff>
    </xdr:from>
    <xdr:to xmlns:xdr="http://schemas.openxmlformats.org/drawingml/2006/spreadsheetDrawing">
      <xdr:col>78</xdr:col>
      <xdr:colOff>69850</xdr:colOff>
      <xdr:row>78</xdr:row>
      <xdr:rowOff>87630</xdr:rowOff>
    </xdr:to>
    <xdr:cxnSp macro="">
      <xdr:nvCxnSpPr>
        <xdr:cNvPr id="424" name="直線コネクタ 423"/>
        <xdr:cNvCxnSpPr/>
      </xdr:nvCxnSpPr>
      <xdr:spPr>
        <a:xfrm flipV="1">
          <a:off x="13531215" y="13382625"/>
          <a:ext cx="80327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67945</xdr:rowOff>
    </xdr:from>
    <xdr:to xmlns:xdr="http://schemas.openxmlformats.org/drawingml/2006/spreadsheetDrawing">
      <xdr:col>78</xdr:col>
      <xdr:colOff>120650</xdr:colOff>
      <xdr:row>77</xdr:row>
      <xdr:rowOff>169545</xdr:rowOff>
    </xdr:to>
    <xdr:sp macro="" textlink="">
      <xdr:nvSpPr>
        <xdr:cNvPr id="425" name="フローチャート: 判断 424"/>
        <xdr:cNvSpPr/>
      </xdr:nvSpPr>
      <xdr:spPr>
        <a:xfrm>
          <a:off x="1428369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8255</xdr:rowOff>
    </xdr:from>
    <xdr:ext cx="735330" cy="257810"/>
    <xdr:sp macro="" textlink="">
      <xdr:nvSpPr>
        <xdr:cNvPr id="426" name="テキスト ボックス 425"/>
        <xdr:cNvSpPr txBox="1"/>
      </xdr:nvSpPr>
      <xdr:spPr>
        <a:xfrm>
          <a:off x="13987780" y="130384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87630</xdr:rowOff>
    </xdr:from>
    <xdr:to xmlns:xdr="http://schemas.openxmlformats.org/drawingml/2006/spreadsheetDrawing">
      <xdr:col>73</xdr:col>
      <xdr:colOff>180975</xdr:colOff>
      <xdr:row>78</xdr:row>
      <xdr:rowOff>156210</xdr:rowOff>
    </xdr:to>
    <xdr:cxnSp macro="">
      <xdr:nvCxnSpPr>
        <xdr:cNvPr id="427" name="直線コネクタ 426"/>
        <xdr:cNvCxnSpPr/>
      </xdr:nvCxnSpPr>
      <xdr:spPr>
        <a:xfrm flipV="1">
          <a:off x="12710795" y="13460730"/>
          <a:ext cx="8204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2540</xdr:rowOff>
    </xdr:from>
    <xdr:to xmlns:xdr="http://schemas.openxmlformats.org/drawingml/2006/spreadsheetDrawing">
      <xdr:col>74</xdr:col>
      <xdr:colOff>31750</xdr:colOff>
      <xdr:row>79</xdr:row>
      <xdr:rowOff>104140</xdr:rowOff>
    </xdr:to>
    <xdr:sp macro="" textlink="">
      <xdr:nvSpPr>
        <xdr:cNvPr id="428" name="フローチャート: 判断 427"/>
        <xdr:cNvSpPr/>
      </xdr:nvSpPr>
      <xdr:spPr>
        <a:xfrm>
          <a:off x="13480415" y="135470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88900</xdr:rowOff>
    </xdr:from>
    <xdr:ext cx="762000" cy="257810"/>
    <xdr:sp macro="" textlink="">
      <xdr:nvSpPr>
        <xdr:cNvPr id="429" name="テキスト ボックス 428"/>
        <xdr:cNvSpPr txBox="1"/>
      </xdr:nvSpPr>
      <xdr:spPr>
        <a:xfrm>
          <a:off x="13167360" y="13633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120650</xdr:rowOff>
    </xdr:from>
    <xdr:to xmlns:xdr="http://schemas.openxmlformats.org/drawingml/2006/spreadsheetDrawing">
      <xdr:col>69</xdr:col>
      <xdr:colOff>92075</xdr:colOff>
      <xdr:row>78</xdr:row>
      <xdr:rowOff>156210</xdr:rowOff>
    </xdr:to>
    <xdr:cxnSp macro="">
      <xdr:nvCxnSpPr>
        <xdr:cNvPr id="430" name="直線コネクタ 429"/>
        <xdr:cNvCxnSpPr/>
      </xdr:nvCxnSpPr>
      <xdr:spPr>
        <a:xfrm>
          <a:off x="11890375" y="13493750"/>
          <a:ext cx="8204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141605</xdr:rowOff>
    </xdr:from>
    <xdr:to xmlns:xdr="http://schemas.openxmlformats.org/drawingml/2006/spreadsheetDrawing">
      <xdr:col>69</xdr:col>
      <xdr:colOff>142875</xdr:colOff>
      <xdr:row>79</xdr:row>
      <xdr:rowOff>71755</xdr:rowOff>
    </xdr:to>
    <xdr:sp macro="" textlink="">
      <xdr:nvSpPr>
        <xdr:cNvPr id="431" name="フローチャート: 判断 430"/>
        <xdr:cNvSpPr/>
      </xdr:nvSpPr>
      <xdr:spPr>
        <a:xfrm>
          <a:off x="12659995"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56515</xdr:rowOff>
    </xdr:from>
    <xdr:ext cx="762000" cy="258445"/>
    <xdr:sp macro="" textlink="">
      <xdr:nvSpPr>
        <xdr:cNvPr id="432" name="テキスト ボックス 431"/>
        <xdr:cNvSpPr txBox="1"/>
      </xdr:nvSpPr>
      <xdr:spPr>
        <a:xfrm>
          <a:off x="12364085"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121920</xdr:rowOff>
    </xdr:from>
    <xdr:to xmlns:xdr="http://schemas.openxmlformats.org/drawingml/2006/spreadsheetDrawing">
      <xdr:col>65</xdr:col>
      <xdr:colOff>53975</xdr:colOff>
      <xdr:row>79</xdr:row>
      <xdr:rowOff>52070</xdr:rowOff>
    </xdr:to>
    <xdr:sp macro="" textlink="">
      <xdr:nvSpPr>
        <xdr:cNvPr id="433" name="フローチャート: 判断 432"/>
        <xdr:cNvSpPr/>
      </xdr:nvSpPr>
      <xdr:spPr>
        <a:xfrm>
          <a:off x="11856720" y="134950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36830</xdr:rowOff>
    </xdr:from>
    <xdr:ext cx="760730" cy="259080"/>
    <xdr:sp macro="" textlink="">
      <xdr:nvSpPr>
        <xdr:cNvPr id="434" name="テキスト ボックス 433"/>
        <xdr:cNvSpPr txBox="1"/>
      </xdr:nvSpPr>
      <xdr:spPr>
        <a:xfrm>
          <a:off x="11543665" y="13581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35" name="テキスト ボックス 434"/>
        <xdr:cNvSpPr txBox="1"/>
      </xdr:nvSpPr>
      <xdr:spPr>
        <a:xfrm>
          <a:off x="1490535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36" name="テキスト ボックス 435"/>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7" name="テキスト ボックス 436"/>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0730" cy="259080"/>
    <xdr:sp macro="" textlink="">
      <xdr:nvSpPr>
        <xdr:cNvPr id="438" name="テキスト ボックス 437"/>
        <xdr:cNvSpPr txBox="1"/>
      </xdr:nvSpPr>
      <xdr:spPr>
        <a:xfrm>
          <a:off x="125120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39" name="テキスト ボックス 438"/>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17780</xdr:rowOff>
    </xdr:from>
    <xdr:to xmlns:xdr="http://schemas.openxmlformats.org/drawingml/2006/spreadsheetDrawing">
      <xdr:col>82</xdr:col>
      <xdr:colOff>158750</xdr:colOff>
      <xdr:row>76</xdr:row>
      <xdr:rowOff>118745</xdr:rowOff>
    </xdr:to>
    <xdr:sp macro="" textlink="">
      <xdr:nvSpPr>
        <xdr:cNvPr id="440" name="楕円 439"/>
        <xdr:cNvSpPr/>
      </xdr:nvSpPr>
      <xdr:spPr>
        <a:xfrm>
          <a:off x="1505331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75</xdr:row>
      <xdr:rowOff>33655</xdr:rowOff>
    </xdr:from>
    <xdr:ext cx="762000" cy="258445"/>
    <xdr:sp macro="" textlink="">
      <xdr:nvSpPr>
        <xdr:cNvPr id="441" name="公債費以外該当値テキスト"/>
        <xdr:cNvSpPr txBox="1"/>
      </xdr:nvSpPr>
      <xdr:spPr>
        <a:xfrm>
          <a:off x="15179040" y="12892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130175</xdr:rowOff>
    </xdr:from>
    <xdr:to xmlns:xdr="http://schemas.openxmlformats.org/drawingml/2006/spreadsheetDrawing">
      <xdr:col>78</xdr:col>
      <xdr:colOff>120650</xdr:colOff>
      <xdr:row>78</xdr:row>
      <xdr:rowOff>60325</xdr:rowOff>
    </xdr:to>
    <xdr:sp macro="" textlink="">
      <xdr:nvSpPr>
        <xdr:cNvPr id="442" name="楕円 441"/>
        <xdr:cNvSpPr/>
      </xdr:nvSpPr>
      <xdr:spPr>
        <a:xfrm>
          <a:off x="1428369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45085</xdr:rowOff>
    </xdr:from>
    <xdr:ext cx="735330" cy="258445"/>
    <xdr:sp macro="" textlink="">
      <xdr:nvSpPr>
        <xdr:cNvPr id="443" name="テキスト ボックス 442"/>
        <xdr:cNvSpPr txBox="1"/>
      </xdr:nvSpPr>
      <xdr:spPr>
        <a:xfrm>
          <a:off x="13987780" y="1341818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36830</xdr:rowOff>
    </xdr:from>
    <xdr:to xmlns:xdr="http://schemas.openxmlformats.org/drawingml/2006/spreadsheetDrawing">
      <xdr:col>74</xdr:col>
      <xdr:colOff>31750</xdr:colOff>
      <xdr:row>78</xdr:row>
      <xdr:rowOff>138430</xdr:rowOff>
    </xdr:to>
    <xdr:sp macro="" textlink="">
      <xdr:nvSpPr>
        <xdr:cNvPr id="444" name="楕円 443"/>
        <xdr:cNvSpPr/>
      </xdr:nvSpPr>
      <xdr:spPr>
        <a:xfrm>
          <a:off x="13480415" y="134099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148590</xdr:rowOff>
    </xdr:from>
    <xdr:ext cx="762000" cy="259080"/>
    <xdr:sp macro="" textlink="">
      <xdr:nvSpPr>
        <xdr:cNvPr id="445" name="テキスト ボックス 444"/>
        <xdr:cNvSpPr txBox="1"/>
      </xdr:nvSpPr>
      <xdr:spPr>
        <a:xfrm>
          <a:off x="13167360" y="1317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105410</xdr:rowOff>
    </xdr:from>
    <xdr:to xmlns:xdr="http://schemas.openxmlformats.org/drawingml/2006/spreadsheetDrawing">
      <xdr:col>69</xdr:col>
      <xdr:colOff>142875</xdr:colOff>
      <xdr:row>79</xdr:row>
      <xdr:rowOff>35560</xdr:rowOff>
    </xdr:to>
    <xdr:sp macro="" textlink="">
      <xdr:nvSpPr>
        <xdr:cNvPr id="446" name="楕円 445"/>
        <xdr:cNvSpPr/>
      </xdr:nvSpPr>
      <xdr:spPr>
        <a:xfrm>
          <a:off x="12659995"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45720</xdr:rowOff>
    </xdr:from>
    <xdr:ext cx="762000" cy="259080"/>
    <xdr:sp macro="" textlink="">
      <xdr:nvSpPr>
        <xdr:cNvPr id="447" name="テキスト ボックス 446"/>
        <xdr:cNvSpPr txBox="1"/>
      </xdr:nvSpPr>
      <xdr:spPr>
        <a:xfrm>
          <a:off x="12364085"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69850</xdr:rowOff>
    </xdr:from>
    <xdr:to xmlns:xdr="http://schemas.openxmlformats.org/drawingml/2006/spreadsheetDrawing">
      <xdr:col>65</xdr:col>
      <xdr:colOff>53975</xdr:colOff>
      <xdr:row>78</xdr:row>
      <xdr:rowOff>171450</xdr:rowOff>
    </xdr:to>
    <xdr:sp macro="" textlink="">
      <xdr:nvSpPr>
        <xdr:cNvPr id="448" name="楕円 447"/>
        <xdr:cNvSpPr/>
      </xdr:nvSpPr>
      <xdr:spPr>
        <a:xfrm>
          <a:off x="11856720" y="134429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10160</xdr:rowOff>
    </xdr:from>
    <xdr:ext cx="760730" cy="259080"/>
    <xdr:sp macro="" textlink="">
      <xdr:nvSpPr>
        <xdr:cNvPr id="449" name="テキスト ボックス 448"/>
        <xdr:cNvSpPr txBox="1"/>
      </xdr:nvSpPr>
      <xdr:spPr>
        <a:xfrm>
          <a:off x="11543665" y="13211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109855</xdr:rowOff>
    </xdr:from>
    <xdr:to xmlns:xdr="http://schemas.openxmlformats.org/drawingml/2006/spreadsheetDrawing">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85725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36830</xdr:rowOff>
    </xdr:to>
    <xdr:sp macro="" textlink="">
      <xdr:nvSpPr>
        <xdr:cNvPr id="4" name="団体名称ボックス1"/>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24765</xdr:rowOff>
    </xdr:to>
    <xdr:sp macro="" textlink="">
      <xdr:nvSpPr>
        <xdr:cNvPr id="5" name="団体名称ボックス2"/>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30480</xdr:rowOff>
    </xdr:from>
    <xdr:to xmlns:xdr="http://schemas.openxmlformats.org/drawingml/2006/spreadsheetDrawing">
      <xdr:col>41</xdr:col>
      <xdr:colOff>450215</xdr:colOff>
      <xdr:row>2</xdr:row>
      <xdr:rowOff>12065</xdr:rowOff>
    </xdr:to>
    <xdr:sp macro="" textlink="">
      <xdr:nvSpPr>
        <xdr:cNvPr id="9" name="正方形/長方形 8"/>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1984375" y="1170876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64135</xdr:rowOff>
    </xdr:from>
    <xdr:to xmlns:xdr="http://schemas.openxmlformats.org/drawingml/2006/spreadsheetDrawing">
      <xdr:col>21</xdr:col>
      <xdr:colOff>0</xdr:colOff>
      <xdr:row>64</xdr:row>
      <xdr:rowOff>143510</xdr:rowOff>
    </xdr:to>
    <xdr:sp macro="" textlink="">
      <xdr:nvSpPr>
        <xdr:cNvPr id="11" name="正方形/長方形 10"/>
        <xdr:cNvSpPr/>
      </xdr:nvSpPr>
      <xdr:spPr>
        <a:xfrm>
          <a:off x="250825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149860</xdr:rowOff>
    </xdr:from>
    <xdr:to xmlns:xdr="http://schemas.openxmlformats.org/drawingml/2006/spreadsheetDrawing">
      <xdr:col>14</xdr:col>
      <xdr:colOff>38100</xdr:colOff>
      <xdr:row>63</xdr:row>
      <xdr:rowOff>149860</xdr:rowOff>
    </xdr:to>
    <xdr:cxnSp macro="">
      <xdr:nvCxnSpPr>
        <xdr:cNvPr id="12" name="直線コネクタ 11"/>
        <xdr:cNvCxnSpPr/>
      </xdr:nvCxnSpPr>
      <xdr:spPr>
        <a:xfrm>
          <a:off x="2222500" y="118306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100965</xdr:rowOff>
    </xdr:from>
    <xdr:to xmlns:xdr="http://schemas.openxmlformats.org/drawingml/2006/spreadsheetDrawing">
      <xdr:col>13</xdr:col>
      <xdr:colOff>139700</xdr:colOff>
      <xdr:row>64</xdr:row>
      <xdr:rowOff>33655</xdr:rowOff>
    </xdr:to>
    <xdr:sp macro="" textlink="">
      <xdr:nvSpPr>
        <xdr:cNvPr id="13" name="楕円 12"/>
        <xdr:cNvSpPr/>
      </xdr:nvSpPr>
      <xdr:spPr>
        <a:xfrm>
          <a:off x="230822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100965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117975" y="1178179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64135</xdr:rowOff>
    </xdr:from>
    <xdr:to xmlns:xdr="http://schemas.openxmlformats.org/drawingml/2006/spreadsheetDrawing">
      <xdr:col>31</xdr:col>
      <xdr:colOff>76200</xdr:colOff>
      <xdr:row>64</xdr:row>
      <xdr:rowOff>143510</xdr:rowOff>
    </xdr:to>
    <xdr:sp macro="" textlink="">
      <xdr:nvSpPr>
        <xdr:cNvPr id="15" name="正方形/長方形 14"/>
        <xdr:cNvSpPr/>
      </xdr:nvSpPr>
      <xdr:spPr>
        <a:xfrm>
          <a:off x="433070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83185</xdr:rowOff>
    </xdr:to>
    <xdr:sp macro="" textlink="">
      <xdr:nvSpPr>
        <xdr:cNvPr id="16" name="正方形/長方形 15"/>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174625</xdr:colOff>
      <xdr:row>7</xdr:row>
      <xdr:rowOff>8890</xdr:rowOff>
    </xdr:to>
    <xdr:cxnSp macro="">
      <xdr:nvCxnSpPr>
        <xdr:cNvPr id="21" name="直線コネクタ 20"/>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58420</xdr:rowOff>
    </xdr:to>
    <xdr:sp macro="" textlink="">
      <xdr:nvSpPr>
        <xdr:cNvPr id="26" name="楕円 25"/>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52070</xdr:rowOff>
    </xdr:from>
    <xdr:to xmlns:xdr="http://schemas.openxmlformats.org/drawingml/2006/spreadsheetDrawing">
      <xdr:col>1</xdr:col>
      <xdr:colOff>142875</xdr:colOff>
      <xdr:row>8</xdr:row>
      <xdr:rowOff>149860</xdr:rowOff>
    </xdr:to>
    <xdr:sp macro="" textlink="">
      <xdr:nvSpPr>
        <xdr:cNvPr id="27" name="フローチャート: 判断 26"/>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28" name="正方形/長方形 27"/>
        <xdr:cNvSpPr/>
      </xdr:nvSpPr>
      <xdr:spPr>
        <a:xfrm>
          <a:off x="1984375" y="1597025"/>
          <a:ext cx="389255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1480" cy="264160"/>
    <xdr:sp macro="" textlink="">
      <xdr:nvSpPr>
        <xdr:cNvPr id="29" name="テキスト ボックス 28"/>
        <xdr:cNvSpPr txBox="1"/>
      </xdr:nvSpPr>
      <xdr:spPr>
        <a:xfrm>
          <a:off x="1549400" y="1228090"/>
          <a:ext cx="4114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113030</xdr:rowOff>
    </xdr:from>
    <xdr:to xmlns:xdr="http://schemas.openxmlformats.org/drawingml/2006/spreadsheetDrawing">
      <xdr:col>33</xdr:col>
      <xdr:colOff>114300</xdr:colOff>
      <xdr:row>22</xdr:row>
      <xdr:rowOff>113030</xdr:rowOff>
    </xdr:to>
    <xdr:cxnSp macro="">
      <xdr:nvCxnSpPr>
        <xdr:cNvPr id="30" name="直線コネクタ 29"/>
        <xdr:cNvCxnSpPr/>
      </xdr:nvCxnSpPr>
      <xdr:spPr>
        <a:xfrm>
          <a:off x="1984375" y="38341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128905</xdr:rowOff>
    </xdr:from>
    <xdr:to xmlns:xdr="http://schemas.openxmlformats.org/drawingml/2006/spreadsheetDrawing">
      <xdr:col>33</xdr:col>
      <xdr:colOff>114300</xdr:colOff>
      <xdr:row>20</xdr:row>
      <xdr:rowOff>128905</xdr:rowOff>
    </xdr:to>
    <xdr:cxnSp macro="">
      <xdr:nvCxnSpPr>
        <xdr:cNvPr id="31" name="直線コネクタ 30"/>
        <xdr:cNvCxnSpPr/>
      </xdr:nvCxnSpPr>
      <xdr:spPr>
        <a:xfrm>
          <a:off x="1984375" y="3519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157480</xdr:rowOff>
    </xdr:from>
    <xdr:ext cx="762000" cy="248920"/>
    <xdr:sp macro="" textlink="">
      <xdr:nvSpPr>
        <xdr:cNvPr id="32" name="テキスト ボックス 31"/>
        <xdr:cNvSpPr txBox="1"/>
      </xdr:nvSpPr>
      <xdr:spPr>
        <a:xfrm>
          <a:off x="1273175" y="3383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144145</xdr:rowOff>
    </xdr:from>
    <xdr:to xmlns:xdr="http://schemas.openxmlformats.org/drawingml/2006/spreadsheetDrawing">
      <xdr:col>33</xdr:col>
      <xdr:colOff>114300</xdr:colOff>
      <xdr:row>18</xdr:row>
      <xdr:rowOff>144145</xdr:rowOff>
    </xdr:to>
    <xdr:cxnSp macro="">
      <xdr:nvCxnSpPr>
        <xdr:cNvPr id="33" name="直線コネクタ 32"/>
        <xdr:cNvCxnSpPr/>
      </xdr:nvCxnSpPr>
      <xdr:spPr>
        <a:xfrm>
          <a:off x="1984375" y="320484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6985</xdr:rowOff>
    </xdr:from>
    <xdr:ext cx="762000" cy="248920"/>
    <xdr:sp macro="" textlink="">
      <xdr:nvSpPr>
        <xdr:cNvPr id="34" name="テキスト ボックス 33"/>
        <xdr:cNvSpPr txBox="1"/>
      </xdr:nvSpPr>
      <xdr:spPr>
        <a:xfrm>
          <a:off x="1273175" y="30676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160020</xdr:rowOff>
    </xdr:from>
    <xdr:to xmlns:xdr="http://schemas.openxmlformats.org/drawingml/2006/spreadsheetDrawing">
      <xdr:col>33</xdr:col>
      <xdr:colOff>114300</xdr:colOff>
      <xdr:row>16</xdr:row>
      <xdr:rowOff>160020</xdr:rowOff>
    </xdr:to>
    <xdr:cxnSp macro="">
      <xdr:nvCxnSpPr>
        <xdr:cNvPr id="35" name="直線コネクタ 34"/>
        <xdr:cNvCxnSpPr/>
      </xdr:nvCxnSpPr>
      <xdr:spPr>
        <a:xfrm>
          <a:off x="1984375" y="28905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23495</xdr:rowOff>
    </xdr:from>
    <xdr:ext cx="762000" cy="248920"/>
    <xdr:sp macro="" textlink="">
      <xdr:nvSpPr>
        <xdr:cNvPr id="36" name="テキスト ボックス 35"/>
        <xdr:cNvSpPr txBox="1"/>
      </xdr:nvSpPr>
      <xdr:spPr>
        <a:xfrm>
          <a:off x="1273175" y="27539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10795</xdr:rowOff>
    </xdr:from>
    <xdr:to xmlns:xdr="http://schemas.openxmlformats.org/drawingml/2006/spreadsheetDrawing">
      <xdr:col>33</xdr:col>
      <xdr:colOff>114300</xdr:colOff>
      <xdr:row>15</xdr:row>
      <xdr:rowOff>10795</xdr:rowOff>
    </xdr:to>
    <xdr:cxnSp macro="">
      <xdr:nvCxnSpPr>
        <xdr:cNvPr id="37" name="直線コネクタ 36"/>
        <xdr:cNvCxnSpPr/>
      </xdr:nvCxnSpPr>
      <xdr:spPr>
        <a:xfrm>
          <a:off x="1984375" y="2576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3365"/>
    <xdr:sp macro="" textlink="">
      <xdr:nvSpPr>
        <xdr:cNvPr id="38" name="テキスト ボックス 37"/>
        <xdr:cNvSpPr txBox="1"/>
      </xdr:nvSpPr>
      <xdr:spPr>
        <a:xfrm>
          <a:off x="1273175" y="2434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1984375" y="22504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273175" y="210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1984375" y="1923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273175" y="178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86360</xdr:rowOff>
    </xdr:from>
    <xdr:ext cx="762000" cy="254635"/>
    <xdr:sp macro="" textlink="">
      <xdr:nvSpPr>
        <xdr:cNvPr id="44" name="テキスト ボックス 43"/>
        <xdr:cNvSpPr txBox="1"/>
      </xdr:nvSpPr>
      <xdr:spPr>
        <a:xfrm>
          <a:off x="1273175" y="1457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45" name="人口1人当たり決算額の推移グラフ枠130"/>
        <xdr:cNvSpPr/>
      </xdr:nvSpPr>
      <xdr:spPr>
        <a:xfrm>
          <a:off x="1984375" y="1597025"/>
          <a:ext cx="389255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70485</xdr:rowOff>
    </xdr:from>
    <xdr:to xmlns:xdr="http://schemas.openxmlformats.org/drawingml/2006/spreadsheetDrawing">
      <xdr:col>29</xdr:col>
      <xdr:colOff>127000</xdr:colOff>
      <xdr:row>19</xdr:row>
      <xdr:rowOff>135255</xdr:rowOff>
    </xdr:to>
    <xdr:cxnSp macro="">
      <xdr:nvCxnSpPr>
        <xdr:cNvPr id="46" name="直線コネクタ 45"/>
        <xdr:cNvCxnSpPr/>
      </xdr:nvCxnSpPr>
      <xdr:spPr>
        <a:xfrm flipV="1">
          <a:off x="5191125" y="1950085"/>
          <a:ext cx="0" cy="1410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107950</xdr:rowOff>
    </xdr:from>
    <xdr:ext cx="762000" cy="248920"/>
    <xdr:sp macro="" textlink="">
      <xdr:nvSpPr>
        <xdr:cNvPr id="47" name="人口1人当たり決算額の推移最小値テキスト130"/>
        <xdr:cNvSpPr txBox="1"/>
      </xdr:nvSpPr>
      <xdr:spPr>
        <a:xfrm>
          <a:off x="5264150" y="33337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135255</xdr:rowOff>
    </xdr:from>
    <xdr:to xmlns:xdr="http://schemas.openxmlformats.org/drawingml/2006/spreadsheetDrawing">
      <xdr:col>30</xdr:col>
      <xdr:colOff>25400</xdr:colOff>
      <xdr:row>19</xdr:row>
      <xdr:rowOff>135255</xdr:rowOff>
    </xdr:to>
    <xdr:cxnSp macro="">
      <xdr:nvCxnSpPr>
        <xdr:cNvPr id="48" name="直線コネクタ 47"/>
        <xdr:cNvCxnSpPr/>
      </xdr:nvCxnSpPr>
      <xdr:spPr>
        <a:xfrm>
          <a:off x="5102225" y="33610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157480</xdr:rowOff>
    </xdr:from>
    <xdr:ext cx="762000" cy="257810"/>
    <xdr:sp macro="" textlink="">
      <xdr:nvSpPr>
        <xdr:cNvPr id="49" name="人口1人当たり決算額の推移最大値テキスト130"/>
        <xdr:cNvSpPr txBox="1"/>
      </xdr:nvSpPr>
      <xdr:spPr>
        <a:xfrm>
          <a:off x="5264150" y="1694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70485</xdr:rowOff>
    </xdr:from>
    <xdr:to xmlns:xdr="http://schemas.openxmlformats.org/drawingml/2006/spreadsheetDrawing">
      <xdr:col>30</xdr:col>
      <xdr:colOff>25400</xdr:colOff>
      <xdr:row>11</xdr:row>
      <xdr:rowOff>70485</xdr:rowOff>
    </xdr:to>
    <xdr:cxnSp macro="">
      <xdr:nvCxnSpPr>
        <xdr:cNvPr id="50" name="直線コネクタ 49"/>
        <xdr:cNvCxnSpPr/>
      </xdr:nvCxnSpPr>
      <xdr:spPr>
        <a:xfrm>
          <a:off x="5102225" y="19500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38100</xdr:rowOff>
    </xdr:from>
    <xdr:to xmlns:xdr="http://schemas.openxmlformats.org/drawingml/2006/spreadsheetDrawing">
      <xdr:col>29</xdr:col>
      <xdr:colOff>127000</xdr:colOff>
      <xdr:row>19</xdr:row>
      <xdr:rowOff>53975</xdr:rowOff>
    </xdr:to>
    <xdr:cxnSp macro="">
      <xdr:nvCxnSpPr>
        <xdr:cNvPr id="51" name="直線コネクタ 50"/>
        <xdr:cNvCxnSpPr/>
      </xdr:nvCxnSpPr>
      <xdr:spPr>
        <a:xfrm flipV="1">
          <a:off x="4591050" y="3263900"/>
          <a:ext cx="60007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3175</xdr:rowOff>
    </xdr:from>
    <xdr:ext cx="762000" cy="249555"/>
    <xdr:sp macro="" textlink="">
      <xdr:nvSpPr>
        <xdr:cNvPr id="52" name="人口1人当たり決算額の推移平均値テキスト130"/>
        <xdr:cNvSpPr txBox="1"/>
      </xdr:nvSpPr>
      <xdr:spPr>
        <a:xfrm>
          <a:off x="5264150" y="28987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152400</xdr:rowOff>
    </xdr:from>
    <xdr:to xmlns:xdr="http://schemas.openxmlformats.org/drawingml/2006/spreadsheetDrawing">
      <xdr:col>29</xdr:col>
      <xdr:colOff>174625</xdr:colOff>
      <xdr:row>18</xdr:row>
      <xdr:rowOff>85090</xdr:rowOff>
    </xdr:to>
    <xdr:sp macro="" textlink="">
      <xdr:nvSpPr>
        <xdr:cNvPr id="53" name="フローチャート: 判断 52"/>
        <xdr:cNvSpPr/>
      </xdr:nvSpPr>
      <xdr:spPr>
        <a:xfrm>
          <a:off x="5140325" y="3048000"/>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53975</xdr:rowOff>
    </xdr:from>
    <xdr:to xmlns:xdr="http://schemas.openxmlformats.org/drawingml/2006/spreadsheetDrawing">
      <xdr:col>26</xdr:col>
      <xdr:colOff>50800</xdr:colOff>
      <xdr:row>19</xdr:row>
      <xdr:rowOff>66040</xdr:rowOff>
    </xdr:to>
    <xdr:cxnSp macro="">
      <xdr:nvCxnSpPr>
        <xdr:cNvPr id="54" name="直線コネクタ 53"/>
        <xdr:cNvCxnSpPr/>
      </xdr:nvCxnSpPr>
      <xdr:spPr>
        <a:xfrm flipV="1">
          <a:off x="3956050" y="3279775"/>
          <a:ext cx="6350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161290</xdr:rowOff>
    </xdr:from>
    <xdr:to xmlns:xdr="http://schemas.openxmlformats.org/drawingml/2006/spreadsheetDrawing">
      <xdr:col>26</xdr:col>
      <xdr:colOff>101600</xdr:colOff>
      <xdr:row>18</xdr:row>
      <xdr:rowOff>93980</xdr:rowOff>
    </xdr:to>
    <xdr:sp macro="" textlink="">
      <xdr:nvSpPr>
        <xdr:cNvPr id="55" name="フローチャート: 判断 54"/>
        <xdr:cNvSpPr/>
      </xdr:nvSpPr>
      <xdr:spPr>
        <a:xfrm>
          <a:off x="4540250" y="305689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104140</xdr:rowOff>
    </xdr:from>
    <xdr:ext cx="736600" cy="249555"/>
    <xdr:sp macro="" textlink="">
      <xdr:nvSpPr>
        <xdr:cNvPr id="56" name="テキスト ボックス 55"/>
        <xdr:cNvSpPr txBox="1"/>
      </xdr:nvSpPr>
      <xdr:spPr>
        <a:xfrm>
          <a:off x="4241800" y="283464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19</xdr:row>
      <xdr:rowOff>66040</xdr:rowOff>
    </xdr:from>
    <xdr:to xmlns:xdr="http://schemas.openxmlformats.org/drawingml/2006/spreadsheetDrawing">
      <xdr:col>22</xdr:col>
      <xdr:colOff>114300</xdr:colOff>
      <xdr:row>19</xdr:row>
      <xdr:rowOff>73660</xdr:rowOff>
    </xdr:to>
    <xdr:cxnSp macro="">
      <xdr:nvCxnSpPr>
        <xdr:cNvPr id="57" name="直線コネクタ 56"/>
        <xdr:cNvCxnSpPr/>
      </xdr:nvCxnSpPr>
      <xdr:spPr>
        <a:xfrm flipV="1">
          <a:off x="3317875" y="3291840"/>
          <a:ext cx="638175"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19</xdr:row>
      <xdr:rowOff>8255</xdr:rowOff>
    </xdr:from>
    <xdr:to xmlns:xdr="http://schemas.openxmlformats.org/drawingml/2006/spreadsheetDrawing">
      <xdr:col>22</xdr:col>
      <xdr:colOff>165100</xdr:colOff>
      <xdr:row>19</xdr:row>
      <xdr:rowOff>106045</xdr:rowOff>
    </xdr:to>
    <xdr:sp macro="" textlink="">
      <xdr:nvSpPr>
        <xdr:cNvPr id="58" name="フローチャート: 判断 57"/>
        <xdr:cNvSpPr/>
      </xdr:nvSpPr>
      <xdr:spPr>
        <a:xfrm>
          <a:off x="3905250" y="32340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116205</xdr:rowOff>
    </xdr:from>
    <xdr:ext cx="762000" cy="248285"/>
    <xdr:sp macro="" textlink="">
      <xdr:nvSpPr>
        <xdr:cNvPr id="59" name="テキスト ボックス 58"/>
        <xdr:cNvSpPr txBox="1"/>
      </xdr:nvSpPr>
      <xdr:spPr>
        <a:xfrm>
          <a:off x="3606800" y="301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73660</xdr:rowOff>
    </xdr:from>
    <xdr:to xmlns:xdr="http://schemas.openxmlformats.org/drawingml/2006/spreadsheetDrawing">
      <xdr:col>18</xdr:col>
      <xdr:colOff>174625</xdr:colOff>
      <xdr:row>19</xdr:row>
      <xdr:rowOff>76835</xdr:rowOff>
    </xdr:to>
    <xdr:cxnSp macro="">
      <xdr:nvCxnSpPr>
        <xdr:cNvPr id="60" name="直線コネクタ 59"/>
        <xdr:cNvCxnSpPr/>
      </xdr:nvCxnSpPr>
      <xdr:spPr>
        <a:xfrm flipV="1">
          <a:off x="2670175" y="329946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14605</xdr:rowOff>
    </xdr:from>
    <xdr:to xmlns:xdr="http://schemas.openxmlformats.org/drawingml/2006/spreadsheetDrawing">
      <xdr:col>19</xdr:col>
      <xdr:colOff>38100</xdr:colOff>
      <xdr:row>19</xdr:row>
      <xdr:rowOff>112395</xdr:rowOff>
    </xdr:to>
    <xdr:sp macro="" textlink="">
      <xdr:nvSpPr>
        <xdr:cNvPr id="61" name="フローチャート: 判断 60"/>
        <xdr:cNvSpPr/>
      </xdr:nvSpPr>
      <xdr:spPr>
        <a:xfrm>
          <a:off x="3270250" y="3240405"/>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122555</xdr:rowOff>
    </xdr:from>
    <xdr:ext cx="762000" cy="248920"/>
    <xdr:sp macro="" textlink="">
      <xdr:nvSpPr>
        <xdr:cNvPr id="62" name="テキスト ボックス 61"/>
        <xdr:cNvSpPr txBox="1"/>
      </xdr:nvSpPr>
      <xdr:spPr>
        <a:xfrm>
          <a:off x="2968625" y="30181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17780</xdr:rowOff>
    </xdr:from>
    <xdr:to xmlns:xdr="http://schemas.openxmlformats.org/drawingml/2006/spreadsheetDrawing">
      <xdr:col>15</xdr:col>
      <xdr:colOff>101600</xdr:colOff>
      <xdr:row>19</xdr:row>
      <xdr:rowOff>116205</xdr:rowOff>
    </xdr:to>
    <xdr:sp macro="" textlink="">
      <xdr:nvSpPr>
        <xdr:cNvPr id="63" name="フローチャート: 判断 62"/>
        <xdr:cNvSpPr/>
      </xdr:nvSpPr>
      <xdr:spPr>
        <a:xfrm>
          <a:off x="2619375" y="324358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125730</xdr:rowOff>
    </xdr:from>
    <xdr:ext cx="762000" cy="248920"/>
    <xdr:sp macro="" textlink="">
      <xdr:nvSpPr>
        <xdr:cNvPr id="64" name="テキスト ボックス 63"/>
        <xdr:cNvSpPr txBox="1"/>
      </xdr:nvSpPr>
      <xdr:spPr>
        <a:xfrm>
          <a:off x="2320925" y="30213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135255</xdr:rowOff>
    </xdr:from>
    <xdr:ext cx="760730" cy="249555"/>
    <xdr:sp macro="" textlink="">
      <xdr:nvSpPr>
        <xdr:cNvPr id="65" name="テキスト ボックス 64"/>
        <xdr:cNvSpPr txBox="1"/>
      </xdr:nvSpPr>
      <xdr:spPr>
        <a:xfrm>
          <a:off x="5029200" y="3856355"/>
          <a:ext cx="7607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135255</xdr:rowOff>
    </xdr:from>
    <xdr:ext cx="762000" cy="249555"/>
    <xdr:sp macro="" textlink="">
      <xdr:nvSpPr>
        <xdr:cNvPr id="66" name="テキスト ボックス 65"/>
        <xdr:cNvSpPr txBox="1"/>
      </xdr:nvSpPr>
      <xdr:spPr>
        <a:xfrm>
          <a:off x="4429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135255</xdr:rowOff>
    </xdr:from>
    <xdr:ext cx="762000" cy="249555"/>
    <xdr:sp macro="" textlink="">
      <xdr:nvSpPr>
        <xdr:cNvPr id="67" name="テキスト ボックス 66"/>
        <xdr:cNvSpPr txBox="1"/>
      </xdr:nvSpPr>
      <xdr:spPr>
        <a:xfrm>
          <a:off x="3794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135255</xdr:rowOff>
    </xdr:from>
    <xdr:ext cx="762000" cy="249555"/>
    <xdr:sp macro="" textlink="">
      <xdr:nvSpPr>
        <xdr:cNvPr id="68" name="テキスト ボックス 67"/>
        <xdr:cNvSpPr txBox="1"/>
      </xdr:nvSpPr>
      <xdr:spPr>
        <a:xfrm>
          <a:off x="3143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135255</xdr:rowOff>
    </xdr:from>
    <xdr:ext cx="762000" cy="249555"/>
    <xdr:sp macro="" textlink="">
      <xdr:nvSpPr>
        <xdr:cNvPr id="69" name="テキスト ボックス 68"/>
        <xdr:cNvSpPr txBox="1"/>
      </xdr:nvSpPr>
      <xdr:spPr>
        <a:xfrm>
          <a:off x="2508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154305</xdr:rowOff>
    </xdr:from>
    <xdr:to xmlns:xdr="http://schemas.openxmlformats.org/drawingml/2006/spreadsheetDrawing">
      <xdr:col>29</xdr:col>
      <xdr:colOff>174625</xdr:colOff>
      <xdr:row>19</xdr:row>
      <xdr:rowOff>86995</xdr:rowOff>
    </xdr:to>
    <xdr:sp macro="" textlink="">
      <xdr:nvSpPr>
        <xdr:cNvPr id="70" name="楕円 69"/>
        <xdr:cNvSpPr/>
      </xdr:nvSpPr>
      <xdr:spPr>
        <a:xfrm>
          <a:off x="5140325" y="3215005"/>
          <a:ext cx="984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66040</xdr:rowOff>
    </xdr:from>
    <xdr:ext cx="762000" cy="249555"/>
    <xdr:sp macro="" textlink="">
      <xdr:nvSpPr>
        <xdr:cNvPr id="71" name="人口1人当たり決算額の推移該当値テキスト130"/>
        <xdr:cNvSpPr txBox="1"/>
      </xdr:nvSpPr>
      <xdr:spPr>
        <a:xfrm>
          <a:off x="5264150" y="31267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5080</xdr:rowOff>
    </xdr:from>
    <xdr:to xmlns:xdr="http://schemas.openxmlformats.org/drawingml/2006/spreadsheetDrawing">
      <xdr:col>26</xdr:col>
      <xdr:colOff>101600</xdr:colOff>
      <xdr:row>19</xdr:row>
      <xdr:rowOff>102870</xdr:rowOff>
    </xdr:to>
    <xdr:sp macro="" textlink="">
      <xdr:nvSpPr>
        <xdr:cNvPr id="72" name="楕円 71"/>
        <xdr:cNvSpPr/>
      </xdr:nvSpPr>
      <xdr:spPr>
        <a:xfrm>
          <a:off x="4540250" y="32308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88265</xdr:rowOff>
    </xdr:from>
    <xdr:ext cx="736600" cy="248920"/>
    <xdr:sp macro="" textlink="">
      <xdr:nvSpPr>
        <xdr:cNvPr id="73" name="テキスト ボックス 72"/>
        <xdr:cNvSpPr txBox="1"/>
      </xdr:nvSpPr>
      <xdr:spPr>
        <a:xfrm>
          <a:off x="4241800" y="331406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17145</xdr:rowOff>
    </xdr:from>
    <xdr:to xmlns:xdr="http://schemas.openxmlformats.org/drawingml/2006/spreadsheetDrawing">
      <xdr:col>22</xdr:col>
      <xdr:colOff>165100</xdr:colOff>
      <xdr:row>19</xdr:row>
      <xdr:rowOff>114935</xdr:rowOff>
    </xdr:to>
    <xdr:sp macro="" textlink="">
      <xdr:nvSpPr>
        <xdr:cNvPr id="74" name="楕円 73"/>
        <xdr:cNvSpPr/>
      </xdr:nvSpPr>
      <xdr:spPr>
        <a:xfrm>
          <a:off x="3905250" y="32429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100330</xdr:rowOff>
    </xdr:from>
    <xdr:ext cx="762000" cy="249555"/>
    <xdr:sp macro="" textlink="">
      <xdr:nvSpPr>
        <xdr:cNvPr id="75" name="テキスト ボックス 74"/>
        <xdr:cNvSpPr txBox="1"/>
      </xdr:nvSpPr>
      <xdr:spPr>
        <a:xfrm>
          <a:off x="3606800" y="33261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25400</xdr:rowOff>
    </xdr:from>
    <xdr:to xmlns:xdr="http://schemas.openxmlformats.org/drawingml/2006/spreadsheetDrawing">
      <xdr:col>19</xdr:col>
      <xdr:colOff>38100</xdr:colOff>
      <xdr:row>19</xdr:row>
      <xdr:rowOff>123190</xdr:rowOff>
    </xdr:to>
    <xdr:sp macro="" textlink="">
      <xdr:nvSpPr>
        <xdr:cNvPr id="76" name="楕円 75"/>
        <xdr:cNvSpPr/>
      </xdr:nvSpPr>
      <xdr:spPr>
        <a:xfrm>
          <a:off x="3270250" y="3251200"/>
          <a:ext cx="857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19</xdr:row>
      <xdr:rowOff>107950</xdr:rowOff>
    </xdr:from>
    <xdr:ext cx="762000" cy="248920"/>
    <xdr:sp macro="" textlink="">
      <xdr:nvSpPr>
        <xdr:cNvPr id="77" name="テキスト ボックス 76"/>
        <xdr:cNvSpPr txBox="1"/>
      </xdr:nvSpPr>
      <xdr:spPr>
        <a:xfrm>
          <a:off x="2968625" y="33337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27940</xdr:rowOff>
    </xdr:from>
    <xdr:to xmlns:xdr="http://schemas.openxmlformats.org/drawingml/2006/spreadsheetDrawing">
      <xdr:col>15</xdr:col>
      <xdr:colOff>101600</xdr:colOff>
      <xdr:row>19</xdr:row>
      <xdr:rowOff>126365</xdr:rowOff>
    </xdr:to>
    <xdr:sp macro="" textlink="">
      <xdr:nvSpPr>
        <xdr:cNvPr id="78" name="楕円 77"/>
        <xdr:cNvSpPr/>
      </xdr:nvSpPr>
      <xdr:spPr>
        <a:xfrm>
          <a:off x="2619375" y="325374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111125</xdr:rowOff>
    </xdr:from>
    <xdr:ext cx="762000" cy="249555"/>
    <xdr:sp macro="" textlink="">
      <xdr:nvSpPr>
        <xdr:cNvPr id="79" name="テキスト ボックス 78"/>
        <xdr:cNvSpPr txBox="1"/>
      </xdr:nvSpPr>
      <xdr:spPr>
        <a:xfrm>
          <a:off x="2320925" y="3336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92075</xdr:rowOff>
    </xdr:to>
    <xdr:sp macro="" textlink="">
      <xdr:nvSpPr>
        <xdr:cNvPr id="80" name="正方形/長方形 79"/>
        <xdr:cNvSpPr/>
      </xdr:nvSpPr>
      <xdr:spPr>
        <a:xfrm>
          <a:off x="1984375" y="493395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174625</xdr:colOff>
      <xdr:row>30</xdr:row>
      <xdr:rowOff>18415</xdr:rowOff>
    </xdr:to>
    <xdr:cxnSp macro="">
      <xdr:nvCxnSpPr>
        <xdr:cNvPr id="85" name="直線コネクタ 84"/>
        <xdr:cNvCxnSpPr/>
      </xdr:nvCxnSpPr>
      <xdr:spPr>
        <a:xfrm flipH="1">
          <a:off x="180975" y="511111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7" name="直線コネクタ 86"/>
        <xdr:cNvCxnSpPr/>
      </xdr:nvCxnSpPr>
      <xdr:spPr>
        <a:xfrm flipH="1">
          <a:off x="180975" y="5563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9" name="直線コネクタ 88"/>
        <xdr:cNvCxnSpPr/>
      </xdr:nvCxnSpPr>
      <xdr:spPr>
        <a:xfrm flipH="1">
          <a:off x="180975" y="5944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67310</xdr:rowOff>
    </xdr:to>
    <xdr:sp macro="" textlink="">
      <xdr:nvSpPr>
        <xdr:cNvPr id="90" name="楕円 89"/>
        <xdr:cNvSpPr/>
      </xdr:nvSpPr>
      <xdr:spPr>
        <a:xfrm>
          <a:off x="21590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11480" cy="270510"/>
    <xdr:sp macro="" textlink="">
      <xdr:nvSpPr>
        <xdr:cNvPr id="93" name="テキスト ボックス 92"/>
        <xdr:cNvSpPr txBox="1"/>
      </xdr:nvSpPr>
      <xdr:spPr>
        <a:xfrm>
          <a:off x="1549400" y="512318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5" name="直線コネクタ 94"/>
        <xdr:cNvCxnSpPr/>
      </xdr:nvCxnSpPr>
      <xdr:spPr>
        <a:xfrm>
          <a:off x="1984375" y="72129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99695</xdr:rowOff>
    </xdr:from>
    <xdr:ext cx="762000" cy="257175"/>
    <xdr:sp macro="" textlink="">
      <xdr:nvSpPr>
        <xdr:cNvPr id="96" name="テキスト ボックス 95"/>
        <xdr:cNvSpPr txBox="1"/>
      </xdr:nvSpPr>
      <xdr:spPr>
        <a:xfrm>
          <a:off x="1273175" y="7071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84375" y="6642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98" name="テキスト ボックス 97"/>
        <xdr:cNvSpPr txBox="1"/>
      </xdr:nvSpPr>
      <xdr:spPr>
        <a:xfrm>
          <a:off x="1273175" y="6499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99" name="直線コネクタ 98"/>
        <xdr:cNvCxnSpPr/>
      </xdr:nvCxnSpPr>
      <xdr:spPr>
        <a:xfrm>
          <a:off x="1984375" y="60706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62000" cy="256540"/>
    <xdr:sp macro="" textlink="">
      <xdr:nvSpPr>
        <xdr:cNvPr id="100" name="テキスト ボックス 99"/>
        <xdr:cNvSpPr txBox="1"/>
      </xdr:nvSpPr>
      <xdr:spPr>
        <a:xfrm>
          <a:off x="1273175" y="5928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2" name="テキスト ボックス 101"/>
        <xdr:cNvSpPr txBox="1"/>
      </xdr:nvSpPr>
      <xdr:spPr>
        <a:xfrm>
          <a:off x="1273175" y="53574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153035</xdr:rowOff>
    </xdr:from>
    <xdr:to xmlns:xdr="http://schemas.openxmlformats.org/drawingml/2006/spreadsheetDrawing">
      <xdr:col>29</xdr:col>
      <xdr:colOff>127000</xdr:colOff>
      <xdr:row>37</xdr:row>
      <xdr:rowOff>310515</xdr:rowOff>
    </xdr:to>
    <xdr:cxnSp macro="">
      <xdr:nvCxnSpPr>
        <xdr:cNvPr id="104" name="直線コネクタ 103"/>
        <xdr:cNvCxnSpPr/>
      </xdr:nvCxnSpPr>
      <xdr:spPr>
        <a:xfrm flipV="1">
          <a:off x="5191125" y="5925185"/>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283845</xdr:rowOff>
    </xdr:from>
    <xdr:ext cx="762000" cy="250825"/>
    <xdr:sp macro="" textlink="">
      <xdr:nvSpPr>
        <xdr:cNvPr id="105" name="人口1人当たり決算額の推移最小値テキスト445"/>
        <xdr:cNvSpPr txBox="1"/>
      </xdr:nvSpPr>
      <xdr:spPr>
        <a:xfrm>
          <a:off x="5264150" y="7256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310515</xdr:rowOff>
    </xdr:from>
    <xdr:to xmlns:xdr="http://schemas.openxmlformats.org/drawingml/2006/spreadsheetDrawing">
      <xdr:col>30</xdr:col>
      <xdr:colOff>25400</xdr:colOff>
      <xdr:row>37</xdr:row>
      <xdr:rowOff>310515</xdr:rowOff>
    </xdr:to>
    <xdr:cxnSp macro="">
      <xdr:nvCxnSpPr>
        <xdr:cNvPr id="106" name="直線コネクタ 105"/>
        <xdr:cNvCxnSpPr/>
      </xdr:nvCxnSpPr>
      <xdr:spPr>
        <a:xfrm>
          <a:off x="5102225" y="72828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67945</xdr:rowOff>
    </xdr:from>
    <xdr:ext cx="762000" cy="258445"/>
    <xdr:sp macro="" textlink="">
      <xdr:nvSpPr>
        <xdr:cNvPr id="107" name="人口1人当たり決算額の推移最大値テキスト445"/>
        <xdr:cNvSpPr txBox="1"/>
      </xdr:nvSpPr>
      <xdr:spPr>
        <a:xfrm>
          <a:off x="5264150" y="5668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153035</xdr:rowOff>
    </xdr:from>
    <xdr:to xmlns:xdr="http://schemas.openxmlformats.org/drawingml/2006/spreadsheetDrawing">
      <xdr:col>30</xdr:col>
      <xdr:colOff>25400</xdr:colOff>
      <xdr:row>33</xdr:row>
      <xdr:rowOff>153035</xdr:rowOff>
    </xdr:to>
    <xdr:cxnSp macro="">
      <xdr:nvCxnSpPr>
        <xdr:cNvPr id="108" name="直線コネクタ 107"/>
        <xdr:cNvCxnSpPr/>
      </xdr:nvCxnSpPr>
      <xdr:spPr>
        <a:xfrm>
          <a:off x="5102225" y="59251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69850</xdr:rowOff>
    </xdr:from>
    <xdr:to xmlns:xdr="http://schemas.openxmlformats.org/drawingml/2006/spreadsheetDrawing">
      <xdr:col>29</xdr:col>
      <xdr:colOff>127000</xdr:colOff>
      <xdr:row>37</xdr:row>
      <xdr:rowOff>81915</xdr:rowOff>
    </xdr:to>
    <xdr:cxnSp macro="">
      <xdr:nvCxnSpPr>
        <xdr:cNvPr id="109" name="直線コネクタ 108"/>
        <xdr:cNvCxnSpPr/>
      </xdr:nvCxnSpPr>
      <xdr:spPr>
        <a:xfrm>
          <a:off x="4591050" y="7042150"/>
          <a:ext cx="6000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297180</xdr:rowOff>
    </xdr:from>
    <xdr:ext cx="762000" cy="259080"/>
    <xdr:sp macro="" textlink="">
      <xdr:nvSpPr>
        <xdr:cNvPr id="110" name="人口1人当たり決算額の推移平均値テキスト445"/>
        <xdr:cNvSpPr txBox="1"/>
      </xdr:nvSpPr>
      <xdr:spPr>
        <a:xfrm>
          <a:off x="5264150" y="675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109855</xdr:rowOff>
    </xdr:from>
    <xdr:to xmlns:xdr="http://schemas.openxmlformats.org/drawingml/2006/spreadsheetDrawing">
      <xdr:col>29</xdr:col>
      <xdr:colOff>174625</xdr:colOff>
      <xdr:row>37</xdr:row>
      <xdr:rowOff>40640</xdr:rowOff>
    </xdr:to>
    <xdr:sp macro="" textlink="">
      <xdr:nvSpPr>
        <xdr:cNvPr id="111" name="フローチャート: 判断 110"/>
        <xdr:cNvSpPr/>
      </xdr:nvSpPr>
      <xdr:spPr>
        <a:xfrm>
          <a:off x="5140325" y="691070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69850</xdr:rowOff>
    </xdr:from>
    <xdr:to xmlns:xdr="http://schemas.openxmlformats.org/drawingml/2006/spreadsheetDrawing">
      <xdr:col>26</xdr:col>
      <xdr:colOff>50800</xdr:colOff>
      <xdr:row>37</xdr:row>
      <xdr:rowOff>73660</xdr:rowOff>
    </xdr:to>
    <xdr:cxnSp macro="">
      <xdr:nvCxnSpPr>
        <xdr:cNvPr id="112" name="直線コネクタ 111"/>
        <xdr:cNvCxnSpPr/>
      </xdr:nvCxnSpPr>
      <xdr:spPr>
        <a:xfrm flipV="1">
          <a:off x="3956050" y="7042150"/>
          <a:ext cx="6350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84455</xdr:rowOff>
    </xdr:from>
    <xdr:to xmlns:xdr="http://schemas.openxmlformats.org/drawingml/2006/spreadsheetDrawing">
      <xdr:col>26</xdr:col>
      <xdr:colOff>101600</xdr:colOff>
      <xdr:row>37</xdr:row>
      <xdr:rowOff>14605</xdr:rowOff>
    </xdr:to>
    <xdr:sp macro="" textlink="">
      <xdr:nvSpPr>
        <xdr:cNvPr id="113" name="フローチャート: 判断 112"/>
        <xdr:cNvSpPr/>
      </xdr:nvSpPr>
      <xdr:spPr>
        <a:xfrm>
          <a:off x="4540250" y="688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196215</xdr:rowOff>
    </xdr:from>
    <xdr:ext cx="736600" cy="259080"/>
    <xdr:sp macro="" textlink="">
      <xdr:nvSpPr>
        <xdr:cNvPr id="114" name="テキスト ボックス 113"/>
        <xdr:cNvSpPr txBox="1"/>
      </xdr:nvSpPr>
      <xdr:spPr>
        <a:xfrm>
          <a:off x="4241800" y="6654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57785</xdr:rowOff>
    </xdr:from>
    <xdr:to xmlns:xdr="http://schemas.openxmlformats.org/drawingml/2006/spreadsheetDrawing">
      <xdr:col>22</xdr:col>
      <xdr:colOff>114300</xdr:colOff>
      <xdr:row>37</xdr:row>
      <xdr:rowOff>73660</xdr:rowOff>
    </xdr:to>
    <xdr:cxnSp macro="">
      <xdr:nvCxnSpPr>
        <xdr:cNvPr id="115" name="直線コネクタ 114"/>
        <xdr:cNvCxnSpPr/>
      </xdr:nvCxnSpPr>
      <xdr:spPr>
        <a:xfrm>
          <a:off x="3317875" y="7030085"/>
          <a:ext cx="63817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12065</xdr:rowOff>
    </xdr:from>
    <xdr:to xmlns:xdr="http://schemas.openxmlformats.org/drawingml/2006/spreadsheetDrawing">
      <xdr:col>22</xdr:col>
      <xdr:colOff>165100</xdr:colOff>
      <xdr:row>37</xdr:row>
      <xdr:rowOff>113030</xdr:rowOff>
    </xdr:to>
    <xdr:sp macro="" textlink="">
      <xdr:nvSpPr>
        <xdr:cNvPr id="116" name="フローチャート: 判断 115"/>
        <xdr:cNvSpPr/>
      </xdr:nvSpPr>
      <xdr:spPr>
        <a:xfrm>
          <a:off x="3905250" y="69843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294640</xdr:rowOff>
    </xdr:from>
    <xdr:ext cx="762000" cy="257175"/>
    <xdr:sp macro="" textlink="">
      <xdr:nvSpPr>
        <xdr:cNvPr id="117" name="テキスト ボックス 116"/>
        <xdr:cNvSpPr txBox="1"/>
      </xdr:nvSpPr>
      <xdr:spPr>
        <a:xfrm>
          <a:off x="3606800" y="6752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57785</xdr:rowOff>
    </xdr:from>
    <xdr:to xmlns:xdr="http://schemas.openxmlformats.org/drawingml/2006/spreadsheetDrawing">
      <xdr:col>18</xdr:col>
      <xdr:colOff>174625</xdr:colOff>
      <xdr:row>37</xdr:row>
      <xdr:rowOff>81915</xdr:rowOff>
    </xdr:to>
    <xdr:cxnSp macro="">
      <xdr:nvCxnSpPr>
        <xdr:cNvPr id="118" name="直線コネクタ 117"/>
        <xdr:cNvCxnSpPr/>
      </xdr:nvCxnSpPr>
      <xdr:spPr>
        <a:xfrm flipV="1">
          <a:off x="2670175" y="7030085"/>
          <a:ext cx="6477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15875</xdr:rowOff>
    </xdr:from>
    <xdr:to xmlns:xdr="http://schemas.openxmlformats.org/drawingml/2006/spreadsheetDrawing">
      <xdr:col>19</xdr:col>
      <xdr:colOff>38100</xdr:colOff>
      <xdr:row>37</xdr:row>
      <xdr:rowOff>116840</xdr:rowOff>
    </xdr:to>
    <xdr:sp macro="" textlink="">
      <xdr:nvSpPr>
        <xdr:cNvPr id="119" name="フローチャート: 判断 118"/>
        <xdr:cNvSpPr/>
      </xdr:nvSpPr>
      <xdr:spPr>
        <a:xfrm>
          <a:off x="3270250" y="6988175"/>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102235</xdr:rowOff>
    </xdr:from>
    <xdr:ext cx="762000" cy="257810"/>
    <xdr:sp macro="" textlink="">
      <xdr:nvSpPr>
        <xdr:cNvPr id="120" name="テキスト ボックス 119"/>
        <xdr:cNvSpPr txBox="1"/>
      </xdr:nvSpPr>
      <xdr:spPr>
        <a:xfrm>
          <a:off x="2968625" y="7074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116840</xdr:rowOff>
    </xdr:to>
    <xdr:sp macro="" textlink="">
      <xdr:nvSpPr>
        <xdr:cNvPr id="121" name="フローチャート: 判断 120"/>
        <xdr:cNvSpPr/>
      </xdr:nvSpPr>
      <xdr:spPr>
        <a:xfrm>
          <a:off x="2619375" y="69881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298450</xdr:rowOff>
    </xdr:from>
    <xdr:ext cx="762000" cy="259080"/>
    <xdr:sp macro="" textlink="">
      <xdr:nvSpPr>
        <xdr:cNvPr id="122" name="テキスト ボックス 121"/>
        <xdr:cNvSpPr txBox="1"/>
      </xdr:nvSpPr>
      <xdr:spPr>
        <a:xfrm>
          <a:off x="2320925"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0190"/>
    <xdr:sp macro="" textlink="">
      <xdr:nvSpPr>
        <xdr:cNvPr id="123" name="テキスト ボックス 122"/>
        <xdr:cNvSpPr txBox="1"/>
      </xdr:nvSpPr>
      <xdr:spPr>
        <a:xfrm>
          <a:off x="5029200" y="7801610"/>
          <a:ext cx="7607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0190"/>
    <xdr:sp macro="" textlink="">
      <xdr:nvSpPr>
        <xdr:cNvPr id="124" name="テキスト ボックス 123"/>
        <xdr:cNvSpPr txBox="1"/>
      </xdr:nvSpPr>
      <xdr:spPr>
        <a:xfrm>
          <a:off x="4429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0190"/>
    <xdr:sp macro="" textlink="">
      <xdr:nvSpPr>
        <xdr:cNvPr id="125" name="テキスト ボックス 124"/>
        <xdr:cNvSpPr txBox="1"/>
      </xdr:nvSpPr>
      <xdr:spPr>
        <a:xfrm>
          <a:off x="3794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0190"/>
    <xdr:sp macro="" textlink="">
      <xdr:nvSpPr>
        <xdr:cNvPr id="126" name="テキスト ボックス 125"/>
        <xdr:cNvSpPr txBox="1"/>
      </xdr:nvSpPr>
      <xdr:spPr>
        <a:xfrm>
          <a:off x="3143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0190"/>
    <xdr:sp macro="" textlink="">
      <xdr:nvSpPr>
        <xdr:cNvPr id="127" name="テキスト ボックス 126"/>
        <xdr:cNvSpPr txBox="1"/>
      </xdr:nvSpPr>
      <xdr:spPr>
        <a:xfrm>
          <a:off x="2508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32385</xdr:rowOff>
    </xdr:from>
    <xdr:to xmlns:xdr="http://schemas.openxmlformats.org/drawingml/2006/spreadsheetDrawing">
      <xdr:col>29</xdr:col>
      <xdr:colOff>174625</xdr:colOff>
      <xdr:row>37</xdr:row>
      <xdr:rowOff>133350</xdr:rowOff>
    </xdr:to>
    <xdr:sp macro="" textlink="">
      <xdr:nvSpPr>
        <xdr:cNvPr id="128" name="楕円 127"/>
        <xdr:cNvSpPr/>
      </xdr:nvSpPr>
      <xdr:spPr>
        <a:xfrm>
          <a:off x="5140325" y="700468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3810</xdr:rowOff>
    </xdr:from>
    <xdr:ext cx="762000" cy="259715"/>
    <xdr:sp macro="" textlink="">
      <xdr:nvSpPr>
        <xdr:cNvPr id="129" name="人口1人当たり決算額の推移該当値テキスト445"/>
        <xdr:cNvSpPr txBox="1"/>
      </xdr:nvSpPr>
      <xdr:spPr>
        <a:xfrm>
          <a:off x="5264150" y="6976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20320</xdr:rowOff>
    </xdr:from>
    <xdr:to xmlns:xdr="http://schemas.openxmlformats.org/drawingml/2006/spreadsheetDrawing">
      <xdr:col>26</xdr:col>
      <xdr:colOff>101600</xdr:colOff>
      <xdr:row>37</xdr:row>
      <xdr:rowOff>121285</xdr:rowOff>
    </xdr:to>
    <xdr:sp macro="" textlink="">
      <xdr:nvSpPr>
        <xdr:cNvPr id="130" name="楕円 129"/>
        <xdr:cNvSpPr/>
      </xdr:nvSpPr>
      <xdr:spPr>
        <a:xfrm>
          <a:off x="4540250" y="69926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106045</xdr:rowOff>
    </xdr:from>
    <xdr:ext cx="736600" cy="258445"/>
    <xdr:sp macro="" textlink="">
      <xdr:nvSpPr>
        <xdr:cNvPr id="131" name="テキスト ボックス 130"/>
        <xdr:cNvSpPr txBox="1"/>
      </xdr:nvSpPr>
      <xdr:spPr>
        <a:xfrm>
          <a:off x="4241800" y="707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22860</xdr:rowOff>
    </xdr:from>
    <xdr:to xmlns:xdr="http://schemas.openxmlformats.org/drawingml/2006/spreadsheetDrawing">
      <xdr:col>22</xdr:col>
      <xdr:colOff>165100</xdr:colOff>
      <xdr:row>37</xdr:row>
      <xdr:rowOff>125095</xdr:rowOff>
    </xdr:to>
    <xdr:sp macro="" textlink="">
      <xdr:nvSpPr>
        <xdr:cNvPr id="132" name="楕円 131"/>
        <xdr:cNvSpPr/>
      </xdr:nvSpPr>
      <xdr:spPr>
        <a:xfrm>
          <a:off x="3905250" y="69951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110490</xdr:rowOff>
    </xdr:from>
    <xdr:ext cx="762000" cy="257175"/>
    <xdr:sp macro="" textlink="">
      <xdr:nvSpPr>
        <xdr:cNvPr id="133" name="テキスト ボックス 132"/>
        <xdr:cNvSpPr txBox="1"/>
      </xdr:nvSpPr>
      <xdr:spPr>
        <a:xfrm>
          <a:off x="3606800" y="7082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8255</xdr:rowOff>
    </xdr:from>
    <xdr:to xmlns:xdr="http://schemas.openxmlformats.org/drawingml/2006/spreadsheetDrawing">
      <xdr:col>19</xdr:col>
      <xdr:colOff>38100</xdr:colOff>
      <xdr:row>37</xdr:row>
      <xdr:rowOff>109220</xdr:rowOff>
    </xdr:to>
    <xdr:sp macro="" textlink="">
      <xdr:nvSpPr>
        <xdr:cNvPr id="134" name="楕円 133"/>
        <xdr:cNvSpPr/>
      </xdr:nvSpPr>
      <xdr:spPr>
        <a:xfrm>
          <a:off x="3270250" y="698055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290195</xdr:rowOff>
    </xdr:from>
    <xdr:ext cx="762000" cy="259080"/>
    <xdr:sp macro="" textlink="">
      <xdr:nvSpPr>
        <xdr:cNvPr id="135" name="テキスト ボックス 134"/>
        <xdr:cNvSpPr txBox="1"/>
      </xdr:nvSpPr>
      <xdr:spPr>
        <a:xfrm>
          <a:off x="2968625" y="674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32385</xdr:rowOff>
    </xdr:from>
    <xdr:to xmlns:xdr="http://schemas.openxmlformats.org/drawingml/2006/spreadsheetDrawing">
      <xdr:col>15</xdr:col>
      <xdr:colOff>101600</xdr:colOff>
      <xdr:row>37</xdr:row>
      <xdr:rowOff>133350</xdr:rowOff>
    </xdr:to>
    <xdr:sp macro="" textlink="">
      <xdr:nvSpPr>
        <xdr:cNvPr id="136" name="楕円 135"/>
        <xdr:cNvSpPr/>
      </xdr:nvSpPr>
      <xdr:spPr>
        <a:xfrm>
          <a:off x="2619375" y="70046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118110</xdr:rowOff>
    </xdr:from>
    <xdr:ext cx="762000" cy="257810"/>
    <xdr:sp macro="" textlink="">
      <xdr:nvSpPr>
        <xdr:cNvPr id="137" name="テキスト ボックス 136"/>
        <xdr:cNvSpPr txBox="1"/>
      </xdr:nvSpPr>
      <xdr:spPr>
        <a:xfrm>
          <a:off x="2320925" y="7090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462500" y="190500"/>
          <a:ext cx="36068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26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47875" y="894715"/>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588125" y="1657350"/>
          <a:ext cx="3492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0153650" y="862965"/>
          <a:ext cx="1397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7100"/>
          <a:ext cx="1333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398125" y="1181100"/>
          <a:ext cx="1333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3505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990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3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320655"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50875"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06705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7810"/>
    <xdr:sp macro="" textlink="">
      <xdr:nvSpPr>
        <xdr:cNvPr id="31" name="テキスト ボックス 30"/>
        <xdr:cNvSpPr txBox="1"/>
      </xdr:nvSpPr>
      <xdr:spPr>
        <a:xfrm>
          <a:off x="650875" y="3371215"/>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85725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85725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85725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16535"/>
    <xdr:sp macro="" textlink="">
      <xdr:nvSpPr>
        <xdr:cNvPr id="40" name="テキスト ボックス 39"/>
        <xdr:cNvSpPr txBox="1"/>
      </xdr:nvSpPr>
      <xdr:spPr>
        <a:xfrm>
          <a:off x="676275"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95250</xdr:rowOff>
    </xdr:from>
    <xdr:to xmlns:xdr="http://schemas.openxmlformats.org/drawingml/2006/spreadsheetDrawing">
      <xdr:col>28</xdr:col>
      <xdr:colOff>114300</xdr:colOff>
      <xdr:row>39</xdr:row>
      <xdr:rowOff>95250</xdr:rowOff>
    </xdr:to>
    <xdr:cxnSp macro="">
      <xdr:nvCxnSpPr>
        <xdr:cNvPr id="42" name="直線コネクタ 41"/>
        <xdr:cNvCxnSpPr/>
      </xdr:nvCxnSpPr>
      <xdr:spPr>
        <a:xfrm>
          <a:off x="6985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123825</xdr:rowOff>
    </xdr:from>
    <xdr:ext cx="248920" cy="248920"/>
    <xdr:sp macro="" textlink="">
      <xdr:nvSpPr>
        <xdr:cNvPr id="43" name="テキスト ボックス 42"/>
        <xdr:cNvSpPr txBox="1"/>
      </xdr:nvSpPr>
      <xdr:spPr>
        <a:xfrm>
          <a:off x="481330" y="6403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110490</xdr:rowOff>
    </xdr:from>
    <xdr:to xmlns:xdr="http://schemas.openxmlformats.org/drawingml/2006/spreadsheetDrawing">
      <xdr:col>28</xdr:col>
      <xdr:colOff>114300</xdr:colOff>
      <xdr:row>37</xdr:row>
      <xdr:rowOff>110490</xdr:rowOff>
    </xdr:to>
    <xdr:cxnSp macro="">
      <xdr:nvCxnSpPr>
        <xdr:cNvPr id="44" name="直線コネクタ 43"/>
        <xdr:cNvCxnSpPr/>
      </xdr:nvCxnSpPr>
      <xdr:spPr>
        <a:xfrm>
          <a:off x="6985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138430</xdr:rowOff>
    </xdr:from>
    <xdr:ext cx="595630" cy="248920"/>
    <xdr:sp macro="" textlink="">
      <xdr:nvSpPr>
        <xdr:cNvPr id="45" name="テキスト ボックス 44"/>
        <xdr:cNvSpPr txBox="1"/>
      </xdr:nvSpPr>
      <xdr:spPr>
        <a:xfrm>
          <a:off x="166370" y="608838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127000</xdr:rowOff>
    </xdr:from>
    <xdr:to xmlns:xdr="http://schemas.openxmlformats.org/drawingml/2006/spreadsheetDrawing">
      <xdr:col>28</xdr:col>
      <xdr:colOff>114300</xdr:colOff>
      <xdr:row>35</xdr:row>
      <xdr:rowOff>127000</xdr:rowOff>
    </xdr:to>
    <xdr:cxnSp macro="">
      <xdr:nvCxnSpPr>
        <xdr:cNvPr id="46" name="直線コネクタ 45"/>
        <xdr:cNvCxnSpPr/>
      </xdr:nvCxnSpPr>
      <xdr:spPr>
        <a:xfrm>
          <a:off x="6985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154940</xdr:rowOff>
    </xdr:from>
    <xdr:ext cx="595630" cy="248920"/>
    <xdr:sp macro="" textlink="">
      <xdr:nvSpPr>
        <xdr:cNvPr id="47" name="テキスト ボックス 46"/>
        <xdr:cNvSpPr txBox="1"/>
      </xdr:nvSpPr>
      <xdr:spPr>
        <a:xfrm>
          <a:off x="166370" y="57746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142240</xdr:rowOff>
    </xdr:from>
    <xdr:to xmlns:xdr="http://schemas.openxmlformats.org/drawingml/2006/spreadsheetDrawing">
      <xdr:col>28</xdr:col>
      <xdr:colOff>114300</xdr:colOff>
      <xdr:row>33</xdr:row>
      <xdr:rowOff>142240</xdr:rowOff>
    </xdr:to>
    <xdr:cxnSp macro="">
      <xdr:nvCxnSpPr>
        <xdr:cNvPr id="48" name="直線コネクタ 47"/>
        <xdr:cNvCxnSpPr/>
      </xdr:nvCxnSpPr>
      <xdr:spPr>
        <a:xfrm>
          <a:off x="6985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95630" cy="248920"/>
    <xdr:sp macro="" textlink="">
      <xdr:nvSpPr>
        <xdr:cNvPr id="49" name="テキスト ボックス 48"/>
        <xdr:cNvSpPr txBox="1"/>
      </xdr:nvSpPr>
      <xdr:spPr>
        <a:xfrm>
          <a:off x="166370" y="54603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158750</xdr:rowOff>
    </xdr:from>
    <xdr:to xmlns:xdr="http://schemas.openxmlformats.org/drawingml/2006/spreadsheetDrawing">
      <xdr:col>28</xdr:col>
      <xdr:colOff>114300</xdr:colOff>
      <xdr:row>31</xdr:row>
      <xdr:rowOff>158750</xdr:rowOff>
    </xdr:to>
    <xdr:cxnSp macro="">
      <xdr:nvCxnSpPr>
        <xdr:cNvPr id="50" name="直線コネクタ 49"/>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21590</xdr:rowOff>
    </xdr:from>
    <xdr:ext cx="595630" cy="248285"/>
    <xdr:sp macro="" textlink="">
      <xdr:nvSpPr>
        <xdr:cNvPr id="51" name="テキスト ボックス 50"/>
        <xdr:cNvSpPr txBox="1"/>
      </xdr:nvSpPr>
      <xdr:spPr>
        <a:xfrm>
          <a:off x="166370" y="5146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2" name="直線コネクタ 51"/>
        <xdr:cNvCxnSpPr/>
      </xdr:nvCxnSpPr>
      <xdr:spPr>
        <a:xfrm>
          <a:off x="6985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36830</xdr:rowOff>
    </xdr:from>
    <xdr:ext cx="684530" cy="249555"/>
    <xdr:sp macro="" textlink="">
      <xdr:nvSpPr>
        <xdr:cNvPr id="53" name="テキスト ボックス 52"/>
        <xdr:cNvSpPr txBox="1"/>
      </xdr:nvSpPr>
      <xdr:spPr>
        <a:xfrm>
          <a:off x="76200" y="483108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4" name="直線コネクタ 53"/>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52705</xdr:rowOff>
    </xdr:from>
    <xdr:ext cx="684530" cy="248285"/>
    <xdr:sp macro="" textlink="">
      <xdr:nvSpPr>
        <xdr:cNvPr id="55" name="テキスト ボックス 54"/>
        <xdr:cNvSpPr txBox="1"/>
      </xdr:nvSpPr>
      <xdr:spPr>
        <a:xfrm>
          <a:off x="76200" y="4516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6" name="人件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101600</xdr:rowOff>
    </xdr:from>
    <xdr:to xmlns:xdr="http://schemas.openxmlformats.org/drawingml/2006/spreadsheetDrawing">
      <xdr:col>24</xdr:col>
      <xdr:colOff>62865</xdr:colOff>
      <xdr:row>38</xdr:row>
      <xdr:rowOff>119380</xdr:rowOff>
    </xdr:to>
    <xdr:cxnSp macro="">
      <xdr:nvCxnSpPr>
        <xdr:cNvPr id="57" name="直線コネクタ 56"/>
        <xdr:cNvCxnSpPr/>
      </xdr:nvCxnSpPr>
      <xdr:spPr>
        <a:xfrm flipV="1">
          <a:off x="4252595" y="489585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123190</xdr:rowOff>
    </xdr:from>
    <xdr:ext cx="534670" cy="248920"/>
    <xdr:sp macro="" textlink="">
      <xdr:nvSpPr>
        <xdr:cNvPr id="58" name="人件費最小値テキスト"/>
        <xdr:cNvSpPr txBox="1"/>
      </xdr:nvSpPr>
      <xdr:spPr>
        <a:xfrm>
          <a:off x="4305300" y="64033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119380</xdr:rowOff>
    </xdr:from>
    <xdr:to xmlns:xdr="http://schemas.openxmlformats.org/drawingml/2006/spreadsheetDrawing">
      <xdr:col>24</xdr:col>
      <xdr:colOff>152400</xdr:colOff>
      <xdr:row>38</xdr:row>
      <xdr:rowOff>119380</xdr:rowOff>
    </xdr:to>
    <xdr:cxnSp macro="">
      <xdr:nvCxnSpPr>
        <xdr:cNvPr id="59" name="直線コネクタ 58"/>
        <xdr:cNvCxnSpPr/>
      </xdr:nvCxnSpPr>
      <xdr:spPr>
        <a:xfrm>
          <a:off x="4181475" y="6399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50165</xdr:rowOff>
    </xdr:from>
    <xdr:ext cx="690245" cy="248285"/>
    <xdr:sp macro="" textlink="">
      <xdr:nvSpPr>
        <xdr:cNvPr id="60" name="人件費最大値テキスト"/>
        <xdr:cNvSpPr txBox="1"/>
      </xdr:nvSpPr>
      <xdr:spPr>
        <a:xfrm>
          <a:off x="4305300" y="4679315"/>
          <a:ext cx="6902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101600</xdr:rowOff>
    </xdr:from>
    <xdr:to xmlns:xdr="http://schemas.openxmlformats.org/drawingml/2006/spreadsheetDrawing">
      <xdr:col>24</xdr:col>
      <xdr:colOff>152400</xdr:colOff>
      <xdr:row>29</xdr:row>
      <xdr:rowOff>101600</xdr:rowOff>
    </xdr:to>
    <xdr:cxnSp macro="">
      <xdr:nvCxnSpPr>
        <xdr:cNvPr id="61" name="直線コネクタ 60"/>
        <xdr:cNvCxnSpPr/>
      </xdr:nvCxnSpPr>
      <xdr:spPr>
        <a:xfrm>
          <a:off x="4181475" y="4895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38</xdr:row>
      <xdr:rowOff>59055</xdr:rowOff>
    </xdr:from>
    <xdr:to xmlns:xdr="http://schemas.openxmlformats.org/drawingml/2006/spreadsheetDrawing">
      <xdr:col>24</xdr:col>
      <xdr:colOff>63500</xdr:colOff>
      <xdr:row>38</xdr:row>
      <xdr:rowOff>60325</xdr:rowOff>
    </xdr:to>
    <xdr:cxnSp macro="">
      <xdr:nvCxnSpPr>
        <xdr:cNvPr id="62" name="直線コネクタ 61"/>
        <xdr:cNvCxnSpPr/>
      </xdr:nvCxnSpPr>
      <xdr:spPr>
        <a:xfrm flipV="1">
          <a:off x="3492500" y="633920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17145</xdr:rowOff>
    </xdr:from>
    <xdr:ext cx="598805" cy="248285"/>
    <xdr:sp macro="" textlink="">
      <xdr:nvSpPr>
        <xdr:cNvPr id="63" name="人件費平均値テキスト"/>
        <xdr:cNvSpPr txBox="1"/>
      </xdr:nvSpPr>
      <xdr:spPr>
        <a:xfrm>
          <a:off x="4305300" y="596709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160020</xdr:rowOff>
    </xdr:from>
    <xdr:to xmlns:xdr="http://schemas.openxmlformats.org/drawingml/2006/spreadsheetDrawing">
      <xdr:col>24</xdr:col>
      <xdr:colOff>114300</xdr:colOff>
      <xdr:row>37</xdr:row>
      <xdr:rowOff>93345</xdr:rowOff>
    </xdr:to>
    <xdr:sp macro="" textlink="">
      <xdr:nvSpPr>
        <xdr:cNvPr id="64" name="フローチャート: 判断 63"/>
        <xdr:cNvSpPr/>
      </xdr:nvSpPr>
      <xdr:spPr>
        <a:xfrm>
          <a:off x="4203700" y="61099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60325</xdr:rowOff>
    </xdr:from>
    <xdr:to xmlns:xdr="http://schemas.openxmlformats.org/drawingml/2006/spreadsheetDrawing">
      <xdr:col>19</xdr:col>
      <xdr:colOff>174625</xdr:colOff>
      <xdr:row>38</xdr:row>
      <xdr:rowOff>87630</xdr:rowOff>
    </xdr:to>
    <xdr:cxnSp macro="">
      <xdr:nvCxnSpPr>
        <xdr:cNvPr id="65" name="直線コネクタ 64"/>
        <xdr:cNvCxnSpPr/>
      </xdr:nvCxnSpPr>
      <xdr:spPr>
        <a:xfrm flipV="1">
          <a:off x="2670175" y="6340475"/>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164465</xdr:rowOff>
    </xdr:from>
    <xdr:to xmlns:xdr="http://schemas.openxmlformats.org/drawingml/2006/spreadsheetDrawing">
      <xdr:col>20</xdr:col>
      <xdr:colOff>38100</xdr:colOff>
      <xdr:row>37</xdr:row>
      <xdr:rowOff>97155</xdr:rowOff>
    </xdr:to>
    <xdr:sp macro="" textlink="">
      <xdr:nvSpPr>
        <xdr:cNvPr id="66" name="フローチャート: 判断 65"/>
        <xdr:cNvSpPr/>
      </xdr:nvSpPr>
      <xdr:spPr>
        <a:xfrm>
          <a:off x="3444875" y="61144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113030</xdr:rowOff>
    </xdr:from>
    <xdr:ext cx="598805" cy="249555"/>
    <xdr:sp macro="" textlink="">
      <xdr:nvSpPr>
        <xdr:cNvPr id="67" name="テキスト ボックス 66"/>
        <xdr:cNvSpPr txBox="1"/>
      </xdr:nvSpPr>
      <xdr:spPr>
        <a:xfrm>
          <a:off x="3211830" y="58978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87630</xdr:rowOff>
    </xdr:from>
    <xdr:to xmlns:xdr="http://schemas.openxmlformats.org/drawingml/2006/spreadsheetDrawing">
      <xdr:col>15</xdr:col>
      <xdr:colOff>50800</xdr:colOff>
      <xdr:row>38</xdr:row>
      <xdr:rowOff>93345</xdr:rowOff>
    </xdr:to>
    <xdr:cxnSp macro="">
      <xdr:nvCxnSpPr>
        <xdr:cNvPr id="68" name="直線コネクタ 67"/>
        <xdr:cNvCxnSpPr/>
      </xdr:nvCxnSpPr>
      <xdr:spPr>
        <a:xfrm flipV="1">
          <a:off x="1860550" y="636778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22225</xdr:rowOff>
    </xdr:from>
    <xdr:to xmlns:xdr="http://schemas.openxmlformats.org/drawingml/2006/spreadsheetDrawing">
      <xdr:col>15</xdr:col>
      <xdr:colOff>101600</xdr:colOff>
      <xdr:row>38</xdr:row>
      <xdr:rowOff>120015</xdr:rowOff>
    </xdr:to>
    <xdr:sp macro="" textlink="">
      <xdr:nvSpPr>
        <xdr:cNvPr id="69" name="フローチャート: 判断 68"/>
        <xdr:cNvSpPr/>
      </xdr:nvSpPr>
      <xdr:spPr>
        <a:xfrm>
          <a:off x="2619375" y="630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135890</xdr:rowOff>
    </xdr:from>
    <xdr:ext cx="598805" cy="249555"/>
    <xdr:sp macro="" textlink="">
      <xdr:nvSpPr>
        <xdr:cNvPr id="70" name="テキスト ボックス 69"/>
        <xdr:cNvSpPr txBox="1"/>
      </xdr:nvSpPr>
      <xdr:spPr>
        <a:xfrm>
          <a:off x="2402205" y="60858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90805</xdr:rowOff>
    </xdr:from>
    <xdr:to xmlns:xdr="http://schemas.openxmlformats.org/drawingml/2006/spreadsheetDrawing">
      <xdr:col>10</xdr:col>
      <xdr:colOff>114300</xdr:colOff>
      <xdr:row>38</xdr:row>
      <xdr:rowOff>93345</xdr:rowOff>
    </xdr:to>
    <xdr:cxnSp macro="">
      <xdr:nvCxnSpPr>
        <xdr:cNvPr id="71" name="直線コネクタ 70"/>
        <xdr:cNvCxnSpPr/>
      </xdr:nvCxnSpPr>
      <xdr:spPr>
        <a:xfrm>
          <a:off x="1047750" y="637095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27940</xdr:rowOff>
    </xdr:from>
    <xdr:to xmlns:xdr="http://schemas.openxmlformats.org/drawingml/2006/spreadsheetDrawing">
      <xdr:col>10</xdr:col>
      <xdr:colOff>165100</xdr:colOff>
      <xdr:row>38</xdr:row>
      <xdr:rowOff>125730</xdr:rowOff>
    </xdr:to>
    <xdr:sp macro="" textlink="">
      <xdr:nvSpPr>
        <xdr:cNvPr id="72" name="フローチャート: 判断 71"/>
        <xdr:cNvSpPr/>
      </xdr:nvSpPr>
      <xdr:spPr>
        <a:xfrm>
          <a:off x="180975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140970</xdr:rowOff>
    </xdr:from>
    <xdr:ext cx="598805" cy="248920"/>
    <xdr:sp macro="" textlink="">
      <xdr:nvSpPr>
        <xdr:cNvPr id="73" name="テキスト ボックス 72"/>
        <xdr:cNvSpPr txBox="1"/>
      </xdr:nvSpPr>
      <xdr:spPr>
        <a:xfrm>
          <a:off x="1576705" y="60909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27305</xdr:rowOff>
    </xdr:from>
    <xdr:to xmlns:xdr="http://schemas.openxmlformats.org/drawingml/2006/spreadsheetDrawing">
      <xdr:col>6</xdr:col>
      <xdr:colOff>38100</xdr:colOff>
      <xdr:row>38</xdr:row>
      <xdr:rowOff>125095</xdr:rowOff>
    </xdr:to>
    <xdr:sp macro="" textlink="">
      <xdr:nvSpPr>
        <xdr:cNvPr id="74" name="フローチャート: 判断 73"/>
        <xdr:cNvSpPr/>
      </xdr:nvSpPr>
      <xdr:spPr>
        <a:xfrm>
          <a:off x="1000125" y="63074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140335</xdr:rowOff>
    </xdr:from>
    <xdr:ext cx="598805" cy="248920"/>
    <xdr:sp macro="" textlink="">
      <xdr:nvSpPr>
        <xdr:cNvPr id="75" name="テキスト ボックス 74"/>
        <xdr:cNvSpPr txBox="1"/>
      </xdr:nvSpPr>
      <xdr:spPr>
        <a:xfrm>
          <a:off x="767080" y="60902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6" name="テキスト ボックス 75"/>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77" name="テキスト ボックス 76"/>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78" name="テキスト ボックス 77"/>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79" name="テキスト ボックス 78"/>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80" name="テキスト ボックス 79"/>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9525</xdr:rowOff>
    </xdr:from>
    <xdr:to xmlns:xdr="http://schemas.openxmlformats.org/drawingml/2006/spreadsheetDrawing">
      <xdr:col>24</xdr:col>
      <xdr:colOff>114300</xdr:colOff>
      <xdr:row>38</xdr:row>
      <xdr:rowOff>107315</xdr:rowOff>
    </xdr:to>
    <xdr:sp macro="" textlink="">
      <xdr:nvSpPr>
        <xdr:cNvPr id="81" name="楕円 80"/>
        <xdr:cNvSpPr/>
      </xdr:nvSpPr>
      <xdr:spPr>
        <a:xfrm>
          <a:off x="4203700" y="6289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93345</xdr:rowOff>
    </xdr:from>
    <xdr:ext cx="598805" cy="248920"/>
    <xdr:sp macro="" textlink="">
      <xdr:nvSpPr>
        <xdr:cNvPr id="82" name="人件費該当値テキスト"/>
        <xdr:cNvSpPr txBox="1"/>
      </xdr:nvSpPr>
      <xdr:spPr>
        <a:xfrm>
          <a:off x="4305300" y="62083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10795</xdr:rowOff>
    </xdr:from>
    <xdr:to xmlns:xdr="http://schemas.openxmlformats.org/drawingml/2006/spreadsheetDrawing">
      <xdr:col>20</xdr:col>
      <xdr:colOff>38100</xdr:colOff>
      <xdr:row>38</xdr:row>
      <xdr:rowOff>108585</xdr:rowOff>
    </xdr:to>
    <xdr:sp macro="" textlink="">
      <xdr:nvSpPr>
        <xdr:cNvPr id="83" name="楕円 82"/>
        <xdr:cNvSpPr/>
      </xdr:nvSpPr>
      <xdr:spPr>
        <a:xfrm>
          <a:off x="3444875" y="62909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38</xdr:row>
      <xdr:rowOff>100330</xdr:rowOff>
    </xdr:from>
    <xdr:ext cx="598805" cy="249555"/>
    <xdr:sp macro="" textlink="">
      <xdr:nvSpPr>
        <xdr:cNvPr id="84" name="テキスト ボックス 83"/>
        <xdr:cNvSpPr txBox="1"/>
      </xdr:nvSpPr>
      <xdr:spPr>
        <a:xfrm>
          <a:off x="3211830" y="63804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38735</xdr:rowOff>
    </xdr:from>
    <xdr:to xmlns:xdr="http://schemas.openxmlformats.org/drawingml/2006/spreadsheetDrawing">
      <xdr:col>15</xdr:col>
      <xdr:colOff>101600</xdr:colOff>
      <xdr:row>38</xdr:row>
      <xdr:rowOff>136525</xdr:rowOff>
    </xdr:to>
    <xdr:sp macro="" textlink="">
      <xdr:nvSpPr>
        <xdr:cNvPr id="85" name="楕円 84"/>
        <xdr:cNvSpPr/>
      </xdr:nvSpPr>
      <xdr:spPr>
        <a:xfrm>
          <a:off x="2619375" y="6318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127635</xdr:rowOff>
    </xdr:from>
    <xdr:ext cx="598805" cy="248285"/>
    <xdr:sp macro="" textlink="">
      <xdr:nvSpPr>
        <xdr:cNvPr id="86" name="テキスト ボックス 85"/>
        <xdr:cNvSpPr txBox="1"/>
      </xdr:nvSpPr>
      <xdr:spPr>
        <a:xfrm>
          <a:off x="2402205" y="64077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43815</xdr:rowOff>
    </xdr:from>
    <xdr:to xmlns:xdr="http://schemas.openxmlformats.org/drawingml/2006/spreadsheetDrawing">
      <xdr:col>10</xdr:col>
      <xdr:colOff>165100</xdr:colOff>
      <xdr:row>38</xdr:row>
      <xdr:rowOff>141605</xdr:rowOff>
    </xdr:to>
    <xdr:sp macro="" textlink="">
      <xdr:nvSpPr>
        <xdr:cNvPr id="87" name="楕円 86"/>
        <xdr:cNvSpPr/>
      </xdr:nvSpPr>
      <xdr:spPr>
        <a:xfrm>
          <a:off x="1809750" y="6323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133350</xdr:rowOff>
    </xdr:from>
    <xdr:ext cx="598805" cy="249555"/>
    <xdr:sp macro="" textlink="">
      <xdr:nvSpPr>
        <xdr:cNvPr id="88" name="テキスト ボックス 87"/>
        <xdr:cNvSpPr txBox="1"/>
      </xdr:nvSpPr>
      <xdr:spPr>
        <a:xfrm>
          <a:off x="1576705" y="64135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41275</xdr:rowOff>
    </xdr:from>
    <xdr:to xmlns:xdr="http://schemas.openxmlformats.org/drawingml/2006/spreadsheetDrawing">
      <xdr:col>6</xdr:col>
      <xdr:colOff>38100</xdr:colOff>
      <xdr:row>38</xdr:row>
      <xdr:rowOff>139065</xdr:rowOff>
    </xdr:to>
    <xdr:sp macro="" textlink="">
      <xdr:nvSpPr>
        <xdr:cNvPr id="89" name="楕円 88"/>
        <xdr:cNvSpPr/>
      </xdr:nvSpPr>
      <xdr:spPr>
        <a:xfrm>
          <a:off x="1000125" y="63214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130810</xdr:rowOff>
    </xdr:from>
    <xdr:ext cx="598805" cy="249555"/>
    <xdr:sp macro="" textlink="">
      <xdr:nvSpPr>
        <xdr:cNvPr id="90" name="テキスト ボックス 89"/>
        <xdr:cNvSpPr txBox="1"/>
      </xdr:nvSpPr>
      <xdr:spPr>
        <a:xfrm>
          <a:off x="767080" y="64109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91" name="正方形/長方形 90"/>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92" name="正方形/長方形 91"/>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85725</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4" name="正方形/長方形 93"/>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85725</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6" name="正方形/長方形 95"/>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85725</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98" name="正方形/長方形 97"/>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16535"/>
    <xdr:sp macro="" textlink="">
      <xdr:nvSpPr>
        <xdr:cNvPr id="99" name="テキスト ボックス 98"/>
        <xdr:cNvSpPr txBox="1"/>
      </xdr:nvSpPr>
      <xdr:spPr>
        <a:xfrm>
          <a:off x="676275"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100" name="直線コネクタ 99"/>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134620</xdr:rowOff>
    </xdr:from>
    <xdr:to xmlns:xdr="http://schemas.openxmlformats.org/drawingml/2006/spreadsheetDrawing">
      <xdr:col>28</xdr:col>
      <xdr:colOff>114300</xdr:colOff>
      <xdr:row>58</xdr:row>
      <xdr:rowOff>134620</xdr:rowOff>
    </xdr:to>
    <xdr:cxnSp macro="">
      <xdr:nvCxnSpPr>
        <xdr:cNvPr id="101" name="直線コネクタ 100"/>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162560</xdr:rowOff>
    </xdr:from>
    <xdr:ext cx="248920" cy="248285"/>
    <xdr:sp macro="" textlink="">
      <xdr:nvSpPr>
        <xdr:cNvPr id="102" name="テキスト ボックス 101"/>
        <xdr:cNvSpPr txBox="1"/>
      </xdr:nvSpPr>
      <xdr:spPr>
        <a:xfrm>
          <a:off x="481330" y="9579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3" name="直線コネクタ 102"/>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52705</xdr:rowOff>
    </xdr:from>
    <xdr:ext cx="595630" cy="248285"/>
    <xdr:sp macro="" textlink="">
      <xdr:nvSpPr>
        <xdr:cNvPr id="104" name="テキスト ボックス 103"/>
        <xdr:cNvSpPr txBox="1"/>
      </xdr:nvSpPr>
      <xdr:spPr>
        <a:xfrm>
          <a:off x="166370" y="91395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79375</xdr:rowOff>
    </xdr:from>
    <xdr:to xmlns:xdr="http://schemas.openxmlformats.org/drawingml/2006/spreadsheetDrawing">
      <xdr:col>28</xdr:col>
      <xdr:colOff>114300</xdr:colOff>
      <xdr:row>53</xdr:row>
      <xdr:rowOff>79375</xdr:rowOff>
    </xdr:to>
    <xdr:cxnSp macro="">
      <xdr:nvCxnSpPr>
        <xdr:cNvPr id="105" name="直線コネクタ 104"/>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107315</xdr:rowOff>
    </xdr:from>
    <xdr:ext cx="684530" cy="248920"/>
    <xdr:sp macro="" textlink="">
      <xdr:nvSpPr>
        <xdr:cNvPr id="106" name="テキスト ボックス 105"/>
        <xdr:cNvSpPr txBox="1"/>
      </xdr:nvSpPr>
      <xdr:spPr>
        <a:xfrm>
          <a:off x="76200" y="869886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134620</xdr:rowOff>
    </xdr:from>
    <xdr:to xmlns:xdr="http://schemas.openxmlformats.org/drawingml/2006/spreadsheetDrawing">
      <xdr:col>28</xdr:col>
      <xdr:colOff>114300</xdr:colOff>
      <xdr:row>50</xdr:row>
      <xdr:rowOff>134620</xdr:rowOff>
    </xdr:to>
    <xdr:cxnSp macro="">
      <xdr:nvCxnSpPr>
        <xdr:cNvPr id="107" name="直線コネクタ 106"/>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162560</xdr:rowOff>
    </xdr:from>
    <xdr:ext cx="684530" cy="248285"/>
    <xdr:sp macro="" textlink="">
      <xdr:nvSpPr>
        <xdr:cNvPr id="108" name="テキスト ボックス 107"/>
        <xdr:cNvSpPr txBox="1"/>
      </xdr:nvSpPr>
      <xdr:spPr>
        <a:xfrm>
          <a:off x="76200" y="8258810"/>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9" name="直線コネクタ 108"/>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52705</xdr:rowOff>
    </xdr:from>
    <xdr:ext cx="684530" cy="248285"/>
    <xdr:sp macro="" textlink="">
      <xdr:nvSpPr>
        <xdr:cNvPr id="110" name="テキスト ボックス 109"/>
        <xdr:cNvSpPr txBox="1"/>
      </xdr:nvSpPr>
      <xdr:spPr>
        <a:xfrm>
          <a:off x="76200" y="7818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1" name="物件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26035</xdr:rowOff>
    </xdr:from>
    <xdr:to xmlns:xdr="http://schemas.openxmlformats.org/drawingml/2006/spreadsheetDrawing">
      <xdr:col>24</xdr:col>
      <xdr:colOff>62865</xdr:colOff>
      <xdr:row>58</xdr:row>
      <xdr:rowOff>50165</xdr:rowOff>
    </xdr:to>
    <xdr:cxnSp macro="">
      <xdr:nvCxnSpPr>
        <xdr:cNvPr id="112" name="直線コネクタ 111"/>
        <xdr:cNvCxnSpPr/>
      </xdr:nvCxnSpPr>
      <xdr:spPr>
        <a:xfrm flipV="1">
          <a:off x="4252595" y="8287385"/>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53975</xdr:rowOff>
    </xdr:from>
    <xdr:ext cx="534670" cy="248920"/>
    <xdr:sp macro="" textlink="">
      <xdr:nvSpPr>
        <xdr:cNvPr id="113" name="物件費最小値テキスト"/>
        <xdr:cNvSpPr txBox="1"/>
      </xdr:nvSpPr>
      <xdr:spPr>
        <a:xfrm>
          <a:off x="4305300" y="96361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50165</xdr:rowOff>
    </xdr:from>
    <xdr:to xmlns:xdr="http://schemas.openxmlformats.org/drawingml/2006/spreadsheetDrawing">
      <xdr:col>24</xdr:col>
      <xdr:colOff>152400</xdr:colOff>
      <xdr:row>58</xdr:row>
      <xdr:rowOff>50165</xdr:rowOff>
    </xdr:to>
    <xdr:cxnSp macro="">
      <xdr:nvCxnSpPr>
        <xdr:cNvPr id="114" name="直線コネクタ 113"/>
        <xdr:cNvCxnSpPr/>
      </xdr:nvCxnSpPr>
      <xdr:spPr>
        <a:xfrm>
          <a:off x="4181475" y="9632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139065</xdr:rowOff>
    </xdr:from>
    <xdr:ext cx="690245" cy="248920"/>
    <xdr:sp macro="" textlink="">
      <xdr:nvSpPr>
        <xdr:cNvPr id="115" name="物件費最大値テキスト"/>
        <xdr:cNvSpPr txBox="1"/>
      </xdr:nvSpPr>
      <xdr:spPr>
        <a:xfrm>
          <a:off x="4305300" y="8070215"/>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26035</xdr:rowOff>
    </xdr:from>
    <xdr:to xmlns:xdr="http://schemas.openxmlformats.org/drawingml/2006/spreadsheetDrawing">
      <xdr:col>24</xdr:col>
      <xdr:colOff>152400</xdr:colOff>
      <xdr:row>50</xdr:row>
      <xdr:rowOff>26035</xdr:rowOff>
    </xdr:to>
    <xdr:cxnSp macro="">
      <xdr:nvCxnSpPr>
        <xdr:cNvPr id="116" name="直線コネクタ 115"/>
        <xdr:cNvCxnSpPr/>
      </xdr:nvCxnSpPr>
      <xdr:spPr>
        <a:xfrm>
          <a:off x="4181475" y="8287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2540</xdr:rowOff>
    </xdr:from>
    <xdr:to xmlns:xdr="http://schemas.openxmlformats.org/drawingml/2006/spreadsheetDrawing">
      <xdr:col>24</xdr:col>
      <xdr:colOff>63500</xdr:colOff>
      <xdr:row>58</xdr:row>
      <xdr:rowOff>24130</xdr:rowOff>
    </xdr:to>
    <xdr:cxnSp macro="">
      <xdr:nvCxnSpPr>
        <xdr:cNvPr id="117" name="直線コネクタ 116"/>
        <xdr:cNvCxnSpPr/>
      </xdr:nvCxnSpPr>
      <xdr:spPr>
        <a:xfrm flipV="1">
          <a:off x="3492500" y="958469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53340</xdr:rowOff>
    </xdr:from>
    <xdr:ext cx="598805" cy="248285"/>
    <xdr:sp macro="" textlink="">
      <xdr:nvSpPr>
        <xdr:cNvPr id="118" name="物件費平均値テキスト"/>
        <xdr:cNvSpPr txBox="1"/>
      </xdr:nvSpPr>
      <xdr:spPr>
        <a:xfrm>
          <a:off x="4305300" y="9305290"/>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31115</xdr:rowOff>
    </xdr:from>
    <xdr:to xmlns:xdr="http://schemas.openxmlformats.org/drawingml/2006/spreadsheetDrawing">
      <xdr:col>24</xdr:col>
      <xdr:colOff>114300</xdr:colOff>
      <xdr:row>57</xdr:row>
      <xdr:rowOff>128905</xdr:rowOff>
    </xdr:to>
    <xdr:sp macro="" textlink="">
      <xdr:nvSpPr>
        <xdr:cNvPr id="119" name="フローチャート: 判断 118"/>
        <xdr:cNvSpPr/>
      </xdr:nvSpPr>
      <xdr:spPr>
        <a:xfrm>
          <a:off x="4203700" y="9448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24130</xdr:rowOff>
    </xdr:from>
    <xdr:to xmlns:xdr="http://schemas.openxmlformats.org/drawingml/2006/spreadsheetDrawing">
      <xdr:col>19</xdr:col>
      <xdr:colOff>174625</xdr:colOff>
      <xdr:row>58</xdr:row>
      <xdr:rowOff>34925</xdr:rowOff>
    </xdr:to>
    <xdr:cxnSp macro="">
      <xdr:nvCxnSpPr>
        <xdr:cNvPr id="120" name="直線コネクタ 119"/>
        <xdr:cNvCxnSpPr/>
      </xdr:nvCxnSpPr>
      <xdr:spPr>
        <a:xfrm flipV="1">
          <a:off x="2670175" y="960628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17145</xdr:rowOff>
    </xdr:from>
    <xdr:to xmlns:xdr="http://schemas.openxmlformats.org/drawingml/2006/spreadsheetDrawing">
      <xdr:col>20</xdr:col>
      <xdr:colOff>38100</xdr:colOff>
      <xdr:row>57</xdr:row>
      <xdr:rowOff>114935</xdr:rowOff>
    </xdr:to>
    <xdr:sp macro="" textlink="">
      <xdr:nvSpPr>
        <xdr:cNvPr id="121" name="フローチャート: 判断 120"/>
        <xdr:cNvSpPr/>
      </xdr:nvSpPr>
      <xdr:spPr>
        <a:xfrm>
          <a:off x="3444875" y="94341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130810</xdr:rowOff>
    </xdr:from>
    <xdr:ext cx="598805" cy="249555"/>
    <xdr:sp macro="" textlink="">
      <xdr:nvSpPr>
        <xdr:cNvPr id="122" name="テキスト ボックス 121"/>
        <xdr:cNvSpPr txBox="1"/>
      </xdr:nvSpPr>
      <xdr:spPr>
        <a:xfrm>
          <a:off x="3211830" y="92176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18415</xdr:rowOff>
    </xdr:from>
    <xdr:to xmlns:xdr="http://schemas.openxmlformats.org/drawingml/2006/spreadsheetDrawing">
      <xdr:col>15</xdr:col>
      <xdr:colOff>50800</xdr:colOff>
      <xdr:row>58</xdr:row>
      <xdr:rowOff>34925</xdr:rowOff>
    </xdr:to>
    <xdr:cxnSp macro="">
      <xdr:nvCxnSpPr>
        <xdr:cNvPr id="123" name="直線コネクタ 122"/>
        <xdr:cNvCxnSpPr/>
      </xdr:nvCxnSpPr>
      <xdr:spPr>
        <a:xfrm>
          <a:off x="1860550" y="960056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138430</xdr:rowOff>
    </xdr:from>
    <xdr:to xmlns:xdr="http://schemas.openxmlformats.org/drawingml/2006/spreadsheetDrawing">
      <xdr:col>15</xdr:col>
      <xdr:colOff>101600</xdr:colOff>
      <xdr:row>58</xdr:row>
      <xdr:rowOff>71755</xdr:rowOff>
    </xdr:to>
    <xdr:sp macro="" textlink="">
      <xdr:nvSpPr>
        <xdr:cNvPr id="124" name="フローチャート: 判断 123"/>
        <xdr:cNvSpPr/>
      </xdr:nvSpPr>
      <xdr:spPr>
        <a:xfrm>
          <a:off x="2619375" y="95554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87630</xdr:rowOff>
    </xdr:from>
    <xdr:ext cx="598805" cy="248285"/>
    <xdr:sp macro="" textlink="">
      <xdr:nvSpPr>
        <xdr:cNvPr id="125" name="テキスト ボックス 124"/>
        <xdr:cNvSpPr txBox="1"/>
      </xdr:nvSpPr>
      <xdr:spPr>
        <a:xfrm>
          <a:off x="2402205" y="933958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153670</xdr:rowOff>
    </xdr:from>
    <xdr:to xmlns:xdr="http://schemas.openxmlformats.org/drawingml/2006/spreadsheetDrawing">
      <xdr:col>10</xdr:col>
      <xdr:colOff>114300</xdr:colOff>
      <xdr:row>58</xdr:row>
      <xdr:rowOff>18415</xdr:rowOff>
    </xdr:to>
    <xdr:cxnSp macro="">
      <xdr:nvCxnSpPr>
        <xdr:cNvPr id="126" name="直線コネクタ 125"/>
        <xdr:cNvCxnSpPr/>
      </xdr:nvCxnSpPr>
      <xdr:spPr>
        <a:xfrm>
          <a:off x="1047750" y="957072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143510</xdr:rowOff>
    </xdr:from>
    <xdr:to xmlns:xdr="http://schemas.openxmlformats.org/drawingml/2006/spreadsheetDrawing">
      <xdr:col>10</xdr:col>
      <xdr:colOff>165100</xdr:colOff>
      <xdr:row>58</xdr:row>
      <xdr:rowOff>76200</xdr:rowOff>
    </xdr:to>
    <xdr:sp macro="" textlink="">
      <xdr:nvSpPr>
        <xdr:cNvPr id="127" name="フローチャート: 判断 126"/>
        <xdr:cNvSpPr/>
      </xdr:nvSpPr>
      <xdr:spPr>
        <a:xfrm>
          <a:off x="1809750" y="9560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67945</xdr:rowOff>
    </xdr:from>
    <xdr:ext cx="598805" cy="249555"/>
    <xdr:sp macro="" textlink="">
      <xdr:nvSpPr>
        <xdr:cNvPr id="128" name="テキスト ボックス 127"/>
        <xdr:cNvSpPr txBox="1"/>
      </xdr:nvSpPr>
      <xdr:spPr>
        <a:xfrm>
          <a:off x="1576705" y="96500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142875</xdr:rowOff>
    </xdr:from>
    <xdr:to xmlns:xdr="http://schemas.openxmlformats.org/drawingml/2006/spreadsheetDrawing">
      <xdr:col>6</xdr:col>
      <xdr:colOff>38100</xdr:colOff>
      <xdr:row>58</xdr:row>
      <xdr:rowOff>75565</xdr:rowOff>
    </xdr:to>
    <xdr:sp macro="" textlink="">
      <xdr:nvSpPr>
        <xdr:cNvPr id="129" name="フローチャート: 判断 128"/>
        <xdr:cNvSpPr/>
      </xdr:nvSpPr>
      <xdr:spPr>
        <a:xfrm>
          <a:off x="1000125" y="9559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67310</xdr:rowOff>
    </xdr:from>
    <xdr:ext cx="598805" cy="249555"/>
    <xdr:sp macro="" textlink="">
      <xdr:nvSpPr>
        <xdr:cNvPr id="130" name="テキスト ボックス 129"/>
        <xdr:cNvSpPr txBox="1"/>
      </xdr:nvSpPr>
      <xdr:spPr>
        <a:xfrm>
          <a:off x="767080" y="96494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1" name="テキスト ボックス 130"/>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2" name="テキスト ボックス 131"/>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3" name="テキスト ボックス 132"/>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34" name="テキスト ボックス 133"/>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35" name="テキスト ボックス 134"/>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118745</xdr:rowOff>
    </xdr:from>
    <xdr:to xmlns:xdr="http://schemas.openxmlformats.org/drawingml/2006/spreadsheetDrawing">
      <xdr:col>24</xdr:col>
      <xdr:colOff>114300</xdr:colOff>
      <xdr:row>58</xdr:row>
      <xdr:rowOff>51435</xdr:rowOff>
    </xdr:to>
    <xdr:sp macro="" textlink="">
      <xdr:nvSpPr>
        <xdr:cNvPr id="136" name="楕円 135"/>
        <xdr:cNvSpPr/>
      </xdr:nvSpPr>
      <xdr:spPr>
        <a:xfrm>
          <a:off x="4203700" y="9535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36830</xdr:rowOff>
    </xdr:from>
    <xdr:ext cx="598805" cy="249555"/>
    <xdr:sp macro="" textlink="">
      <xdr:nvSpPr>
        <xdr:cNvPr id="137" name="物件費該当値テキスト"/>
        <xdr:cNvSpPr txBox="1"/>
      </xdr:nvSpPr>
      <xdr:spPr>
        <a:xfrm>
          <a:off x="4305300" y="94538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139700</xdr:rowOff>
    </xdr:from>
    <xdr:to xmlns:xdr="http://schemas.openxmlformats.org/drawingml/2006/spreadsheetDrawing">
      <xdr:col>20</xdr:col>
      <xdr:colOff>38100</xdr:colOff>
      <xdr:row>58</xdr:row>
      <xdr:rowOff>72390</xdr:rowOff>
    </xdr:to>
    <xdr:sp macro="" textlink="">
      <xdr:nvSpPr>
        <xdr:cNvPr id="138" name="楕円 137"/>
        <xdr:cNvSpPr/>
      </xdr:nvSpPr>
      <xdr:spPr>
        <a:xfrm>
          <a:off x="3444875" y="9556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64135</xdr:rowOff>
    </xdr:from>
    <xdr:ext cx="598805" cy="248285"/>
    <xdr:sp macro="" textlink="">
      <xdr:nvSpPr>
        <xdr:cNvPr id="139" name="テキスト ボックス 138"/>
        <xdr:cNvSpPr txBox="1"/>
      </xdr:nvSpPr>
      <xdr:spPr>
        <a:xfrm>
          <a:off x="3211830" y="96462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151130</xdr:rowOff>
    </xdr:from>
    <xdr:to xmlns:xdr="http://schemas.openxmlformats.org/drawingml/2006/spreadsheetDrawing">
      <xdr:col>15</xdr:col>
      <xdr:colOff>101600</xdr:colOff>
      <xdr:row>58</xdr:row>
      <xdr:rowOff>83820</xdr:rowOff>
    </xdr:to>
    <xdr:sp macro="" textlink="">
      <xdr:nvSpPr>
        <xdr:cNvPr id="140" name="楕円 139"/>
        <xdr:cNvSpPr/>
      </xdr:nvSpPr>
      <xdr:spPr>
        <a:xfrm>
          <a:off x="2619375" y="9568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74930</xdr:rowOff>
    </xdr:from>
    <xdr:ext cx="598805" cy="248920"/>
    <xdr:sp macro="" textlink="">
      <xdr:nvSpPr>
        <xdr:cNvPr id="141" name="テキスト ボックス 140"/>
        <xdr:cNvSpPr txBox="1"/>
      </xdr:nvSpPr>
      <xdr:spPr>
        <a:xfrm>
          <a:off x="2402205" y="96570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134620</xdr:rowOff>
    </xdr:from>
    <xdr:to xmlns:xdr="http://schemas.openxmlformats.org/drawingml/2006/spreadsheetDrawing">
      <xdr:col>10</xdr:col>
      <xdr:colOff>165100</xdr:colOff>
      <xdr:row>58</xdr:row>
      <xdr:rowOff>67310</xdr:rowOff>
    </xdr:to>
    <xdr:sp macro="" textlink="">
      <xdr:nvSpPr>
        <xdr:cNvPr id="142" name="楕円 141"/>
        <xdr:cNvSpPr/>
      </xdr:nvSpPr>
      <xdr:spPr>
        <a:xfrm>
          <a:off x="1809750" y="9551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83185</xdr:rowOff>
    </xdr:from>
    <xdr:ext cx="598805" cy="248285"/>
    <xdr:sp macro="" textlink="">
      <xdr:nvSpPr>
        <xdr:cNvPr id="143" name="テキスト ボックス 142"/>
        <xdr:cNvSpPr txBox="1"/>
      </xdr:nvSpPr>
      <xdr:spPr>
        <a:xfrm>
          <a:off x="1576705" y="933513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37465</xdr:rowOff>
    </xdr:to>
    <xdr:sp macro="" textlink="">
      <xdr:nvSpPr>
        <xdr:cNvPr id="144" name="楕円 143"/>
        <xdr:cNvSpPr/>
      </xdr:nvSpPr>
      <xdr:spPr>
        <a:xfrm>
          <a:off x="1000125" y="9521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53340</xdr:rowOff>
    </xdr:from>
    <xdr:ext cx="598805" cy="248285"/>
    <xdr:sp macro="" textlink="">
      <xdr:nvSpPr>
        <xdr:cNvPr id="145" name="テキスト ボックス 144"/>
        <xdr:cNvSpPr txBox="1"/>
      </xdr:nvSpPr>
      <xdr:spPr>
        <a:xfrm>
          <a:off x="767080" y="930529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46" name="正方形/長方形 145"/>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47" name="正方形/長方形 146"/>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85725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49" name="正方形/長方形 148"/>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85725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1" name="正方形/長方形 150"/>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85725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3" name="正方形/長方形 152"/>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16535"/>
    <xdr:sp macro="" textlink="">
      <xdr:nvSpPr>
        <xdr:cNvPr id="154" name="テキスト ボックス 153"/>
        <xdr:cNvSpPr txBox="1"/>
      </xdr:nvSpPr>
      <xdr:spPr>
        <a:xfrm>
          <a:off x="676275"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5" name="直線コネクタ 154"/>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134620</xdr:rowOff>
    </xdr:from>
    <xdr:to xmlns:xdr="http://schemas.openxmlformats.org/drawingml/2006/spreadsheetDrawing">
      <xdr:col>28</xdr:col>
      <xdr:colOff>114300</xdr:colOff>
      <xdr:row>78</xdr:row>
      <xdr:rowOff>134620</xdr:rowOff>
    </xdr:to>
    <xdr:cxnSp macro="">
      <xdr:nvCxnSpPr>
        <xdr:cNvPr id="156" name="直線コネクタ 155"/>
        <xdr:cNvCxnSpPr/>
      </xdr:nvCxnSpPr>
      <xdr:spPr>
        <a:xfrm>
          <a:off x="698500" y="13018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162560</xdr:rowOff>
    </xdr:from>
    <xdr:ext cx="248920" cy="248285"/>
    <xdr:sp macro="" textlink="">
      <xdr:nvSpPr>
        <xdr:cNvPr id="157" name="テキスト ボックス 156"/>
        <xdr:cNvSpPr txBox="1"/>
      </xdr:nvSpPr>
      <xdr:spPr>
        <a:xfrm>
          <a:off x="481330" y="12881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58" name="直線コネクタ 157"/>
        <xdr:cNvCxnSpPr/>
      </xdr:nvCxnSpPr>
      <xdr:spPr>
        <a:xfrm>
          <a:off x="698500" y="12578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52705</xdr:rowOff>
    </xdr:from>
    <xdr:ext cx="595630" cy="248285"/>
    <xdr:sp macro="" textlink="">
      <xdr:nvSpPr>
        <xdr:cNvPr id="159" name="テキスト ボックス 158"/>
        <xdr:cNvSpPr txBox="1"/>
      </xdr:nvSpPr>
      <xdr:spPr>
        <a:xfrm>
          <a:off x="166370" y="124415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79375</xdr:rowOff>
    </xdr:from>
    <xdr:to xmlns:xdr="http://schemas.openxmlformats.org/drawingml/2006/spreadsheetDrawing">
      <xdr:col>28</xdr:col>
      <xdr:colOff>114300</xdr:colOff>
      <xdr:row>73</xdr:row>
      <xdr:rowOff>79375</xdr:rowOff>
    </xdr:to>
    <xdr:cxnSp macro="">
      <xdr:nvCxnSpPr>
        <xdr:cNvPr id="160" name="直線コネクタ 159"/>
        <xdr:cNvCxnSpPr/>
      </xdr:nvCxnSpPr>
      <xdr:spPr>
        <a:xfrm>
          <a:off x="698500" y="12138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107315</xdr:rowOff>
    </xdr:from>
    <xdr:ext cx="595630" cy="248920"/>
    <xdr:sp macro="" textlink="">
      <xdr:nvSpPr>
        <xdr:cNvPr id="161" name="テキスト ボックス 160"/>
        <xdr:cNvSpPr txBox="1"/>
      </xdr:nvSpPr>
      <xdr:spPr>
        <a:xfrm>
          <a:off x="166370" y="120008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134620</xdr:rowOff>
    </xdr:from>
    <xdr:to xmlns:xdr="http://schemas.openxmlformats.org/drawingml/2006/spreadsheetDrawing">
      <xdr:col>28</xdr:col>
      <xdr:colOff>114300</xdr:colOff>
      <xdr:row>70</xdr:row>
      <xdr:rowOff>134620</xdr:rowOff>
    </xdr:to>
    <xdr:cxnSp macro="">
      <xdr:nvCxnSpPr>
        <xdr:cNvPr id="162" name="直線コネクタ 161"/>
        <xdr:cNvCxnSpPr/>
      </xdr:nvCxnSpPr>
      <xdr:spPr>
        <a:xfrm>
          <a:off x="698500" y="11697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162560</xdr:rowOff>
    </xdr:from>
    <xdr:ext cx="595630" cy="248285"/>
    <xdr:sp macro="" textlink="">
      <xdr:nvSpPr>
        <xdr:cNvPr id="163" name="テキスト ボックス 162"/>
        <xdr:cNvSpPr txBox="1"/>
      </xdr:nvSpPr>
      <xdr:spPr>
        <a:xfrm>
          <a:off x="166370" y="115608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4" name="直線コネクタ 163"/>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52705</xdr:rowOff>
    </xdr:from>
    <xdr:ext cx="595630" cy="248285"/>
    <xdr:sp macro="" textlink="">
      <xdr:nvSpPr>
        <xdr:cNvPr id="165" name="テキスト ボックス 164"/>
        <xdr:cNvSpPr txBox="1"/>
      </xdr:nvSpPr>
      <xdr:spPr>
        <a:xfrm>
          <a:off x="166370" y="11120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66" name="維持補修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153035</xdr:rowOff>
    </xdr:from>
    <xdr:to xmlns:xdr="http://schemas.openxmlformats.org/drawingml/2006/spreadsheetDrawing">
      <xdr:col>24</xdr:col>
      <xdr:colOff>62865</xdr:colOff>
      <xdr:row>78</xdr:row>
      <xdr:rowOff>130175</xdr:rowOff>
    </xdr:to>
    <xdr:cxnSp macro="">
      <xdr:nvCxnSpPr>
        <xdr:cNvPr id="167" name="直線コネクタ 166"/>
        <xdr:cNvCxnSpPr/>
      </xdr:nvCxnSpPr>
      <xdr:spPr>
        <a:xfrm flipV="1">
          <a:off x="4252595" y="1171638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133985</xdr:rowOff>
    </xdr:from>
    <xdr:ext cx="378460" cy="249555"/>
    <xdr:sp macro="" textlink="">
      <xdr:nvSpPr>
        <xdr:cNvPr id="168" name="維持補修費最小値テキスト"/>
        <xdr:cNvSpPr txBox="1"/>
      </xdr:nvSpPr>
      <xdr:spPr>
        <a:xfrm>
          <a:off x="4305300" y="130181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130175</xdr:rowOff>
    </xdr:from>
    <xdr:to xmlns:xdr="http://schemas.openxmlformats.org/drawingml/2006/spreadsheetDrawing">
      <xdr:col>24</xdr:col>
      <xdr:colOff>152400</xdr:colOff>
      <xdr:row>78</xdr:row>
      <xdr:rowOff>130175</xdr:rowOff>
    </xdr:to>
    <xdr:cxnSp macro="">
      <xdr:nvCxnSpPr>
        <xdr:cNvPr id="169" name="直線コネクタ 168"/>
        <xdr:cNvCxnSpPr/>
      </xdr:nvCxnSpPr>
      <xdr:spPr>
        <a:xfrm>
          <a:off x="4181475" y="1301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101600</xdr:rowOff>
    </xdr:from>
    <xdr:ext cx="598805" cy="249555"/>
    <xdr:sp macro="" textlink="">
      <xdr:nvSpPr>
        <xdr:cNvPr id="170" name="維持補修費最大値テキスト"/>
        <xdr:cNvSpPr txBox="1"/>
      </xdr:nvSpPr>
      <xdr:spPr>
        <a:xfrm>
          <a:off x="4305300" y="114998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153035</xdr:rowOff>
    </xdr:from>
    <xdr:to xmlns:xdr="http://schemas.openxmlformats.org/drawingml/2006/spreadsheetDrawing">
      <xdr:col>24</xdr:col>
      <xdr:colOff>152400</xdr:colOff>
      <xdr:row>70</xdr:row>
      <xdr:rowOff>153035</xdr:rowOff>
    </xdr:to>
    <xdr:cxnSp macro="">
      <xdr:nvCxnSpPr>
        <xdr:cNvPr id="171" name="直線コネクタ 170"/>
        <xdr:cNvCxnSpPr/>
      </xdr:nvCxnSpPr>
      <xdr:spPr>
        <a:xfrm>
          <a:off x="4181475" y="11716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116205</xdr:rowOff>
    </xdr:from>
    <xdr:to xmlns:xdr="http://schemas.openxmlformats.org/drawingml/2006/spreadsheetDrawing">
      <xdr:col>24</xdr:col>
      <xdr:colOff>63500</xdr:colOff>
      <xdr:row>78</xdr:row>
      <xdr:rowOff>118110</xdr:rowOff>
    </xdr:to>
    <xdr:cxnSp macro="">
      <xdr:nvCxnSpPr>
        <xdr:cNvPr id="172" name="直線コネクタ 171"/>
        <xdr:cNvCxnSpPr/>
      </xdr:nvCxnSpPr>
      <xdr:spPr>
        <a:xfrm>
          <a:off x="3492500" y="1300035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154305</xdr:rowOff>
    </xdr:from>
    <xdr:ext cx="534670" cy="248920"/>
    <xdr:sp macro="" textlink="">
      <xdr:nvSpPr>
        <xdr:cNvPr id="173" name="維持補修費平均値テキスト"/>
        <xdr:cNvSpPr txBox="1"/>
      </xdr:nvSpPr>
      <xdr:spPr>
        <a:xfrm>
          <a:off x="4305300" y="1270825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132080</xdr:rowOff>
    </xdr:from>
    <xdr:to xmlns:xdr="http://schemas.openxmlformats.org/drawingml/2006/spreadsheetDrawing">
      <xdr:col>24</xdr:col>
      <xdr:colOff>114300</xdr:colOff>
      <xdr:row>78</xdr:row>
      <xdr:rowOff>64770</xdr:rowOff>
    </xdr:to>
    <xdr:sp macro="" textlink="">
      <xdr:nvSpPr>
        <xdr:cNvPr id="174" name="フローチャート: 判断 173"/>
        <xdr:cNvSpPr/>
      </xdr:nvSpPr>
      <xdr:spPr>
        <a:xfrm>
          <a:off x="4203700" y="1285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111125</xdr:rowOff>
    </xdr:from>
    <xdr:to xmlns:xdr="http://schemas.openxmlformats.org/drawingml/2006/spreadsheetDrawing">
      <xdr:col>19</xdr:col>
      <xdr:colOff>174625</xdr:colOff>
      <xdr:row>78</xdr:row>
      <xdr:rowOff>116205</xdr:rowOff>
    </xdr:to>
    <xdr:cxnSp macro="">
      <xdr:nvCxnSpPr>
        <xdr:cNvPr id="175" name="直線コネクタ 174"/>
        <xdr:cNvCxnSpPr/>
      </xdr:nvCxnSpPr>
      <xdr:spPr>
        <a:xfrm>
          <a:off x="2670175" y="1299527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149860</xdr:rowOff>
    </xdr:from>
    <xdr:to xmlns:xdr="http://schemas.openxmlformats.org/drawingml/2006/spreadsheetDrawing">
      <xdr:col>20</xdr:col>
      <xdr:colOff>38100</xdr:colOff>
      <xdr:row>78</xdr:row>
      <xdr:rowOff>83185</xdr:rowOff>
    </xdr:to>
    <xdr:sp macro="" textlink="">
      <xdr:nvSpPr>
        <xdr:cNvPr id="176" name="フローチャート: 判断 175"/>
        <xdr:cNvSpPr/>
      </xdr:nvSpPr>
      <xdr:spPr>
        <a:xfrm>
          <a:off x="3444875" y="128689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98425</xdr:rowOff>
    </xdr:from>
    <xdr:ext cx="533400" cy="248920"/>
    <xdr:sp macro="" textlink="">
      <xdr:nvSpPr>
        <xdr:cNvPr id="177" name="テキスト ボックス 176"/>
        <xdr:cNvSpPr txBox="1"/>
      </xdr:nvSpPr>
      <xdr:spPr>
        <a:xfrm>
          <a:off x="3244215" y="1265237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107950</xdr:rowOff>
    </xdr:from>
    <xdr:to xmlns:xdr="http://schemas.openxmlformats.org/drawingml/2006/spreadsheetDrawing">
      <xdr:col>15</xdr:col>
      <xdr:colOff>50800</xdr:colOff>
      <xdr:row>78</xdr:row>
      <xdr:rowOff>111125</xdr:rowOff>
    </xdr:to>
    <xdr:cxnSp macro="">
      <xdr:nvCxnSpPr>
        <xdr:cNvPr id="178" name="直線コネクタ 177"/>
        <xdr:cNvCxnSpPr/>
      </xdr:nvCxnSpPr>
      <xdr:spPr>
        <a:xfrm>
          <a:off x="1860550" y="1299210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46355</xdr:rowOff>
    </xdr:from>
    <xdr:to xmlns:xdr="http://schemas.openxmlformats.org/drawingml/2006/spreadsheetDrawing">
      <xdr:col>15</xdr:col>
      <xdr:colOff>101600</xdr:colOff>
      <xdr:row>78</xdr:row>
      <xdr:rowOff>144145</xdr:rowOff>
    </xdr:to>
    <xdr:sp macro="" textlink="">
      <xdr:nvSpPr>
        <xdr:cNvPr id="179" name="フローチャート: 判断 178"/>
        <xdr:cNvSpPr/>
      </xdr:nvSpPr>
      <xdr:spPr>
        <a:xfrm>
          <a:off x="2619375" y="12930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160020</xdr:rowOff>
    </xdr:from>
    <xdr:ext cx="468630" cy="248285"/>
    <xdr:sp macro="" textlink="">
      <xdr:nvSpPr>
        <xdr:cNvPr id="180" name="テキスト ボックス 179"/>
        <xdr:cNvSpPr txBox="1"/>
      </xdr:nvSpPr>
      <xdr:spPr>
        <a:xfrm>
          <a:off x="2451100" y="1271397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107950</xdr:rowOff>
    </xdr:from>
    <xdr:to xmlns:xdr="http://schemas.openxmlformats.org/drawingml/2006/spreadsheetDrawing">
      <xdr:col>10</xdr:col>
      <xdr:colOff>114300</xdr:colOff>
      <xdr:row>78</xdr:row>
      <xdr:rowOff>117475</xdr:rowOff>
    </xdr:to>
    <xdr:cxnSp macro="">
      <xdr:nvCxnSpPr>
        <xdr:cNvPr id="181" name="直線コネクタ 180"/>
        <xdr:cNvCxnSpPr/>
      </xdr:nvCxnSpPr>
      <xdr:spPr>
        <a:xfrm flipV="1">
          <a:off x="1047750" y="1299210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41910</xdr:rowOff>
    </xdr:from>
    <xdr:to xmlns:xdr="http://schemas.openxmlformats.org/drawingml/2006/spreadsheetDrawing">
      <xdr:col>10</xdr:col>
      <xdr:colOff>165100</xdr:colOff>
      <xdr:row>78</xdr:row>
      <xdr:rowOff>139700</xdr:rowOff>
    </xdr:to>
    <xdr:sp macro="" textlink="">
      <xdr:nvSpPr>
        <xdr:cNvPr id="182" name="フローチャート: 判断 181"/>
        <xdr:cNvSpPr/>
      </xdr:nvSpPr>
      <xdr:spPr>
        <a:xfrm>
          <a:off x="1809750" y="1292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156845</xdr:rowOff>
    </xdr:from>
    <xdr:ext cx="468630" cy="248920"/>
    <xdr:sp macro="" textlink="">
      <xdr:nvSpPr>
        <xdr:cNvPr id="183" name="テキスト ボックス 182"/>
        <xdr:cNvSpPr txBox="1"/>
      </xdr:nvSpPr>
      <xdr:spPr>
        <a:xfrm>
          <a:off x="1641475" y="1271079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43815</xdr:rowOff>
    </xdr:from>
    <xdr:to xmlns:xdr="http://schemas.openxmlformats.org/drawingml/2006/spreadsheetDrawing">
      <xdr:col>6</xdr:col>
      <xdr:colOff>38100</xdr:colOff>
      <xdr:row>78</xdr:row>
      <xdr:rowOff>141605</xdr:rowOff>
    </xdr:to>
    <xdr:sp macro="" textlink="">
      <xdr:nvSpPr>
        <xdr:cNvPr id="184" name="フローチャート: 判断 183"/>
        <xdr:cNvSpPr/>
      </xdr:nvSpPr>
      <xdr:spPr>
        <a:xfrm>
          <a:off x="1000125" y="129279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158115</xdr:rowOff>
    </xdr:from>
    <xdr:ext cx="468630" cy="248920"/>
    <xdr:sp macro="" textlink="">
      <xdr:nvSpPr>
        <xdr:cNvPr id="185" name="テキスト ボックス 184"/>
        <xdr:cNvSpPr txBox="1"/>
      </xdr:nvSpPr>
      <xdr:spPr>
        <a:xfrm>
          <a:off x="831850" y="127120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86" name="テキスト ボックス 185"/>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87" name="テキスト ボックス 186"/>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88" name="テキスト ボックス 187"/>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89" name="テキスト ボックス 188"/>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0" name="テキスト ボックス 189"/>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69215</xdr:rowOff>
    </xdr:from>
    <xdr:to xmlns:xdr="http://schemas.openxmlformats.org/drawingml/2006/spreadsheetDrawing">
      <xdr:col>24</xdr:col>
      <xdr:colOff>114300</xdr:colOff>
      <xdr:row>79</xdr:row>
      <xdr:rowOff>1905</xdr:rowOff>
    </xdr:to>
    <xdr:sp macro="" textlink="">
      <xdr:nvSpPr>
        <xdr:cNvPr id="191" name="楕円 190"/>
        <xdr:cNvSpPr/>
      </xdr:nvSpPr>
      <xdr:spPr>
        <a:xfrm>
          <a:off x="4203700" y="129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152400</xdr:rowOff>
    </xdr:from>
    <xdr:ext cx="469900" cy="248285"/>
    <xdr:sp macro="" textlink="">
      <xdr:nvSpPr>
        <xdr:cNvPr id="192" name="維持補修費該当値テキスト"/>
        <xdr:cNvSpPr txBox="1"/>
      </xdr:nvSpPr>
      <xdr:spPr>
        <a:xfrm>
          <a:off x="4305300" y="128714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67310</xdr:rowOff>
    </xdr:from>
    <xdr:to xmlns:xdr="http://schemas.openxmlformats.org/drawingml/2006/spreadsheetDrawing">
      <xdr:col>20</xdr:col>
      <xdr:colOff>38100</xdr:colOff>
      <xdr:row>79</xdr:row>
      <xdr:rowOff>0</xdr:rowOff>
    </xdr:to>
    <xdr:sp macro="" textlink="">
      <xdr:nvSpPr>
        <xdr:cNvPr id="193" name="楕円 192"/>
        <xdr:cNvSpPr/>
      </xdr:nvSpPr>
      <xdr:spPr>
        <a:xfrm>
          <a:off x="3444875" y="129514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156845</xdr:rowOff>
    </xdr:from>
    <xdr:ext cx="468630" cy="248920"/>
    <xdr:sp macro="" textlink="">
      <xdr:nvSpPr>
        <xdr:cNvPr id="194" name="テキスト ボックス 193"/>
        <xdr:cNvSpPr txBox="1"/>
      </xdr:nvSpPr>
      <xdr:spPr>
        <a:xfrm>
          <a:off x="3276600" y="1304099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160020</xdr:rowOff>
    </xdr:to>
    <xdr:sp macro="" textlink="">
      <xdr:nvSpPr>
        <xdr:cNvPr id="195" name="楕円 194"/>
        <xdr:cNvSpPr/>
      </xdr:nvSpPr>
      <xdr:spPr>
        <a:xfrm>
          <a:off x="2619375" y="12946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151765</xdr:rowOff>
    </xdr:from>
    <xdr:ext cx="468630" cy="248285"/>
    <xdr:sp macro="" textlink="">
      <xdr:nvSpPr>
        <xdr:cNvPr id="196" name="テキスト ボックス 195"/>
        <xdr:cNvSpPr txBox="1"/>
      </xdr:nvSpPr>
      <xdr:spPr>
        <a:xfrm>
          <a:off x="2451100" y="130359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59690</xdr:rowOff>
    </xdr:from>
    <xdr:to xmlns:xdr="http://schemas.openxmlformats.org/drawingml/2006/spreadsheetDrawing">
      <xdr:col>10</xdr:col>
      <xdr:colOff>165100</xdr:colOff>
      <xdr:row>78</xdr:row>
      <xdr:rowOff>157480</xdr:rowOff>
    </xdr:to>
    <xdr:sp macro="" textlink="">
      <xdr:nvSpPr>
        <xdr:cNvPr id="197" name="楕円 196"/>
        <xdr:cNvSpPr/>
      </xdr:nvSpPr>
      <xdr:spPr>
        <a:xfrm>
          <a:off x="1809750" y="1294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149225</xdr:rowOff>
    </xdr:from>
    <xdr:ext cx="468630" cy="248285"/>
    <xdr:sp macro="" textlink="">
      <xdr:nvSpPr>
        <xdr:cNvPr id="198" name="テキスト ボックス 197"/>
        <xdr:cNvSpPr txBox="1"/>
      </xdr:nvSpPr>
      <xdr:spPr>
        <a:xfrm>
          <a:off x="1641475" y="130333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79</xdr:row>
      <xdr:rowOff>1270</xdr:rowOff>
    </xdr:to>
    <xdr:sp macro="" textlink="">
      <xdr:nvSpPr>
        <xdr:cNvPr id="199" name="楕円 198"/>
        <xdr:cNvSpPr/>
      </xdr:nvSpPr>
      <xdr:spPr>
        <a:xfrm>
          <a:off x="1000125" y="129527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158115</xdr:rowOff>
    </xdr:from>
    <xdr:ext cx="468630" cy="248920"/>
    <xdr:sp macro="" textlink="">
      <xdr:nvSpPr>
        <xdr:cNvPr id="200" name="テキスト ボックス 199"/>
        <xdr:cNvSpPr txBox="1"/>
      </xdr:nvSpPr>
      <xdr:spPr>
        <a:xfrm>
          <a:off x="831850" y="130422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1" name="正方形/長方形 200"/>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2" name="正方形/長方形 201"/>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4" name="正方形/長方形 203"/>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06" name="正方形/長方形 205"/>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6535"/>
    <xdr:sp macro="" textlink="">
      <xdr:nvSpPr>
        <xdr:cNvPr id="209" name="テキスト ボックス 208"/>
        <xdr:cNvSpPr txBox="1"/>
      </xdr:nvSpPr>
      <xdr:spPr>
        <a:xfrm>
          <a:off x="676275"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2" name="テキスト ボックス 211"/>
        <xdr:cNvSpPr txBox="1"/>
      </xdr:nvSpPr>
      <xdr:spPr>
        <a:xfrm>
          <a:off x="48133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225" cy="259080"/>
    <xdr:sp macro="" textlink="">
      <xdr:nvSpPr>
        <xdr:cNvPr id="214" name="テキスト ボックス 213"/>
        <xdr:cNvSpPr txBox="1"/>
      </xdr:nvSpPr>
      <xdr:spPr>
        <a:xfrm>
          <a:off x="214630" y="15923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810"/>
    <xdr:sp macro="" textlink="">
      <xdr:nvSpPr>
        <xdr:cNvPr id="216" name="テキスト ボックス 215"/>
        <xdr:cNvSpPr txBox="1"/>
      </xdr:nvSpPr>
      <xdr:spPr>
        <a:xfrm>
          <a:off x="166370" y="15542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18" name="テキスト ボックス 217"/>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19" name="直線コネクタ 218"/>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89535</xdr:rowOff>
    </xdr:from>
    <xdr:ext cx="595630" cy="249555"/>
    <xdr:sp macro="" textlink="">
      <xdr:nvSpPr>
        <xdr:cNvPr id="220" name="テキスト ボックス 219"/>
        <xdr:cNvSpPr txBox="1"/>
      </xdr:nvSpPr>
      <xdr:spPr>
        <a:xfrm>
          <a:off x="16637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1" name="直線コネクタ 220"/>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285"/>
    <xdr:sp macro="" textlink="">
      <xdr:nvSpPr>
        <xdr:cNvPr id="222" name="テキスト ボックス 221"/>
        <xdr:cNvSpPr txBox="1"/>
      </xdr:nvSpPr>
      <xdr:spPr>
        <a:xfrm>
          <a:off x="166370" y="14422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120015</xdr:rowOff>
    </xdr:from>
    <xdr:to xmlns:xdr="http://schemas.openxmlformats.org/drawingml/2006/spreadsheetDrawing">
      <xdr:col>24</xdr:col>
      <xdr:colOff>62865</xdr:colOff>
      <xdr:row>98</xdr:row>
      <xdr:rowOff>13970</xdr:rowOff>
    </xdr:to>
    <xdr:cxnSp macro="">
      <xdr:nvCxnSpPr>
        <xdr:cNvPr id="224" name="直線コネクタ 223"/>
        <xdr:cNvCxnSpPr/>
      </xdr:nvCxnSpPr>
      <xdr:spPr>
        <a:xfrm flipV="1">
          <a:off x="4252595" y="1498536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17780</xdr:rowOff>
    </xdr:from>
    <xdr:ext cx="534670" cy="257810"/>
    <xdr:sp macro="" textlink="">
      <xdr:nvSpPr>
        <xdr:cNvPr id="225" name="扶助費最小値テキスト"/>
        <xdr:cNvSpPr txBox="1"/>
      </xdr:nvSpPr>
      <xdr:spPr>
        <a:xfrm>
          <a:off x="4305300" y="162483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13970</xdr:rowOff>
    </xdr:from>
    <xdr:to xmlns:xdr="http://schemas.openxmlformats.org/drawingml/2006/spreadsheetDrawing">
      <xdr:col>24</xdr:col>
      <xdr:colOff>152400</xdr:colOff>
      <xdr:row>98</xdr:row>
      <xdr:rowOff>13970</xdr:rowOff>
    </xdr:to>
    <xdr:cxnSp macro="">
      <xdr:nvCxnSpPr>
        <xdr:cNvPr id="226" name="直線コネクタ 225"/>
        <xdr:cNvCxnSpPr/>
      </xdr:nvCxnSpPr>
      <xdr:spPr>
        <a:xfrm>
          <a:off x="4181475" y="16244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68580</xdr:rowOff>
    </xdr:from>
    <xdr:ext cx="598805" cy="249555"/>
    <xdr:sp macro="" textlink="">
      <xdr:nvSpPr>
        <xdr:cNvPr id="227" name="扶助費最大値テキスト"/>
        <xdr:cNvSpPr txBox="1"/>
      </xdr:nvSpPr>
      <xdr:spPr>
        <a:xfrm>
          <a:off x="4305300" y="147688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120015</xdr:rowOff>
    </xdr:from>
    <xdr:to xmlns:xdr="http://schemas.openxmlformats.org/drawingml/2006/spreadsheetDrawing">
      <xdr:col>24</xdr:col>
      <xdr:colOff>152400</xdr:colOff>
      <xdr:row>90</xdr:row>
      <xdr:rowOff>120015</xdr:rowOff>
    </xdr:to>
    <xdr:cxnSp macro="">
      <xdr:nvCxnSpPr>
        <xdr:cNvPr id="228" name="直線コネクタ 227"/>
        <xdr:cNvCxnSpPr/>
      </xdr:nvCxnSpPr>
      <xdr:spPr>
        <a:xfrm>
          <a:off x="4181475" y="14985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74930</xdr:rowOff>
    </xdr:from>
    <xdr:to xmlns:xdr="http://schemas.openxmlformats.org/drawingml/2006/spreadsheetDrawing">
      <xdr:col>24</xdr:col>
      <xdr:colOff>63500</xdr:colOff>
      <xdr:row>95</xdr:row>
      <xdr:rowOff>132080</xdr:rowOff>
    </xdr:to>
    <xdr:cxnSp macro="">
      <xdr:nvCxnSpPr>
        <xdr:cNvPr id="229" name="直線コネクタ 228"/>
        <xdr:cNvCxnSpPr/>
      </xdr:nvCxnSpPr>
      <xdr:spPr>
        <a:xfrm flipV="1">
          <a:off x="3492500" y="15619730"/>
          <a:ext cx="762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121920</xdr:rowOff>
    </xdr:from>
    <xdr:ext cx="534670" cy="257810"/>
    <xdr:sp macro="" textlink="">
      <xdr:nvSpPr>
        <xdr:cNvPr id="230" name="扶助費平均値テキスト"/>
        <xdr:cNvSpPr txBox="1"/>
      </xdr:nvSpPr>
      <xdr:spPr>
        <a:xfrm>
          <a:off x="4305300" y="156667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143510</xdr:rowOff>
    </xdr:from>
    <xdr:to xmlns:xdr="http://schemas.openxmlformats.org/drawingml/2006/spreadsheetDrawing">
      <xdr:col>24</xdr:col>
      <xdr:colOff>114300</xdr:colOff>
      <xdr:row>95</xdr:row>
      <xdr:rowOff>73660</xdr:rowOff>
    </xdr:to>
    <xdr:sp macro="" textlink="">
      <xdr:nvSpPr>
        <xdr:cNvPr id="231" name="フローチャート: 判断 230"/>
        <xdr:cNvSpPr/>
      </xdr:nvSpPr>
      <xdr:spPr>
        <a:xfrm>
          <a:off x="4203700" y="156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132080</xdr:rowOff>
    </xdr:from>
    <xdr:to xmlns:xdr="http://schemas.openxmlformats.org/drawingml/2006/spreadsheetDrawing">
      <xdr:col>19</xdr:col>
      <xdr:colOff>174625</xdr:colOff>
      <xdr:row>95</xdr:row>
      <xdr:rowOff>135255</xdr:rowOff>
    </xdr:to>
    <xdr:cxnSp macro="">
      <xdr:nvCxnSpPr>
        <xdr:cNvPr id="232" name="直線コネクタ 231"/>
        <xdr:cNvCxnSpPr/>
      </xdr:nvCxnSpPr>
      <xdr:spPr>
        <a:xfrm flipV="1">
          <a:off x="2670175" y="1584833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99695</xdr:rowOff>
    </xdr:from>
    <xdr:to xmlns:xdr="http://schemas.openxmlformats.org/drawingml/2006/spreadsheetDrawing">
      <xdr:col>20</xdr:col>
      <xdr:colOff>38100</xdr:colOff>
      <xdr:row>96</xdr:row>
      <xdr:rowOff>29845</xdr:rowOff>
    </xdr:to>
    <xdr:sp macro="" textlink="">
      <xdr:nvSpPr>
        <xdr:cNvPr id="233" name="フローチャート: 判断 232"/>
        <xdr:cNvSpPr/>
      </xdr:nvSpPr>
      <xdr:spPr>
        <a:xfrm>
          <a:off x="3444875" y="15815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20955</xdr:rowOff>
    </xdr:from>
    <xdr:ext cx="533400" cy="257810"/>
    <xdr:sp macro="" textlink="">
      <xdr:nvSpPr>
        <xdr:cNvPr id="234" name="テキスト ボックス 233"/>
        <xdr:cNvSpPr txBox="1"/>
      </xdr:nvSpPr>
      <xdr:spPr>
        <a:xfrm>
          <a:off x="3244215" y="15908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135255</xdr:rowOff>
    </xdr:from>
    <xdr:to xmlns:xdr="http://schemas.openxmlformats.org/drawingml/2006/spreadsheetDrawing">
      <xdr:col>15</xdr:col>
      <xdr:colOff>50800</xdr:colOff>
      <xdr:row>95</xdr:row>
      <xdr:rowOff>151765</xdr:rowOff>
    </xdr:to>
    <xdr:cxnSp macro="">
      <xdr:nvCxnSpPr>
        <xdr:cNvPr id="235" name="直線コネクタ 234"/>
        <xdr:cNvCxnSpPr/>
      </xdr:nvCxnSpPr>
      <xdr:spPr>
        <a:xfrm flipV="1">
          <a:off x="1860550" y="1585150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144145</xdr:rowOff>
    </xdr:from>
    <xdr:to xmlns:xdr="http://schemas.openxmlformats.org/drawingml/2006/spreadsheetDrawing">
      <xdr:col>15</xdr:col>
      <xdr:colOff>101600</xdr:colOff>
      <xdr:row>96</xdr:row>
      <xdr:rowOff>74930</xdr:rowOff>
    </xdr:to>
    <xdr:sp macro="" textlink="">
      <xdr:nvSpPr>
        <xdr:cNvPr id="236" name="フローチャート: 判断 235"/>
        <xdr:cNvSpPr/>
      </xdr:nvSpPr>
      <xdr:spPr>
        <a:xfrm>
          <a:off x="2619375" y="15860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65405</xdr:rowOff>
    </xdr:from>
    <xdr:ext cx="533400" cy="257810"/>
    <xdr:sp macro="" textlink="">
      <xdr:nvSpPr>
        <xdr:cNvPr id="237" name="テキスト ボックス 236"/>
        <xdr:cNvSpPr txBox="1"/>
      </xdr:nvSpPr>
      <xdr:spPr>
        <a:xfrm>
          <a:off x="2434590" y="15953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95</xdr:row>
      <xdr:rowOff>128270</xdr:rowOff>
    </xdr:from>
    <xdr:to xmlns:xdr="http://schemas.openxmlformats.org/drawingml/2006/spreadsheetDrawing">
      <xdr:col>10</xdr:col>
      <xdr:colOff>114300</xdr:colOff>
      <xdr:row>95</xdr:row>
      <xdr:rowOff>151765</xdr:rowOff>
    </xdr:to>
    <xdr:cxnSp macro="">
      <xdr:nvCxnSpPr>
        <xdr:cNvPr id="238" name="直線コネクタ 237"/>
        <xdr:cNvCxnSpPr/>
      </xdr:nvCxnSpPr>
      <xdr:spPr>
        <a:xfrm>
          <a:off x="1047750" y="1584452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151765</xdr:rowOff>
    </xdr:from>
    <xdr:to xmlns:xdr="http://schemas.openxmlformats.org/drawingml/2006/spreadsheetDrawing">
      <xdr:col>10</xdr:col>
      <xdr:colOff>165100</xdr:colOff>
      <xdr:row>96</xdr:row>
      <xdr:rowOff>81915</xdr:rowOff>
    </xdr:to>
    <xdr:sp macro="" textlink="">
      <xdr:nvSpPr>
        <xdr:cNvPr id="239" name="フローチャート: 判断 238"/>
        <xdr:cNvSpPr/>
      </xdr:nvSpPr>
      <xdr:spPr>
        <a:xfrm>
          <a:off x="1809750" y="1586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73025</xdr:rowOff>
    </xdr:from>
    <xdr:ext cx="533400" cy="259080"/>
    <xdr:sp macro="" textlink="">
      <xdr:nvSpPr>
        <xdr:cNvPr id="240" name="テキスト ボックス 239"/>
        <xdr:cNvSpPr txBox="1"/>
      </xdr:nvSpPr>
      <xdr:spPr>
        <a:xfrm>
          <a:off x="1609090" y="15960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162560</xdr:rowOff>
    </xdr:from>
    <xdr:to xmlns:xdr="http://schemas.openxmlformats.org/drawingml/2006/spreadsheetDrawing">
      <xdr:col>6</xdr:col>
      <xdr:colOff>38100</xdr:colOff>
      <xdr:row>96</xdr:row>
      <xdr:rowOff>92710</xdr:rowOff>
    </xdr:to>
    <xdr:sp macro="" textlink="">
      <xdr:nvSpPr>
        <xdr:cNvPr id="241" name="フローチャート: 判断 240"/>
        <xdr:cNvSpPr/>
      </xdr:nvSpPr>
      <xdr:spPr>
        <a:xfrm>
          <a:off x="1000125" y="158788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83820</xdr:rowOff>
    </xdr:from>
    <xdr:ext cx="533400" cy="259080"/>
    <xdr:sp macro="" textlink="">
      <xdr:nvSpPr>
        <xdr:cNvPr id="242" name="テキスト ボックス 241"/>
        <xdr:cNvSpPr txBox="1"/>
      </xdr:nvSpPr>
      <xdr:spPr>
        <a:xfrm>
          <a:off x="799465" y="15971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4" name="テキスト ボックス 243"/>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7" name="テキスト ボックス 246"/>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24130</xdr:rowOff>
    </xdr:from>
    <xdr:to xmlns:xdr="http://schemas.openxmlformats.org/drawingml/2006/spreadsheetDrawing">
      <xdr:col>24</xdr:col>
      <xdr:colOff>114300</xdr:colOff>
      <xdr:row>94</xdr:row>
      <xdr:rowOff>125730</xdr:rowOff>
    </xdr:to>
    <xdr:sp macro="" textlink="">
      <xdr:nvSpPr>
        <xdr:cNvPr id="248" name="楕円 247"/>
        <xdr:cNvSpPr/>
      </xdr:nvSpPr>
      <xdr:spPr>
        <a:xfrm>
          <a:off x="4203700" y="155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46990</xdr:rowOff>
    </xdr:from>
    <xdr:ext cx="598805" cy="259080"/>
    <xdr:sp macro="" textlink="">
      <xdr:nvSpPr>
        <xdr:cNvPr id="249" name="扶助費該当値テキスト"/>
        <xdr:cNvSpPr txBox="1"/>
      </xdr:nvSpPr>
      <xdr:spPr>
        <a:xfrm>
          <a:off x="4305300" y="15420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80645</xdr:rowOff>
    </xdr:from>
    <xdr:to xmlns:xdr="http://schemas.openxmlformats.org/drawingml/2006/spreadsheetDrawing">
      <xdr:col>20</xdr:col>
      <xdr:colOff>38100</xdr:colOff>
      <xdr:row>96</xdr:row>
      <xdr:rowOff>10795</xdr:rowOff>
    </xdr:to>
    <xdr:sp macro="" textlink="">
      <xdr:nvSpPr>
        <xdr:cNvPr id="250" name="楕円 249"/>
        <xdr:cNvSpPr/>
      </xdr:nvSpPr>
      <xdr:spPr>
        <a:xfrm>
          <a:off x="3444875" y="15796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27305</xdr:rowOff>
    </xdr:from>
    <xdr:ext cx="533400" cy="259080"/>
    <xdr:sp macro="" textlink="">
      <xdr:nvSpPr>
        <xdr:cNvPr id="251" name="テキスト ボックス 250"/>
        <xdr:cNvSpPr txBox="1"/>
      </xdr:nvSpPr>
      <xdr:spPr>
        <a:xfrm>
          <a:off x="3244215" y="15572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84455</xdr:rowOff>
    </xdr:from>
    <xdr:to xmlns:xdr="http://schemas.openxmlformats.org/drawingml/2006/spreadsheetDrawing">
      <xdr:col>15</xdr:col>
      <xdr:colOff>101600</xdr:colOff>
      <xdr:row>96</xdr:row>
      <xdr:rowOff>14605</xdr:rowOff>
    </xdr:to>
    <xdr:sp macro="" textlink="">
      <xdr:nvSpPr>
        <xdr:cNvPr id="252" name="楕円 251"/>
        <xdr:cNvSpPr/>
      </xdr:nvSpPr>
      <xdr:spPr>
        <a:xfrm>
          <a:off x="2619375" y="158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31115</xdr:rowOff>
    </xdr:from>
    <xdr:ext cx="533400" cy="257810"/>
    <xdr:sp macro="" textlink="">
      <xdr:nvSpPr>
        <xdr:cNvPr id="253" name="テキスト ボックス 252"/>
        <xdr:cNvSpPr txBox="1"/>
      </xdr:nvSpPr>
      <xdr:spPr>
        <a:xfrm>
          <a:off x="2434590" y="15575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100965</xdr:rowOff>
    </xdr:from>
    <xdr:to xmlns:xdr="http://schemas.openxmlformats.org/drawingml/2006/spreadsheetDrawing">
      <xdr:col>10</xdr:col>
      <xdr:colOff>165100</xdr:colOff>
      <xdr:row>96</xdr:row>
      <xdr:rowOff>31115</xdr:rowOff>
    </xdr:to>
    <xdr:sp macro="" textlink="">
      <xdr:nvSpPr>
        <xdr:cNvPr id="254" name="楕円 253"/>
        <xdr:cNvSpPr/>
      </xdr:nvSpPr>
      <xdr:spPr>
        <a:xfrm>
          <a:off x="1809750" y="158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47625</xdr:rowOff>
    </xdr:from>
    <xdr:ext cx="533400" cy="259080"/>
    <xdr:sp macro="" textlink="">
      <xdr:nvSpPr>
        <xdr:cNvPr id="255" name="テキスト ボックス 254"/>
        <xdr:cNvSpPr txBox="1"/>
      </xdr:nvSpPr>
      <xdr:spPr>
        <a:xfrm>
          <a:off x="1609090" y="15592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77470</xdr:rowOff>
    </xdr:from>
    <xdr:to xmlns:xdr="http://schemas.openxmlformats.org/drawingml/2006/spreadsheetDrawing">
      <xdr:col>6</xdr:col>
      <xdr:colOff>38100</xdr:colOff>
      <xdr:row>96</xdr:row>
      <xdr:rowOff>7620</xdr:rowOff>
    </xdr:to>
    <xdr:sp macro="" textlink="">
      <xdr:nvSpPr>
        <xdr:cNvPr id="256" name="楕円 255"/>
        <xdr:cNvSpPr/>
      </xdr:nvSpPr>
      <xdr:spPr>
        <a:xfrm>
          <a:off x="1000125" y="15793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24130</xdr:rowOff>
    </xdr:from>
    <xdr:ext cx="533400" cy="259080"/>
    <xdr:sp macro="" textlink="">
      <xdr:nvSpPr>
        <xdr:cNvPr id="257" name="テキスト ボックス 256"/>
        <xdr:cNvSpPr txBox="1"/>
      </xdr:nvSpPr>
      <xdr:spPr>
        <a:xfrm>
          <a:off x="799465" y="15568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58" name="正方形/長方形 257"/>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59" name="正方形/長方形 258"/>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85725</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61" name="正方形/長方形 260"/>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85725</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63" name="正方形/長方形 262"/>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85725</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65" name="正方形/長方形 264"/>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16535"/>
    <xdr:sp macro="" textlink="">
      <xdr:nvSpPr>
        <xdr:cNvPr id="266" name="テキスト ボックス 265"/>
        <xdr:cNvSpPr txBox="1"/>
      </xdr:nvSpPr>
      <xdr:spPr>
        <a:xfrm>
          <a:off x="6026150"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67" name="直線コネクタ 266"/>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42545</xdr:rowOff>
    </xdr:from>
    <xdr:to xmlns:xdr="http://schemas.openxmlformats.org/drawingml/2006/spreadsheetDrawing">
      <xdr:col>59</xdr:col>
      <xdr:colOff>50800</xdr:colOff>
      <xdr:row>39</xdr:row>
      <xdr:rowOff>42545</xdr:rowOff>
    </xdr:to>
    <xdr:cxnSp macro="">
      <xdr:nvCxnSpPr>
        <xdr:cNvPr id="268" name="直線コネクタ 267"/>
        <xdr:cNvCxnSpPr/>
      </xdr:nvCxnSpPr>
      <xdr:spPr>
        <a:xfrm>
          <a:off x="6064250" y="6487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71120</xdr:rowOff>
    </xdr:from>
    <xdr:ext cx="248920" cy="249555"/>
    <xdr:sp macro="" textlink="">
      <xdr:nvSpPr>
        <xdr:cNvPr id="269" name="テキスト ボックス 268"/>
        <xdr:cNvSpPr txBox="1"/>
      </xdr:nvSpPr>
      <xdr:spPr>
        <a:xfrm>
          <a:off x="5831205"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0" name="直線コネクタ 269"/>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34290</xdr:rowOff>
    </xdr:from>
    <xdr:ext cx="595630" cy="249555"/>
    <xdr:sp macro="" textlink="">
      <xdr:nvSpPr>
        <xdr:cNvPr id="271" name="テキスト ボックス 270"/>
        <xdr:cNvSpPr txBox="1"/>
      </xdr:nvSpPr>
      <xdr:spPr>
        <a:xfrm>
          <a:off x="5516245" y="5984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134620</xdr:rowOff>
    </xdr:from>
    <xdr:to xmlns:xdr="http://schemas.openxmlformats.org/drawingml/2006/spreadsheetDrawing">
      <xdr:col>59</xdr:col>
      <xdr:colOff>50800</xdr:colOff>
      <xdr:row>34</xdr:row>
      <xdr:rowOff>134620</xdr:rowOff>
    </xdr:to>
    <xdr:cxnSp macro="">
      <xdr:nvCxnSpPr>
        <xdr:cNvPr id="272" name="直線コネクタ 271"/>
        <xdr:cNvCxnSpPr/>
      </xdr:nvCxnSpPr>
      <xdr:spPr>
        <a:xfrm>
          <a:off x="6064250" y="5754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162560</xdr:rowOff>
    </xdr:from>
    <xdr:ext cx="595630" cy="248285"/>
    <xdr:sp macro="" textlink="">
      <xdr:nvSpPr>
        <xdr:cNvPr id="273" name="テキスト ボックス 272"/>
        <xdr:cNvSpPr txBox="1"/>
      </xdr:nvSpPr>
      <xdr:spPr>
        <a:xfrm>
          <a:off x="5516245" y="56172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97790</xdr:rowOff>
    </xdr:from>
    <xdr:to xmlns:xdr="http://schemas.openxmlformats.org/drawingml/2006/spreadsheetDrawing">
      <xdr:col>59</xdr:col>
      <xdr:colOff>50800</xdr:colOff>
      <xdr:row>32</xdr:row>
      <xdr:rowOff>97790</xdr:rowOff>
    </xdr:to>
    <xdr:cxnSp macro="">
      <xdr:nvCxnSpPr>
        <xdr:cNvPr id="274" name="直線コネクタ 273"/>
        <xdr:cNvCxnSpPr/>
      </xdr:nvCxnSpPr>
      <xdr:spPr>
        <a:xfrm>
          <a:off x="6064250" y="5387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126365</xdr:rowOff>
    </xdr:from>
    <xdr:ext cx="595630" cy="248920"/>
    <xdr:sp macro="" textlink="">
      <xdr:nvSpPr>
        <xdr:cNvPr id="275" name="テキスト ボックス 274"/>
        <xdr:cNvSpPr txBox="1"/>
      </xdr:nvSpPr>
      <xdr:spPr>
        <a:xfrm>
          <a:off x="5516245" y="5250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60960</xdr:rowOff>
    </xdr:from>
    <xdr:to xmlns:xdr="http://schemas.openxmlformats.org/drawingml/2006/spreadsheetDrawing">
      <xdr:col>59</xdr:col>
      <xdr:colOff>50800</xdr:colOff>
      <xdr:row>30</xdr:row>
      <xdr:rowOff>60960</xdr:rowOff>
    </xdr:to>
    <xdr:cxnSp macro="">
      <xdr:nvCxnSpPr>
        <xdr:cNvPr id="276" name="直線コネクタ 275"/>
        <xdr:cNvCxnSpPr/>
      </xdr:nvCxnSpPr>
      <xdr:spPr>
        <a:xfrm>
          <a:off x="6064250" y="5020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89535</xdr:rowOff>
    </xdr:from>
    <xdr:ext cx="595630" cy="248920"/>
    <xdr:sp macro="" textlink="">
      <xdr:nvSpPr>
        <xdr:cNvPr id="277" name="テキスト ボックス 276"/>
        <xdr:cNvSpPr txBox="1"/>
      </xdr:nvSpPr>
      <xdr:spPr>
        <a:xfrm>
          <a:off x="5516245" y="4883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78" name="直線コネクタ 277"/>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52705</xdr:rowOff>
    </xdr:from>
    <xdr:ext cx="684530" cy="248285"/>
    <xdr:sp macro="" textlink="">
      <xdr:nvSpPr>
        <xdr:cNvPr id="279" name="テキスト ボックス 278"/>
        <xdr:cNvSpPr txBox="1"/>
      </xdr:nvSpPr>
      <xdr:spPr>
        <a:xfrm>
          <a:off x="5426075" y="4516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80" name="補助費等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95885</xdr:rowOff>
    </xdr:from>
    <xdr:to xmlns:xdr="http://schemas.openxmlformats.org/drawingml/2006/spreadsheetDrawing">
      <xdr:col>54</xdr:col>
      <xdr:colOff>174625</xdr:colOff>
      <xdr:row>38</xdr:row>
      <xdr:rowOff>93980</xdr:rowOff>
    </xdr:to>
    <xdr:cxnSp macro="">
      <xdr:nvCxnSpPr>
        <xdr:cNvPr id="281" name="直線コネクタ 280"/>
        <xdr:cNvCxnSpPr/>
      </xdr:nvCxnSpPr>
      <xdr:spPr>
        <a:xfrm flipV="1">
          <a:off x="9604375" y="522033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97155</xdr:rowOff>
    </xdr:from>
    <xdr:ext cx="534670" cy="248285"/>
    <xdr:sp macro="" textlink="">
      <xdr:nvSpPr>
        <xdr:cNvPr id="282" name="補助費等最小値テキスト"/>
        <xdr:cNvSpPr txBox="1"/>
      </xdr:nvSpPr>
      <xdr:spPr>
        <a:xfrm>
          <a:off x="9655175" y="63773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93980</xdr:rowOff>
    </xdr:from>
    <xdr:to xmlns:xdr="http://schemas.openxmlformats.org/drawingml/2006/spreadsheetDrawing">
      <xdr:col>55</xdr:col>
      <xdr:colOff>88900</xdr:colOff>
      <xdr:row>38</xdr:row>
      <xdr:rowOff>93980</xdr:rowOff>
    </xdr:to>
    <xdr:cxnSp macro="">
      <xdr:nvCxnSpPr>
        <xdr:cNvPr id="283" name="直線コネクタ 282"/>
        <xdr:cNvCxnSpPr/>
      </xdr:nvCxnSpPr>
      <xdr:spPr>
        <a:xfrm>
          <a:off x="9531350" y="6374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44450</xdr:rowOff>
    </xdr:from>
    <xdr:ext cx="598805" cy="249555"/>
    <xdr:sp macro="" textlink="">
      <xdr:nvSpPr>
        <xdr:cNvPr id="284" name="補助費等最大値テキスト"/>
        <xdr:cNvSpPr txBox="1"/>
      </xdr:nvSpPr>
      <xdr:spPr>
        <a:xfrm>
          <a:off x="9655175" y="50038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95885</xdr:rowOff>
    </xdr:from>
    <xdr:to xmlns:xdr="http://schemas.openxmlformats.org/drawingml/2006/spreadsheetDrawing">
      <xdr:col>55</xdr:col>
      <xdr:colOff>88900</xdr:colOff>
      <xdr:row>31</xdr:row>
      <xdr:rowOff>95885</xdr:rowOff>
    </xdr:to>
    <xdr:cxnSp macro="">
      <xdr:nvCxnSpPr>
        <xdr:cNvPr id="285" name="直線コネクタ 284"/>
        <xdr:cNvCxnSpPr/>
      </xdr:nvCxnSpPr>
      <xdr:spPr>
        <a:xfrm>
          <a:off x="9531350" y="5220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127000</xdr:rowOff>
    </xdr:from>
    <xdr:to xmlns:xdr="http://schemas.openxmlformats.org/drawingml/2006/spreadsheetDrawing">
      <xdr:col>55</xdr:col>
      <xdr:colOff>0</xdr:colOff>
      <xdr:row>37</xdr:row>
      <xdr:rowOff>124460</xdr:rowOff>
    </xdr:to>
    <xdr:cxnSp macro="">
      <xdr:nvCxnSpPr>
        <xdr:cNvPr id="286" name="直線コネクタ 285"/>
        <xdr:cNvCxnSpPr/>
      </xdr:nvCxnSpPr>
      <xdr:spPr>
        <a:xfrm>
          <a:off x="8845550" y="6076950"/>
          <a:ext cx="758825"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116205</xdr:rowOff>
    </xdr:from>
    <xdr:ext cx="598805" cy="248285"/>
    <xdr:sp macro="" textlink="">
      <xdr:nvSpPr>
        <xdr:cNvPr id="287" name="補助費等平均値テキスト"/>
        <xdr:cNvSpPr txBox="1"/>
      </xdr:nvSpPr>
      <xdr:spPr>
        <a:xfrm>
          <a:off x="9655175" y="590105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93980</xdr:rowOff>
    </xdr:from>
    <xdr:to xmlns:xdr="http://schemas.openxmlformats.org/drawingml/2006/spreadsheetDrawing">
      <xdr:col>55</xdr:col>
      <xdr:colOff>50800</xdr:colOff>
      <xdr:row>37</xdr:row>
      <xdr:rowOff>26670</xdr:rowOff>
    </xdr:to>
    <xdr:sp macro="" textlink="">
      <xdr:nvSpPr>
        <xdr:cNvPr id="288" name="フローチャート: 判断 287"/>
        <xdr:cNvSpPr/>
      </xdr:nvSpPr>
      <xdr:spPr>
        <a:xfrm>
          <a:off x="9569450" y="60439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127000</xdr:rowOff>
    </xdr:from>
    <xdr:to xmlns:xdr="http://schemas.openxmlformats.org/drawingml/2006/spreadsheetDrawing">
      <xdr:col>50</xdr:col>
      <xdr:colOff>114300</xdr:colOff>
      <xdr:row>37</xdr:row>
      <xdr:rowOff>161925</xdr:rowOff>
    </xdr:to>
    <xdr:cxnSp macro="">
      <xdr:nvCxnSpPr>
        <xdr:cNvPr id="289" name="直線コネクタ 288"/>
        <xdr:cNvCxnSpPr/>
      </xdr:nvCxnSpPr>
      <xdr:spPr>
        <a:xfrm flipV="1">
          <a:off x="8032750" y="6076950"/>
          <a:ext cx="8128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55880</xdr:rowOff>
    </xdr:from>
    <xdr:to xmlns:xdr="http://schemas.openxmlformats.org/drawingml/2006/spreadsheetDrawing">
      <xdr:col>50</xdr:col>
      <xdr:colOff>165100</xdr:colOff>
      <xdr:row>35</xdr:row>
      <xdr:rowOff>153670</xdr:rowOff>
    </xdr:to>
    <xdr:sp macro="" textlink="">
      <xdr:nvSpPr>
        <xdr:cNvPr id="290" name="フローチャート: 判断 289"/>
        <xdr:cNvSpPr/>
      </xdr:nvSpPr>
      <xdr:spPr>
        <a:xfrm>
          <a:off x="8794750" y="584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4445</xdr:rowOff>
    </xdr:from>
    <xdr:ext cx="598805" cy="249555"/>
    <xdr:sp macro="" textlink="">
      <xdr:nvSpPr>
        <xdr:cNvPr id="291" name="テキスト ボックス 290"/>
        <xdr:cNvSpPr txBox="1"/>
      </xdr:nvSpPr>
      <xdr:spPr>
        <a:xfrm>
          <a:off x="8561705" y="56241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160020</xdr:rowOff>
    </xdr:from>
    <xdr:to xmlns:xdr="http://schemas.openxmlformats.org/drawingml/2006/spreadsheetDrawing">
      <xdr:col>45</xdr:col>
      <xdr:colOff>174625</xdr:colOff>
      <xdr:row>37</xdr:row>
      <xdr:rowOff>161925</xdr:rowOff>
    </xdr:to>
    <xdr:cxnSp macro="">
      <xdr:nvCxnSpPr>
        <xdr:cNvPr id="292" name="直線コネクタ 291"/>
        <xdr:cNvCxnSpPr/>
      </xdr:nvCxnSpPr>
      <xdr:spPr>
        <a:xfrm>
          <a:off x="7210425" y="627507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114300</xdr:rowOff>
    </xdr:from>
    <xdr:to xmlns:xdr="http://schemas.openxmlformats.org/drawingml/2006/spreadsheetDrawing">
      <xdr:col>46</xdr:col>
      <xdr:colOff>38100</xdr:colOff>
      <xdr:row>38</xdr:row>
      <xdr:rowOff>46990</xdr:rowOff>
    </xdr:to>
    <xdr:sp macro="" textlink="">
      <xdr:nvSpPr>
        <xdr:cNvPr id="293" name="フローチャート: 判断 292"/>
        <xdr:cNvSpPr/>
      </xdr:nvSpPr>
      <xdr:spPr>
        <a:xfrm>
          <a:off x="7985125" y="622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38735</xdr:rowOff>
    </xdr:from>
    <xdr:ext cx="598805" cy="248920"/>
    <xdr:sp macro="" textlink="">
      <xdr:nvSpPr>
        <xdr:cNvPr id="294" name="テキスト ボックス 293"/>
        <xdr:cNvSpPr txBox="1"/>
      </xdr:nvSpPr>
      <xdr:spPr>
        <a:xfrm>
          <a:off x="7752080" y="63188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104775</xdr:rowOff>
    </xdr:from>
    <xdr:to xmlns:xdr="http://schemas.openxmlformats.org/drawingml/2006/spreadsheetDrawing">
      <xdr:col>41</xdr:col>
      <xdr:colOff>50800</xdr:colOff>
      <xdr:row>37</xdr:row>
      <xdr:rowOff>160020</xdr:rowOff>
    </xdr:to>
    <xdr:cxnSp macro="">
      <xdr:nvCxnSpPr>
        <xdr:cNvPr id="295" name="直線コネクタ 294"/>
        <xdr:cNvCxnSpPr/>
      </xdr:nvCxnSpPr>
      <xdr:spPr>
        <a:xfrm>
          <a:off x="6400800" y="6219825"/>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116205</xdr:rowOff>
    </xdr:from>
    <xdr:to xmlns:xdr="http://schemas.openxmlformats.org/drawingml/2006/spreadsheetDrawing">
      <xdr:col>41</xdr:col>
      <xdr:colOff>101600</xdr:colOff>
      <xdr:row>38</xdr:row>
      <xdr:rowOff>48260</xdr:rowOff>
    </xdr:to>
    <xdr:sp macro="" textlink="">
      <xdr:nvSpPr>
        <xdr:cNvPr id="296" name="フローチャート: 判断 295"/>
        <xdr:cNvSpPr/>
      </xdr:nvSpPr>
      <xdr:spPr>
        <a:xfrm>
          <a:off x="7159625" y="62312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39370</xdr:rowOff>
    </xdr:from>
    <xdr:ext cx="598805" cy="248920"/>
    <xdr:sp macro="" textlink="">
      <xdr:nvSpPr>
        <xdr:cNvPr id="297" name="テキスト ボックス 296"/>
        <xdr:cNvSpPr txBox="1"/>
      </xdr:nvSpPr>
      <xdr:spPr>
        <a:xfrm>
          <a:off x="6942455" y="63195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110490</xdr:rowOff>
    </xdr:from>
    <xdr:to xmlns:xdr="http://schemas.openxmlformats.org/drawingml/2006/spreadsheetDrawing">
      <xdr:col>36</xdr:col>
      <xdr:colOff>165100</xdr:colOff>
      <xdr:row>38</xdr:row>
      <xdr:rowOff>43180</xdr:rowOff>
    </xdr:to>
    <xdr:sp macro="" textlink="">
      <xdr:nvSpPr>
        <xdr:cNvPr id="298" name="フローチャート: 判断 297"/>
        <xdr:cNvSpPr/>
      </xdr:nvSpPr>
      <xdr:spPr>
        <a:xfrm>
          <a:off x="6350000" y="6225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34925</xdr:rowOff>
    </xdr:from>
    <xdr:ext cx="598805" cy="249555"/>
    <xdr:sp macro="" textlink="">
      <xdr:nvSpPr>
        <xdr:cNvPr id="299" name="テキスト ボックス 298"/>
        <xdr:cNvSpPr txBox="1"/>
      </xdr:nvSpPr>
      <xdr:spPr>
        <a:xfrm>
          <a:off x="6116955" y="63150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00" name="テキスト ボックス 299"/>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01" name="テキスト ボックス 300"/>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02" name="テキスト ボックス 301"/>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03" name="テキスト ボックス 302"/>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04" name="テキスト ボックス 303"/>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74930</xdr:rowOff>
    </xdr:from>
    <xdr:to xmlns:xdr="http://schemas.openxmlformats.org/drawingml/2006/spreadsheetDrawing">
      <xdr:col>55</xdr:col>
      <xdr:colOff>50800</xdr:colOff>
      <xdr:row>38</xdr:row>
      <xdr:rowOff>7620</xdr:rowOff>
    </xdr:to>
    <xdr:sp macro="" textlink="">
      <xdr:nvSpPr>
        <xdr:cNvPr id="305" name="楕円 304"/>
        <xdr:cNvSpPr/>
      </xdr:nvSpPr>
      <xdr:spPr>
        <a:xfrm>
          <a:off x="9569450" y="6189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54610</xdr:rowOff>
    </xdr:from>
    <xdr:ext cx="598805" cy="248285"/>
    <xdr:sp macro="" textlink="">
      <xdr:nvSpPr>
        <xdr:cNvPr id="306" name="補助費等該当値テキスト"/>
        <xdr:cNvSpPr txBox="1"/>
      </xdr:nvSpPr>
      <xdr:spPr>
        <a:xfrm>
          <a:off x="9655175" y="616966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78105</xdr:rowOff>
    </xdr:from>
    <xdr:to xmlns:xdr="http://schemas.openxmlformats.org/drawingml/2006/spreadsheetDrawing">
      <xdr:col>50</xdr:col>
      <xdr:colOff>165100</xdr:colOff>
      <xdr:row>37</xdr:row>
      <xdr:rowOff>10795</xdr:rowOff>
    </xdr:to>
    <xdr:sp macro="" textlink="">
      <xdr:nvSpPr>
        <xdr:cNvPr id="307" name="楕円 306"/>
        <xdr:cNvSpPr/>
      </xdr:nvSpPr>
      <xdr:spPr>
        <a:xfrm>
          <a:off x="8794750" y="602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3175</xdr:rowOff>
    </xdr:from>
    <xdr:ext cx="598805" cy="249555"/>
    <xdr:sp macro="" textlink="">
      <xdr:nvSpPr>
        <xdr:cNvPr id="308" name="テキスト ボックス 307"/>
        <xdr:cNvSpPr txBox="1"/>
      </xdr:nvSpPr>
      <xdr:spPr>
        <a:xfrm>
          <a:off x="8561705" y="61182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113030</xdr:rowOff>
    </xdr:from>
    <xdr:to xmlns:xdr="http://schemas.openxmlformats.org/drawingml/2006/spreadsheetDrawing">
      <xdr:col>46</xdr:col>
      <xdr:colOff>38100</xdr:colOff>
      <xdr:row>38</xdr:row>
      <xdr:rowOff>45720</xdr:rowOff>
    </xdr:to>
    <xdr:sp macro="" textlink="">
      <xdr:nvSpPr>
        <xdr:cNvPr id="309" name="楕円 308"/>
        <xdr:cNvSpPr/>
      </xdr:nvSpPr>
      <xdr:spPr>
        <a:xfrm>
          <a:off x="7985125" y="62280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61595</xdr:rowOff>
    </xdr:from>
    <xdr:ext cx="598805" cy="248285"/>
    <xdr:sp macro="" textlink="">
      <xdr:nvSpPr>
        <xdr:cNvPr id="310" name="テキスト ボックス 309"/>
        <xdr:cNvSpPr txBox="1"/>
      </xdr:nvSpPr>
      <xdr:spPr>
        <a:xfrm>
          <a:off x="7752080" y="601154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110490</xdr:rowOff>
    </xdr:from>
    <xdr:to xmlns:xdr="http://schemas.openxmlformats.org/drawingml/2006/spreadsheetDrawing">
      <xdr:col>41</xdr:col>
      <xdr:colOff>101600</xdr:colOff>
      <xdr:row>38</xdr:row>
      <xdr:rowOff>43180</xdr:rowOff>
    </xdr:to>
    <xdr:sp macro="" textlink="">
      <xdr:nvSpPr>
        <xdr:cNvPr id="311" name="楕円 310"/>
        <xdr:cNvSpPr/>
      </xdr:nvSpPr>
      <xdr:spPr>
        <a:xfrm>
          <a:off x="7159625" y="6225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59690</xdr:rowOff>
    </xdr:from>
    <xdr:ext cx="598805" cy="248920"/>
    <xdr:sp macro="" textlink="">
      <xdr:nvSpPr>
        <xdr:cNvPr id="312" name="テキスト ボックス 311"/>
        <xdr:cNvSpPr txBox="1"/>
      </xdr:nvSpPr>
      <xdr:spPr>
        <a:xfrm>
          <a:off x="6942455" y="60096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56515</xdr:rowOff>
    </xdr:from>
    <xdr:to xmlns:xdr="http://schemas.openxmlformats.org/drawingml/2006/spreadsheetDrawing">
      <xdr:col>36</xdr:col>
      <xdr:colOff>165100</xdr:colOff>
      <xdr:row>37</xdr:row>
      <xdr:rowOff>154305</xdr:rowOff>
    </xdr:to>
    <xdr:sp macro="" textlink="">
      <xdr:nvSpPr>
        <xdr:cNvPr id="313" name="楕円 312"/>
        <xdr:cNvSpPr/>
      </xdr:nvSpPr>
      <xdr:spPr>
        <a:xfrm>
          <a:off x="6350000" y="6171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5080</xdr:rowOff>
    </xdr:from>
    <xdr:ext cx="598805" cy="249555"/>
    <xdr:sp macro="" textlink="">
      <xdr:nvSpPr>
        <xdr:cNvPr id="314" name="テキスト ボックス 313"/>
        <xdr:cNvSpPr txBox="1"/>
      </xdr:nvSpPr>
      <xdr:spPr>
        <a:xfrm>
          <a:off x="6116955" y="59550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15" name="正方形/長方形 314"/>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16" name="正方形/長方形 315"/>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85725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18" name="正方形/長方形 317"/>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85725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20" name="正方形/長方形 319"/>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85725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22" name="正方形/長方形 321"/>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16535"/>
    <xdr:sp macro="" textlink="">
      <xdr:nvSpPr>
        <xdr:cNvPr id="323" name="テキスト ボックス 322"/>
        <xdr:cNvSpPr txBox="1"/>
      </xdr:nvSpPr>
      <xdr:spPr>
        <a:xfrm>
          <a:off x="6026150"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24" name="直線コネクタ 323"/>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95250</xdr:rowOff>
    </xdr:from>
    <xdr:to xmlns:xdr="http://schemas.openxmlformats.org/drawingml/2006/spreadsheetDrawing">
      <xdr:col>59</xdr:col>
      <xdr:colOff>50800</xdr:colOff>
      <xdr:row>59</xdr:row>
      <xdr:rowOff>95250</xdr:rowOff>
    </xdr:to>
    <xdr:cxnSp macro="">
      <xdr:nvCxnSpPr>
        <xdr:cNvPr id="325" name="直線コネクタ 324"/>
        <xdr:cNvCxnSpPr/>
      </xdr:nvCxnSpPr>
      <xdr:spPr>
        <a:xfrm>
          <a:off x="6064250" y="984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123825</xdr:rowOff>
    </xdr:from>
    <xdr:ext cx="248920" cy="248920"/>
    <xdr:sp macro="" textlink="">
      <xdr:nvSpPr>
        <xdr:cNvPr id="326" name="テキスト ボックス 325"/>
        <xdr:cNvSpPr txBox="1"/>
      </xdr:nvSpPr>
      <xdr:spPr>
        <a:xfrm>
          <a:off x="5831205" y="9705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110490</xdr:rowOff>
    </xdr:from>
    <xdr:to xmlns:xdr="http://schemas.openxmlformats.org/drawingml/2006/spreadsheetDrawing">
      <xdr:col>59</xdr:col>
      <xdr:colOff>50800</xdr:colOff>
      <xdr:row>57</xdr:row>
      <xdr:rowOff>110490</xdr:rowOff>
    </xdr:to>
    <xdr:cxnSp macro="">
      <xdr:nvCxnSpPr>
        <xdr:cNvPr id="327" name="直線コネクタ 326"/>
        <xdr:cNvCxnSpPr/>
      </xdr:nvCxnSpPr>
      <xdr:spPr>
        <a:xfrm>
          <a:off x="6064250" y="9527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138430</xdr:rowOff>
    </xdr:from>
    <xdr:ext cx="684530" cy="248920"/>
    <xdr:sp macro="" textlink="">
      <xdr:nvSpPr>
        <xdr:cNvPr id="328" name="テキスト ボックス 327"/>
        <xdr:cNvSpPr txBox="1"/>
      </xdr:nvSpPr>
      <xdr:spPr>
        <a:xfrm>
          <a:off x="5426075" y="9390380"/>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127000</xdr:rowOff>
    </xdr:from>
    <xdr:to xmlns:xdr="http://schemas.openxmlformats.org/drawingml/2006/spreadsheetDrawing">
      <xdr:col>59</xdr:col>
      <xdr:colOff>50800</xdr:colOff>
      <xdr:row>55</xdr:row>
      <xdr:rowOff>127000</xdr:rowOff>
    </xdr:to>
    <xdr:cxnSp macro="">
      <xdr:nvCxnSpPr>
        <xdr:cNvPr id="329" name="直線コネクタ 328"/>
        <xdr:cNvCxnSpPr/>
      </xdr:nvCxnSpPr>
      <xdr:spPr>
        <a:xfrm>
          <a:off x="6064250" y="9213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154940</xdr:rowOff>
    </xdr:from>
    <xdr:ext cx="684530" cy="248920"/>
    <xdr:sp macro="" textlink="">
      <xdr:nvSpPr>
        <xdr:cNvPr id="330" name="テキスト ボックス 329"/>
        <xdr:cNvSpPr txBox="1"/>
      </xdr:nvSpPr>
      <xdr:spPr>
        <a:xfrm>
          <a:off x="5426075" y="9076690"/>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142240</xdr:rowOff>
    </xdr:from>
    <xdr:to xmlns:xdr="http://schemas.openxmlformats.org/drawingml/2006/spreadsheetDrawing">
      <xdr:col>59</xdr:col>
      <xdr:colOff>50800</xdr:colOff>
      <xdr:row>53</xdr:row>
      <xdr:rowOff>142240</xdr:rowOff>
    </xdr:to>
    <xdr:cxnSp macro="">
      <xdr:nvCxnSpPr>
        <xdr:cNvPr id="331" name="直線コネクタ 330"/>
        <xdr:cNvCxnSpPr/>
      </xdr:nvCxnSpPr>
      <xdr:spPr>
        <a:xfrm>
          <a:off x="6064250" y="889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5715</xdr:rowOff>
    </xdr:from>
    <xdr:ext cx="684530" cy="248920"/>
    <xdr:sp macro="" textlink="">
      <xdr:nvSpPr>
        <xdr:cNvPr id="332" name="テキスト ボックス 331"/>
        <xdr:cNvSpPr txBox="1"/>
      </xdr:nvSpPr>
      <xdr:spPr>
        <a:xfrm>
          <a:off x="5426075" y="876236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158750</xdr:rowOff>
    </xdr:from>
    <xdr:to xmlns:xdr="http://schemas.openxmlformats.org/drawingml/2006/spreadsheetDrawing">
      <xdr:col>59</xdr:col>
      <xdr:colOff>50800</xdr:colOff>
      <xdr:row>51</xdr:row>
      <xdr:rowOff>158750</xdr:rowOff>
    </xdr:to>
    <xdr:cxnSp macro="">
      <xdr:nvCxnSpPr>
        <xdr:cNvPr id="333" name="直線コネクタ 332"/>
        <xdr:cNvCxnSpPr/>
      </xdr:nvCxnSpPr>
      <xdr:spPr>
        <a:xfrm>
          <a:off x="6064250" y="8585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21590</xdr:rowOff>
    </xdr:from>
    <xdr:ext cx="684530" cy="248285"/>
    <xdr:sp macro="" textlink="">
      <xdr:nvSpPr>
        <xdr:cNvPr id="334" name="テキスト ボックス 333"/>
        <xdr:cNvSpPr txBox="1"/>
      </xdr:nvSpPr>
      <xdr:spPr>
        <a:xfrm>
          <a:off x="5426075" y="8448040"/>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35" name="直線コネクタ 334"/>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36830</xdr:rowOff>
    </xdr:from>
    <xdr:ext cx="684530" cy="249555"/>
    <xdr:sp macro="" textlink="">
      <xdr:nvSpPr>
        <xdr:cNvPr id="336" name="テキスト ボックス 335"/>
        <xdr:cNvSpPr txBox="1"/>
      </xdr:nvSpPr>
      <xdr:spPr>
        <a:xfrm>
          <a:off x="5426075" y="813308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7" name="直線コネクタ 336"/>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52705</xdr:rowOff>
    </xdr:from>
    <xdr:ext cx="684530" cy="248285"/>
    <xdr:sp macro="" textlink="">
      <xdr:nvSpPr>
        <xdr:cNvPr id="338" name="テキスト ボックス 337"/>
        <xdr:cNvSpPr txBox="1"/>
      </xdr:nvSpPr>
      <xdr:spPr>
        <a:xfrm>
          <a:off x="5426075" y="7818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39" name="普通建設事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161925</xdr:rowOff>
    </xdr:from>
    <xdr:to xmlns:xdr="http://schemas.openxmlformats.org/drawingml/2006/spreadsheetDrawing">
      <xdr:col>54</xdr:col>
      <xdr:colOff>174625</xdr:colOff>
      <xdr:row>59</xdr:row>
      <xdr:rowOff>83185</xdr:rowOff>
    </xdr:to>
    <xdr:cxnSp macro="">
      <xdr:nvCxnSpPr>
        <xdr:cNvPr id="340" name="直線コネクタ 339"/>
        <xdr:cNvCxnSpPr/>
      </xdr:nvCxnSpPr>
      <xdr:spPr>
        <a:xfrm flipV="1">
          <a:off x="9604375" y="842327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86360</xdr:rowOff>
    </xdr:from>
    <xdr:ext cx="534670" cy="248285"/>
    <xdr:sp macro="" textlink="">
      <xdr:nvSpPr>
        <xdr:cNvPr id="341" name="普通建設事業費最小値テキスト"/>
        <xdr:cNvSpPr txBox="1"/>
      </xdr:nvSpPr>
      <xdr:spPr>
        <a:xfrm>
          <a:off x="9655175" y="983361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83185</xdr:rowOff>
    </xdr:from>
    <xdr:to xmlns:xdr="http://schemas.openxmlformats.org/drawingml/2006/spreadsheetDrawing">
      <xdr:col>55</xdr:col>
      <xdr:colOff>88900</xdr:colOff>
      <xdr:row>59</xdr:row>
      <xdr:rowOff>83185</xdr:rowOff>
    </xdr:to>
    <xdr:cxnSp macro="">
      <xdr:nvCxnSpPr>
        <xdr:cNvPr id="342" name="直線コネクタ 341"/>
        <xdr:cNvCxnSpPr/>
      </xdr:nvCxnSpPr>
      <xdr:spPr>
        <a:xfrm>
          <a:off x="9531350" y="9830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110490</xdr:rowOff>
    </xdr:from>
    <xdr:ext cx="690245" cy="249555"/>
    <xdr:sp macro="" textlink="">
      <xdr:nvSpPr>
        <xdr:cNvPr id="343" name="普通建設事業費最大値テキスト"/>
        <xdr:cNvSpPr txBox="1"/>
      </xdr:nvSpPr>
      <xdr:spPr>
        <a:xfrm>
          <a:off x="9655175" y="8206740"/>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4,512,865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161925</xdr:rowOff>
    </xdr:from>
    <xdr:to xmlns:xdr="http://schemas.openxmlformats.org/drawingml/2006/spreadsheetDrawing">
      <xdr:col>55</xdr:col>
      <xdr:colOff>88900</xdr:colOff>
      <xdr:row>50</xdr:row>
      <xdr:rowOff>161925</xdr:rowOff>
    </xdr:to>
    <xdr:cxnSp macro="">
      <xdr:nvCxnSpPr>
        <xdr:cNvPr id="344" name="直線コネクタ 343"/>
        <xdr:cNvCxnSpPr/>
      </xdr:nvCxnSpPr>
      <xdr:spPr>
        <a:xfrm>
          <a:off x="9531350" y="8423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116840</xdr:rowOff>
    </xdr:from>
    <xdr:to xmlns:xdr="http://schemas.openxmlformats.org/drawingml/2006/spreadsheetDrawing">
      <xdr:col>55</xdr:col>
      <xdr:colOff>0</xdr:colOff>
      <xdr:row>59</xdr:row>
      <xdr:rowOff>35560</xdr:rowOff>
    </xdr:to>
    <xdr:cxnSp macro="">
      <xdr:nvCxnSpPr>
        <xdr:cNvPr id="345" name="直線コネクタ 344"/>
        <xdr:cNvCxnSpPr/>
      </xdr:nvCxnSpPr>
      <xdr:spPr>
        <a:xfrm flipV="1">
          <a:off x="8845550" y="9698990"/>
          <a:ext cx="75882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98805" cy="248920"/>
    <xdr:sp macro="" textlink="">
      <xdr:nvSpPr>
        <xdr:cNvPr id="346" name="普通建設事業費平均値テキスト"/>
        <xdr:cNvSpPr txBox="1"/>
      </xdr:nvSpPr>
      <xdr:spPr>
        <a:xfrm>
          <a:off x="9655175" y="965835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97155</xdr:rowOff>
    </xdr:from>
    <xdr:to xmlns:xdr="http://schemas.openxmlformats.org/drawingml/2006/spreadsheetDrawing">
      <xdr:col>55</xdr:col>
      <xdr:colOff>50800</xdr:colOff>
      <xdr:row>59</xdr:row>
      <xdr:rowOff>29845</xdr:rowOff>
    </xdr:to>
    <xdr:sp macro="" textlink="">
      <xdr:nvSpPr>
        <xdr:cNvPr id="347" name="フローチャート: 判断 346"/>
        <xdr:cNvSpPr/>
      </xdr:nvSpPr>
      <xdr:spPr>
        <a:xfrm>
          <a:off x="9569450" y="9679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154305</xdr:rowOff>
    </xdr:from>
    <xdr:to xmlns:xdr="http://schemas.openxmlformats.org/drawingml/2006/spreadsheetDrawing">
      <xdr:col>50</xdr:col>
      <xdr:colOff>114300</xdr:colOff>
      <xdr:row>59</xdr:row>
      <xdr:rowOff>35560</xdr:rowOff>
    </xdr:to>
    <xdr:cxnSp macro="">
      <xdr:nvCxnSpPr>
        <xdr:cNvPr id="348" name="直線コネクタ 347"/>
        <xdr:cNvCxnSpPr/>
      </xdr:nvCxnSpPr>
      <xdr:spPr>
        <a:xfrm>
          <a:off x="8032750" y="973645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106680</xdr:rowOff>
    </xdr:from>
    <xdr:to xmlns:xdr="http://schemas.openxmlformats.org/drawingml/2006/spreadsheetDrawing">
      <xdr:col>50</xdr:col>
      <xdr:colOff>165100</xdr:colOff>
      <xdr:row>59</xdr:row>
      <xdr:rowOff>39370</xdr:rowOff>
    </xdr:to>
    <xdr:sp macro="" textlink="">
      <xdr:nvSpPr>
        <xdr:cNvPr id="349" name="フローチャート: 判断 348"/>
        <xdr:cNvSpPr/>
      </xdr:nvSpPr>
      <xdr:spPr>
        <a:xfrm>
          <a:off x="8794750" y="9688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55880</xdr:rowOff>
    </xdr:from>
    <xdr:ext cx="598805" cy="248920"/>
    <xdr:sp macro="" textlink="">
      <xdr:nvSpPr>
        <xdr:cNvPr id="350" name="テキスト ボックス 349"/>
        <xdr:cNvSpPr txBox="1"/>
      </xdr:nvSpPr>
      <xdr:spPr>
        <a:xfrm>
          <a:off x="8561705" y="94729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154305</xdr:rowOff>
    </xdr:from>
    <xdr:to xmlns:xdr="http://schemas.openxmlformats.org/drawingml/2006/spreadsheetDrawing">
      <xdr:col>45</xdr:col>
      <xdr:colOff>174625</xdr:colOff>
      <xdr:row>59</xdr:row>
      <xdr:rowOff>55880</xdr:rowOff>
    </xdr:to>
    <xdr:cxnSp macro="">
      <xdr:nvCxnSpPr>
        <xdr:cNvPr id="351" name="直線コネクタ 350"/>
        <xdr:cNvCxnSpPr/>
      </xdr:nvCxnSpPr>
      <xdr:spPr>
        <a:xfrm flipV="1">
          <a:off x="7210425" y="9736455"/>
          <a:ext cx="8223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635</xdr:rowOff>
    </xdr:from>
    <xdr:to xmlns:xdr="http://schemas.openxmlformats.org/drawingml/2006/spreadsheetDrawing">
      <xdr:col>46</xdr:col>
      <xdr:colOff>38100</xdr:colOff>
      <xdr:row>59</xdr:row>
      <xdr:rowOff>98425</xdr:rowOff>
    </xdr:to>
    <xdr:sp macro="" textlink="">
      <xdr:nvSpPr>
        <xdr:cNvPr id="352" name="フローチャート: 判断 351"/>
        <xdr:cNvSpPr/>
      </xdr:nvSpPr>
      <xdr:spPr>
        <a:xfrm>
          <a:off x="7985125" y="97478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90170</xdr:rowOff>
    </xdr:from>
    <xdr:ext cx="598805" cy="248920"/>
    <xdr:sp macro="" textlink="">
      <xdr:nvSpPr>
        <xdr:cNvPr id="353" name="テキスト ボックス 352"/>
        <xdr:cNvSpPr txBox="1"/>
      </xdr:nvSpPr>
      <xdr:spPr>
        <a:xfrm>
          <a:off x="7752080" y="98374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29845</xdr:rowOff>
    </xdr:from>
    <xdr:to xmlns:xdr="http://schemas.openxmlformats.org/drawingml/2006/spreadsheetDrawing">
      <xdr:col>41</xdr:col>
      <xdr:colOff>50800</xdr:colOff>
      <xdr:row>59</xdr:row>
      <xdr:rowOff>55880</xdr:rowOff>
    </xdr:to>
    <xdr:cxnSp macro="">
      <xdr:nvCxnSpPr>
        <xdr:cNvPr id="354" name="直線コネクタ 353"/>
        <xdr:cNvCxnSpPr/>
      </xdr:nvCxnSpPr>
      <xdr:spPr>
        <a:xfrm>
          <a:off x="6400800" y="977709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7620</xdr:rowOff>
    </xdr:from>
    <xdr:to xmlns:xdr="http://schemas.openxmlformats.org/drawingml/2006/spreadsheetDrawing">
      <xdr:col>41</xdr:col>
      <xdr:colOff>101600</xdr:colOff>
      <xdr:row>59</xdr:row>
      <xdr:rowOff>105410</xdr:rowOff>
    </xdr:to>
    <xdr:sp macro="" textlink="">
      <xdr:nvSpPr>
        <xdr:cNvPr id="355" name="フローチャート: 判断 354"/>
        <xdr:cNvSpPr/>
      </xdr:nvSpPr>
      <xdr:spPr>
        <a:xfrm>
          <a:off x="7159625" y="9754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97155</xdr:rowOff>
    </xdr:from>
    <xdr:ext cx="598805" cy="248285"/>
    <xdr:sp macro="" textlink="">
      <xdr:nvSpPr>
        <xdr:cNvPr id="356" name="テキスト ボックス 355"/>
        <xdr:cNvSpPr txBox="1"/>
      </xdr:nvSpPr>
      <xdr:spPr>
        <a:xfrm>
          <a:off x="6942455" y="98444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59</xdr:row>
      <xdr:rowOff>9525</xdr:rowOff>
    </xdr:from>
    <xdr:to xmlns:xdr="http://schemas.openxmlformats.org/drawingml/2006/spreadsheetDrawing">
      <xdr:col>36</xdr:col>
      <xdr:colOff>165100</xdr:colOff>
      <xdr:row>59</xdr:row>
      <xdr:rowOff>107315</xdr:rowOff>
    </xdr:to>
    <xdr:sp macro="" textlink="">
      <xdr:nvSpPr>
        <xdr:cNvPr id="357" name="フローチャート: 判断 356"/>
        <xdr:cNvSpPr/>
      </xdr:nvSpPr>
      <xdr:spPr>
        <a:xfrm>
          <a:off x="6350000" y="9756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99060</xdr:rowOff>
    </xdr:from>
    <xdr:ext cx="598805" cy="249555"/>
    <xdr:sp macro="" textlink="">
      <xdr:nvSpPr>
        <xdr:cNvPr id="358" name="テキスト ボックス 357"/>
        <xdr:cNvSpPr txBox="1"/>
      </xdr:nvSpPr>
      <xdr:spPr>
        <a:xfrm>
          <a:off x="6116955" y="98463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59" name="テキスト ボックス 358"/>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0" name="テキスト ボックス 359"/>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1" name="テキスト ボックス 360"/>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62" name="テキスト ボックス 361"/>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63" name="テキスト ボックス 362"/>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67945</xdr:rowOff>
    </xdr:from>
    <xdr:to xmlns:xdr="http://schemas.openxmlformats.org/drawingml/2006/spreadsheetDrawing">
      <xdr:col>55</xdr:col>
      <xdr:colOff>50800</xdr:colOff>
      <xdr:row>59</xdr:row>
      <xdr:rowOff>635</xdr:rowOff>
    </xdr:to>
    <xdr:sp macro="" textlink="">
      <xdr:nvSpPr>
        <xdr:cNvPr id="364" name="楕円 363"/>
        <xdr:cNvSpPr/>
      </xdr:nvSpPr>
      <xdr:spPr>
        <a:xfrm>
          <a:off x="9569450" y="96500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90170</xdr:rowOff>
    </xdr:from>
    <xdr:ext cx="598805" cy="248920"/>
    <xdr:sp macro="" textlink="">
      <xdr:nvSpPr>
        <xdr:cNvPr id="365" name="普通建設事業費該当値テキスト"/>
        <xdr:cNvSpPr txBox="1"/>
      </xdr:nvSpPr>
      <xdr:spPr>
        <a:xfrm>
          <a:off x="9655175" y="95072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151765</xdr:rowOff>
    </xdr:from>
    <xdr:to xmlns:xdr="http://schemas.openxmlformats.org/drawingml/2006/spreadsheetDrawing">
      <xdr:col>50</xdr:col>
      <xdr:colOff>165100</xdr:colOff>
      <xdr:row>59</xdr:row>
      <xdr:rowOff>84455</xdr:rowOff>
    </xdr:to>
    <xdr:sp macro="" textlink="">
      <xdr:nvSpPr>
        <xdr:cNvPr id="366" name="楕円 365"/>
        <xdr:cNvSpPr/>
      </xdr:nvSpPr>
      <xdr:spPr>
        <a:xfrm>
          <a:off x="8794750" y="9733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75565</xdr:rowOff>
    </xdr:from>
    <xdr:ext cx="598805" cy="249555"/>
    <xdr:sp macro="" textlink="">
      <xdr:nvSpPr>
        <xdr:cNvPr id="367" name="テキスト ボックス 366"/>
        <xdr:cNvSpPr txBox="1"/>
      </xdr:nvSpPr>
      <xdr:spPr>
        <a:xfrm>
          <a:off x="8561705" y="98228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104775</xdr:rowOff>
    </xdr:from>
    <xdr:to xmlns:xdr="http://schemas.openxmlformats.org/drawingml/2006/spreadsheetDrawing">
      <xdr:col>46</xdr:col>
      <xdr:colOff>38100</xdr:colOff>
      <xdr:row>59</xdr:row>
      <xdr:rowOff>38100</xdr:rowOff>
    </xdr:to>
    <xdr:sp macro="" textlink="">
      <xdr:nvSpPr>
        <xdr:cNvPr id="368" name="楕円 367"/>
        <xdr:cNvSpPr/>
      </xdr:nvSpPr>
      <xdr:spPr>
        <a:xfrm>
          <a:off x="7985125" y="96869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53975</xdr:rowOff>
    </xdr:from>
    <xdr:ext cx="598805" cy="248920"/>
    <xdr:sp macro="" textlink="">
      <xdr:nvSpPr>
        <xdr:cNvPr id="369" name="テキスト ボックス 368"/>
        <xdr:cNvSpPr txBox="1"/>
      </xdr:nvSpPr>
      <xdr:spPr>
        <a:xfrm>
          <a:off x="7752080" y="94710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59</xdr:row>
      <xdr:rowOff>6350</xdr:rowOff>
    </xdr:from>
    <xdr:to xmlns:xdr="http://schemas.openxmlformats.org/drawingml/2006/spreadsheetDrawing">
      <xdr:col>41</xdr:col>
      <xdr:colOff>101600</xdr:colOff>
      <xdr:row>59</xdr:row>
      <xdr:rowOff>104775</xdr:rowOff>
    </xdr:to>
    <xdr:sp macro="" textlink="">
      <xdr:nvSpPr>
        <xdr:cNvPr id="370" name="楕円 369"/>
        <xdr:cNvSpPr/>
      </xdr:nvSpPr>
      <xdr:spPr>
        <a:xfrm>
          <a:off x="7159625" y="97536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120650</xdr:rowOff>
    </xdr:from>
    <xdr:ext cx="598805" cy="248285"/>
    <xdr:sp macro="" textlink="">
      <xdr:nvSpPr>
        <xdr:cNvPr id="371" name="テキスト ボックス 370"/>
        <xdr:cNvSpPr txBox="1"/>
      </xdr:nvSpPr>
      <xdr:spPr>
        <a:xfrm>
          <a:off x="6942455" y="953770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146050</xdr:rowOff>
    </xdr:from>
    <xdr:to xmlns:xdr="http://schemas.openxmlformats.org/drawingml/2006/spreadsheetDrawing">
      <xdr:col>36</xdr:col>
      <xdr:colOff>165100</xdr:colOff>
      <xdr:row>59</xdr:row>
      <xdr:rowOff>78740</xdr:rowOff>
    </xdr:to>
    <xdr:sp macro="" textlink="">
      <xdr:nvSpPr>
        <xdr:cNvPr id="372" name="楕円 371"/>
        <xdr:cNvSpPr/>
      </xdr:nvSpPr>
      <xdr:spPr>
        <a:xfrm>
          <a:off x="6350000" y="9728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94615</xdr:rowOff>
    </xdr:from>
    <xdr:ext cx="598805" cy="248285"/>
    <xdr:sp macro="" textlink="">
      <xdr:nvSpPr>
        <xdr:cNvPr id="373" name="テキスト ボックス 372"/>
        <xdr:cNvSpPr txBox="1"/>
      </xdr:nvSpPr>
      <xdr:spPr>
        <a:xfrm>
          <a:off x="6116955" y="95116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74" name="正方形/長方形 373"/>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75" name="正方形/長方形 374"/>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85725</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77" name="正方形/長方形 376"/>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85725</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79" name="正方形/長方形 378"/>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85725</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1" name="正方形/長方形 380"/>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16535"/>
    <xdr:sp macro="" textlink="">
      <xdr:nvSpPr>
        <xdr:cNvPr id="382" name="テキスト ボックス 381"/>
        <xdr:cNvSpPr txBox="1"/>
      </xdr:nvSpPr>
      <xdr:spPr>
        <a:xfrm>
          <a:off x="6026150"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3" name="直線コネクタ 382"/>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134620</xdr:rowOff>
    </xdr:from>
    <xdr:to xmlns:xdr="http://schemas.openxmlformats.org/drawingml/2006/spreadsheetDrawing">
      <xdr:col>59</xdr:col>
      <xdr:colOff>50800</xdr:colOff>
      <xdr:row>78</xdr:row>
      <xdr:rowOff>134620</xdr:rowOff>
    </xdr:to>
    <xdr:cxnSp macro="">
      <xdr:nvCxnSpPr>
        <xdr:cNvPr id="384" name="直線コネクタ 383"/>
        <xdr:cNvCxnSpPr/>
      </xdr:nvCxnSpPr>
      <xdr:spPr>
        <a:xfrm>
          <a:off x="6064250" y="13018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162560</xdr:rowOff>
    </xdr:from>
    <xdr:ext cx="248920" cy="248285"/>
    <xdr:sp macro="" textlink="">
      <xdr:nvSpPr>
        <xdr:cNvPr id="385" name="テキスト ボックス 384"/>
        <xdr:cNvSpPr txBox="1"/>
      </xdr:nvSpPr>
      <xdr:spPr>
        <a:xfrm>
          <a:off x="5831205" y="12881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6" name="直線コネクタ 385"/>
        <xdr:cNvCxnSpPr/>
      </xdr:nvCxnSpPr>
      <xdr:spPr>
        <a:xfrm>
          <a:off x="6064250" y="12578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52705</xdr:rowOff>
    </xdr:from>
    <xdr:ext cx="684530" cy="248285"/>
    <xdr:sp macro="" textlink="">
      <xdr:nvSpPr>
        <xdr:cNvPr id="387" name="テキスト ボックス 386"/>
        <xdr:cNvSpPr txBox="1"/>
      </xdr:nvSpPr>
      <xdr:spPr>
        <a:xfrm>
          <a:off x="5426075" y="124415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79375</xdr:rowOff>
    </xdr:from>
    <xdr:to xmlns:xdr="http://schemas.openxmlformats.org/drawingml/2006/spreadsheetDrawing">
      <xdr:col>59</xdr:col>
      <xdr:colOff>50800</xdr:colOff>
      <xdr:row>73</xdr:row>
      <xdr:rowOff>79375</xdr:rowOff>
    </xdr:to>
    <xdr:cxnSp macro="">
      <xdr:nvCxnSpPr>
        <xdr:cNvPr id="388" name="直線コネクタ 387"/>
        <xdr:cNvCxnSpPr/>
      </xdr:nvCxnSpPr>
      <xdr:spPr>
        <a:xfrm>
          <a:off x="6064250" y="12138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107315</xdr:rowOff>
    </xdr:from>
    <xdr:ext cx="684530" cy="248920"/>
    <xdr:sp macro="" textlink="">
      <xdr:nvSpPr>
        <xdr:cNvPr id="389" name="テキスト ボックス 388"/>
        <xdr:cNvSpPr txBox="1"/>
      </xdr:nvSpPr>
      <xdr:spPr>
        <a:xfrm>
          <a:off x="5426075" y="1200086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134620</xdr:rowOff>
    </xdr:from>
    <xdr:to xmlns:xdr="http://schemas.openxmlformats.org/drawingml/2006/spreadsheetDrawing">
      <xdr:col>59</xdr:col>
      <xdr:colOff>50800</xdr:colOff>
      <xdr:row>70</xdr:row>
      <xdr:rowOff>134620</xdr:rowOff>
    </xdr:to>
    <xdr:cxnSp macro="">
      <xdr:nvCxnSpPr>
        <xdr:cNvPr id="390" name="直線コネクタ 389"/>
        <xdr:cNvCxnSpPr/>
      </xdr:nvCxnSpPr>
      <xdr:spPr>
        <a:xfrm>
          <a:off x="6064250" y="11697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162560</xdr:rowOff>
    </xdr:from>
    <xdr:ext cx="684530" cy="248285"/>
    <xdr:sp macro="" textlink="">
      <xdr:nvSpPr>
        <xdr:cNvPr id="391" name="テキスト ボックス 390"/>
        <xdr:cNvSpPr txBox="1"/>
      </xdr:nvSpPr>
      <xdr:spPr>
        <a:xfrm>
          <a:off x="5426075" y="11560810"/>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2" name="直線コネクタ 391"/>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52705</xdr:rowOff>
    </xdr:from>
    <xdr:ext cx="684530" cy="248285"/>
    <xdr:sp macro="" textlink="">
      <xdr:nvSpPr>
        <xdr:cNvPr id="393" name="テキスト ボックス 392"/>
        <xdr:cNvSpPr txBox="1"/>
      </xdr:nvSpPr>
      <xdr:spPr>
        <a:xfrm>
          <a:off x="5426075" y="11120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94" name="普通建設事業費 （ うち新規整備　）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138430</xdr:rowOff>
    </xdr:from>
    <xdr:to xmlns:xdr="http://schemas.openxmlformats.org/drawingml/2006/spreadsheetDrawing">
      <xdr:col>54</xdr:col>
      <xdr:colOff>174625</xdr:colOff>
      <xdr:row>78</xdr:row>
      <xdr:rowOff>134620</xdr:rowOff>
    </xdr:to>
    <xdr:cxnSp macro="">
      <xdr:nvCxnSpPr>
        <xdr:cNvPr id="395" name="直線コネクタ 394"/>
        <xdr:cNvCxnSpPr/>
      </xdr:nvCxnSpPr>
      <xdr:spPr>
        <a:xfrm flipV="1">
          <a:off x="9604375" y="1186688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137795</xdr:rowOff>
    </xdr:from>
    <xdr:ext cx="249555" cy="248920"/>
    <xdr:sp macro="" textlink="">
      <xdr:nvSpPr>
        <xdr:cNvPr id="396" name="普通建設事業費 （ うち新規整備　）最小値テキスト"/>
        <xdr:cNvSpPr txBox="1"/>
      </xdr:nvSpPr>
      <xdr:spPr>
        <a:xfrm>
          <a:off x="9655175" y="1302194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7" name="直線コネクタ 396"/>
        <xdr:cNvCxnSpPr/>
      </xdr:nvCxnSpPr>
      <xdr:spPr>
        <a:xfrm>
          <a:off x="9531350" y="1301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87630</xdr:rowOff>
    </xdr:from>
    <xdr:ext cx="690245" cy="248285"/>
    <xdr:sp macro="" textlink="">
      <xdr:nvSpPr>
        <xdr:cNvPr id="398" name="普通建設事業費 （ うち新規整備　）最大値テキスト"/>
        <xdr:cNvSpPr txBox="1"/>
      </xdr:nvSpPr>
      <xdr:spPr>
        <a:xfrm>
          <a:off x="9655175" y="11650980"/>
          <a:ext cx="6902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138430</xdr:rowOff>
    </xdr:from>
    <xdr:to xmlns:xdr="http://schemas.openxmlformats.org/drawingml/2006/spreadsheetDrawing">
      <xdr:col>55</xdr:col>
      <xdr:colOff>88900</xdr:colOff>
      <xdr:row>71</xdr:row>
      <xdr:rowOff>138430</xdr:rowOff>
    </xdr:to>
    <xdr:cxnSp macro="">
      <xdr:nvCxnSpPr>
        <xdr:cNvPr id="399" name="直線コネクタ 398"/>
        <xdr:cNvCxnSpPr/>
      </xdr:nvCxnSpPr>
      <xdr:spPr>
        <a:xfrm>
          <a:off x="9531350" y="11866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133985</xdr:rowOff>
    </xdr:from>
    <xdr:to xmlns:xdr="http://schemas.openxmlformats.org/drawingml/2006/spreadsheetDrawing">
      <xdr:col>55</xdr:col>
      <xdr:colOff>0</xdr:colOff>
      <xdr:row>78</xdr:row>
      <xdr:rowOff>134620</xdr:rowOff>
    </xdr:to>
    <xdr:cxnSp macro="">
      <xdr:nvCxnSpPr>
        <xdr:cNvPr id="400" name="直線コネクタ 399"/>
        <xdr:cNvCxnSpPr/>
      </xdr:nvCxnSpPr>
      <xdr:spPr>
        <a:xfrm flipV="1">
          <a:off x="8845550" y="1301813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46355</xdr:rowOff>
    </xdr:from>
    <xdr:ext cx="598805" cy="249555"/>
    <xdr:sp macro="" textlink="">
      <xdr:nvSpPr>
        <xdr:cNvPr id="401" name="普通建設事業費 （ うち新規整備　）平均値テキスト"/>
        <xdr:cNvSpPr txBox="1"/>
      </xdr:nvSpPr>
      <xdr:spPr>
        <a:xfrm>
          <a:off x="9655175" y="1276540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24765</xdr:rowOff>
    </xdr:from>
    <xdr:to xmlns:xdr="http://schemas.openxmlformats.org/drawingml/2006/spreadsheetDrawing">
      <xdr:col>55</xdr:col>
      <xdr:colOff>50800</xdr:colOff>
      <xdr:row>78</xdr:row>
      <xdr:rowOff>122555</xdr:rowOff>
    </xdr:to>
    <xdr:sp macro="" textlink="">
      <xdr:nvSpPr>
        <xdr:cNvPr id="402" name="フローチャート: 判断 401"/>
        <xdr:cNvSpPr/>
      </xdr:nvSpPr>
      <xdr:spPr>
        <a:xfrm>
          <a:off x="9569450" y="12908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133985</xdr:rowOff>
    </xdr:from>
    <xdr:to xmlns:xdr="http://schemas.openxmlformats.org/drawingml/2006/spreadsheetDrawing">
      <xdr:col>50</xdr:col>
      <xdr:colOff>114300</xdr:colOff>
      <xdr:row>78</xdr:row>
      <xdr:rowOff>134620</xdr:rowOff>
    </xdr:to>
    <xdr:cxnSp macro="">
      <xdr:nvCxnSpPr>
        <xdr:cNvPr id="403" name="直線コネクタ 402"/>
        <xdr:cNvCxnSpPr/>
      </xdr:nvCxnSpPr>
      <xdr:spPr>
        <a:xfrm>
          <a:off x="8032750" y="1301813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34290</xdr:rowOff>
    </xdr:from>
    <xdr:to xmlns:xdr="http://schemas.openxmlformats.org/drawingml/2006/spreadsheetDrawing">
      <xdr:col>50</xdr:col>
      <xdr:colOff>165100</xdr:colOff>
      <xdr:row>78</xdr:row>
      <xdr:rowOff>132080</xdr:rowOff>
    </xdr:to>
    <xdr:sp macro="" textlink="">
      <xdr:nvSpPr>
        <xdr:cNvPr id="404" name="フローチャート: 判断 403"/>
        <xdr:cNvSpPr/>
      </xdr:nvSpPr>
      <xdr:spPr>
        <a:xfrm>
          <a:off x="8794750" y="12918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147955</xdr:rowOff>
    </xdr:from>
    <xdr:ext cx="598805" cy="249555"/>
    <xdr:sp macro="" textlink="">
      <xdr:nvSpPr>
        <xdr:cNvPr id="405" name="テキスト ボックス 404"/>
        <xdr:cNvSpPr txBox="1"/>
      </xdr:nvSpPr>
      <xdr:spPr>
        <a:xfrm>
          <a:off x="8561705" y="127019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131445</xdr:rowOff>
    </xdr:from>
    <xdr:to xmlns:xdr="http://schemas.openxmlformats.org/drawingml/2006/spreadsheetDrawing">
      <xdr:col>45</xdr:col>
      <xdr:colOff>174625</xdr:colOff>
      <xdr:row>78</xdr:row>
      <xdr:rowOff>133985</xdr:rowOff>
    </xdr:to>
    <xdr:cxnSp macro="">
      <xdr:nvCxnSpPr>
        <xdr:cNvPr id="406" name="直線コネクタ 405"/>
        <xdr:cNvCxnSpPr/>
      </xdr:nvCxnSpPr>
      <xdr:spPr>
        <a:xfrm>
          <a:off x="7210425" y="1301559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62865</xdr:rowOff>
    </xdr:from>
    <xdr:to xmlns:xdr="http://schemas.openxmlformats.org/drawingml/2006/spreadsheetDrawing">
      <xdr:col>46</xdr:col>
      <xdr:colOff>38100</xdr:colOff>
      <xdr:row>78</xdr:row>
      <xdr:rowOff>160655</xdr:rowOff>
    </xdr:to>
    <xdr:sp macro="" textlink="">
      <xdr:nvSpPr>
        <xdr:cNvPr id="407" name="フローチャート: 判断 406"/>
        <xdr:cNvSpPr/>
      </xdr:nvSpPr>
      <xdr:spPr>
        <a:xfrm>
          <a:off x="7985125" y="129470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11430</xdr:rowOff>
    </xdr:from>
    <xdr:ext cx="533400" cy="249555"/>
    <xdr:sp macro="" textlink="">
      <xdr:nvSpPr>
        <xdr:cNvPr id="408" name="テキスト ボックス 407"/>
        <xdr:cNvSpPr txBox="1"/>
      </xdr:nvSpPr>
      <xdr:spPr>
        <a:xfrm>
          <a:off x="7784465" y="1273048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111760</xdr:rowOff>
    </xdr:from>
    <xdr:to xmlns:xdr="http://schemas.openxmlformats.org/drawingml/2006/spreadsheetDrawing">
      <xdr:col>41</xdr:col>
      <xdr:colOff>50800</xdr:colOff>
      <xdr:row>78</xdr:row>
      <xdr:rowOff>131445</xdr:rowOff>
    </xdr:to>
    <xdr:cxnSp macro="">
      <xdr:nvCxnSpPr>
        <xdr:cNvPr id="409" name="直線コネクタ 408"/>
        <xdr:cNvCxnSpPr/>
      </xdr:nvCxnSpPr>
      <xdr:spPr>
        <a:xfrm>
          <a:off x="6400800" y="1299591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67945</xdr:rowOff>
    </xdr:from>
    <xdr:to xmlns:xdr="http://schemas.openxmlformats.org/drawingml/2006/spreadsheetDrawing">
      <xdr:col>41</xdr:col>
      <xdr:colOff>101600</xdr:colOff>
      <xdr:row>79</xdr:row>
      <xdr:rowOff>635</xdr:rowOff>
    </xdr:to>
    <xdr:sp macro="" textlink="">
      <xdr:nvSpPr>
        <xdr:cNvPr id="410" name="フローチャート: 判断 409"/>
        <xdr:cNvSpPr/>
      </xdr:nvSpPr>
      <xdr:spPr>
        <a:xfrm>
          <a:off x="7159625" y="12952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17145</xdr:rowOff>
    </xdr:from>
    <xdr:ext cx="533400" cy="248285"/>
    <xdr:sp macro="" textlink="">
      <xdr:nvSpPr>
        <xdr:cNvPr id="411" name="テキスト ボックス 410"/>
        <xdr:cNvSpPr txBox="1"/>
      </xdr:nvSpPr>
      <xdr:spPr>
        <a:xfrm>
          <a:off x="6974840" y="1273619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165100</xdr:rowOff>
    </xdr:to>
    <xdr:sp macro="" textlink="">
      <xdr:nvSpPr>
        <xdr:cNvPr id="412" name="フローチャート: 判断 411"/>
        <xdr:cNvSpPr/>
      </xdr:nvSpPr>
      <xdr:spPr>
        <a:xfrm>
          <a:off x="6350000" y="1295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156845</xdr:rowOff>
    </xdr:from>
    <xdr:ext cx="533400" cy="248920"/>
    <xdr:sp macro="" textlink="">
      <xdr:nvSpPr>
        <xdr:cNvPr id="413" name="テキスト ボックス 412"/>
        <xdr:cNvSpPr txBox="1"/>
      </xdr:nvSpPr>
      <xdr:spPr>
        <a:xfrm>
          <a:off x="6149340" y="1304099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14" name="テキスト ボックス 413"/>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15" name="テキスト ボックス 414"/>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16" name="テキスト ボックス 415"/>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17" name="テキスト ボックス 416"/>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18" name="テキスト ボックス 417"/>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85090</xdr:rowOff>
    </xdr:from>
    <xdr:to xmlns:xdr="http://schemas.openxmlformats.org/drawingml/2006/spreadsheetDrawing">
      <xdr:col>55</xdr:col>
      <xdr:colOff>50800</xdr:colOff>
      <xdr:row>79</xdr:row>
      <xdr:rowOff>17780</xdr:rowOff>
    </xdr:to>
    <xdr:sp macro="" textlink="">
      <xdr:nvSpPr>
        <xdr:cNvPr id="419" name="楕円 418"/>
        <xdr:cNvSpPr/>
      </xdr:nvSpPr>
      <xdr:spPr>
        <a:xfrm>
          <a:off x="9569450" y="129692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3810</xdr:rowOff>
    </xdr:from>
    <xdr:ext cx="378460" cy="249555"/>
    <xdr:sp macro="" textlink="">
      <xdr:nvSpPr>
        <xdr:cNvPr id="420" name="普通建設事業費 （ うち新規整備　）該当値テキスト"/>
        <xdr:cNvSpPr txBox="1"/>
      </xdr:nvSpPr>
      <xdr:spPr>
        <a:xfrm>
          <a:off x="9655175" y="1288796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85725</xdr:rowOff>
    </xdr:from>
    <xdr:to xmlns:xdr="http://schemas.openxmlformats.org/drawingml/2006/spreadsheetDrawing">
      <xdr:col>50</xdr:col>
      <xdr:colOff>165100</xdr:colOff>
      <xdr:row>79</xdr:row>
      <xdr:rowOff>18415</xdr:rowOff>
    </xdr:to>
    <xdr:sp macro="" textlink="">
      <xdr:nvSpPr>
        <xdr:cNvPr id="421" name="楕円 420"/>
        <xdr:cNvSpPr/>
      </xdr:nvSpPr>
      <xdr:spPr>
        <a:xfrm>
          <a:off x="8794750" y="12969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79</xdr:row>
      <xdr:rowOff>9525</xdr:rowOff>
    </xdr:from>
    <xdr:ext cx="249555" cy="249555"/>
    <xdr:sp macro="" textlink="">
      <xdr:nvSpPr>
        <xdr:cNvPr id="422" name="テキスト ボックス 421"/>
        <xdr:cNvSpPr txBox="1"/>
      </xdr:nvSpPr>
      <xdr:spPr>
        <a:xfrm>
          <a:off x="8731250" y="13058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85090</xdr:rowOff>
    </xdr:from>
    <xdr:to xmlns:xdr="http://schemas.openxmlformats.org/drawingml/2006/spreadsheetDrawing">
      <xdr:col>46</xdr:col>
      <xdr:colOff>38100</xdr:colOff>
      <xdr:row>79</xdr:row>
      <xdr:rowOff>17780</xdr:rowOff>
    </xdr:to>
    <xdr:sp macro="" textlink="">
      <xdr:nvSpPr>
        <xdr:cNvPr id="423" name="楕円 422"/>
        <xdr:cNvSpPr/>
      </xdr:nvSpPr>
      <xdr:spPr>
        <a:xfrm>
          <a:off x="7985125" y="129692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8890</xdr:rowOff>
    </xdr:from>
    <xdr:ext cx="468630" cy="248920"/>
    <xdr:sp macro="" textlink="">
      <xdr:nvSpPr>
        <xdr:cNvPr id="424" name="テキスト ボックス 423"/>
        <xdr:cNvSpPr txBox="1"/>
      </xdr:nvSpPr>
      <xdr:spPr>
        <a:xfrm>
          <a:off x="7816850" y="1305814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83185</xdr:rowOff>
    </xdr:from>
    <xdr:to xmlns:xdr="http://schemas.openxmlformats.org/drawingml/2006/spreadsheetDrawing">
      <xdr:col>41</xdr:col>
      <xdr:colOff>101600</xdr:colOff>
      <xdr:row>79</xdr:row>
      <xdr:rowOff>15240</xdr:rowOff>
    </xdr:to>
    <xdr:sp macro="" textlink="">
      <xdr:nvSpPr>
        <xdr:cNvPr id="425" name="楕円 424"/>
        <xdr:cNvSpPr/>
      </xdr:nvSpPr>
      <xdr:spPr>
        <a:xfrm>
          <a:off x="7159625" y="129673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6350</xdr:rowOff>
    </xdr:from>
    <xdr:ext cx="468630" cy="248920"/>
    <xdr:sp macro="" textlink="">
      <xdr:nvSpPr>
        <xdr:cNvPr id="426" name="テキスト ボックス 425"/>
        <xdr:cNvSpPr txBox="1"/>
      </xdr:nvSpPr>
      <xdr:spPr>
        <a:xfrm>
          <a:off x="6991350" y="1305560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62865</xdr:rowOff>
    </xdr:from>
    <xdr:to xmlns:xdr="http://schemas.openxmlformats.org/drawingml/2006/spreadsheetDrawing">
      <xdr:col>36</xdr:col>
      <xdr:colOff>165100</xdr:colOff>
      <xdr:row>78</xdr:row>
      <xdr:rowOff>160655</xdr:rowOff>
    </xdr:to>
    <xdr:sp macro="" textlink="">
      <xdr:nvSpPr>
        <xdr:cNvPr id="427" name="楕円 426"/>
        <xdr:cNvSpPr/>
      </xdr:nvSpPr>
      <xdr:spPr>
        <a:xfrm>
          <a:off x="6350000" y="12947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11430</xdr:rowOff>
    </xdr:from>
    <xdr:ext cx="533400" cy="249555"/>
    <xdr:sp macro="" textlink="">
      <xdr:nvSpPr>
        <xdr:cNvPr id="428" name="テキスト ボックス 427"/>
        <xdr:cNvSpPr txBox="1"/>
      </xdr:nvSpPr>
      <xdr:spPr>
        <a:xfrm>
          <a:off x="6149340" y="1273048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29" name="正方形/長方形 428"/>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0" name="正方形/長方形 429"/>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2" name="正方形/長方形 431"/>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34" name="正方形/長方形 433"/>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6535"/>
    <xdr:sp macro="" textlink="">
      <xdr:nvSpPr>
        <xdr:cNvPr id="437" name="テキスト ボックス 436"/>
        <xdr:cNvSpPr txBox="1"/>
      </xdr:nvSpPr>
      <xdr:spPr>
        <a:xfrm>
          <a:off x="6026150"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064250" y="16370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7810"/>
    <xdr:sp macro="" textlink="">
      <xdr:nvSpPr>
        <xdr:cNvPr id="440" name="テキスト ボックス 439"/>
        <xdr:cNvSpPr txBox="1"/>
      </xdr:nvSpPr>
      <xdr:spPr>
        <a:xfrm>
          <a:off x="5831205" y="162280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064250" y="15913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4530" cy="257810"/>
    <xdr:sp macro="" textlink="">
      <xdr:nvSpPr>
        <xdr:cNvPr id="442" name="テキスト ボックス 441"/>
        <xdr:cNvSpPr txBox="1"/>
      </xdr:nvSpPr>
      <xdr:spPr>
        <a:xfrm>
          <a:off x="5426075" y="157708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064250" y="15455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4530" cy="257810"/>
    <xdr:sp macro="" textlink="">
      <xdr:nvSpPr>
        <xdr:cNvPr id="444" name="テキスト ボックス 443"/>
        <xdr:cNvSpPr txBox="1"/>
      </xdr:nvSpPr>
      <xdr:spPr>
        <a:xfrm>
          <a:off x="5426075" y="153136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134620</xdr:rowOff>
    </xdr:from>
    <xdr:to xmlns:xdr="http://schemas.openxmlformats.org/drawingml/2006/spreadsheetDrawing">
      <xdr:col>59</xdr:col>
      <xdr:colOff>50800</xdr:colOff>
      <xdr:row>90</xdr:row>
      <xdr:rowOff>134620</xdr:rowOff>
    </xdr:to>
    <xdr:cxnSp macro="">
      <xdr:nvCxnSpPr>
        <xdr:cNvPr id="445" name="直線コネクタ 444"/>
        <xdr:cNvCxnSpPr/>
      </xdr:nvCxnSpPr>
      <xdr:spPr>
        <a:xfrm>
          <a:off x="6064250" y="14999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162560</xdr:rowOff>
    </xdr:from>
    <xdr:ext cx="684530" cy="251460"/>
    <xdr:sp macro="" textlink="">
      <xdr:nvSpPr>
        <xdr:cNvPr id="446" name="テキスト ボックス 445"/>
        <xdr:cNvSpPr txBox="1"/>
      </xdr:nvSpPr>
      <xdr:spPr>
        <a:xfrm>
          <a:off x="5426075" y="14862810"/>
          <a:ext cx="6845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7" name="直線コネクタ 446"/>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52705</xdr:rowOff>
    </xdr:from>
    <xdr:ext cx="684530" cy="248285"/>
    <xdr:sp macro="" textlink="">
      <xdr:nvSpPr>
        <xdr:cNvPr id="448" name="テキスト ボックス 447"/>
        <xdr:cNvSpPr txBox="1"/>
      </xdr:nvSpPr>
      <xdr:spPr>
        <a:xfrm>
          <a:off x="5426075" y="14422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86360</xdr:rowOff>
    </xdr:from>
    <xdr:to xmlns:xdr="http://schemas.openxmlformats.org/drawingml/2006/spreadsheetDrawing">
      <xdr:col>54</xdr:col>
      <xdr:colOff>174625</xdr:colOff>
      <xdr:row>98</xdr:row>
      <xdr:rowOff>132715</xdr:rowOff>
    </xdr:to>
    <xdr:cxnSp macro="">
      <xdr:nvCxnSpPr>
        <xdr:cNvPr id="450" name="直線コネクタ 449"/>
        <xdr:cNvCxnSpPr/>
      </xdr:nvCxnSpPr>
      <xdr:spPr>
        <a:xfrm flipV="1">
          <a:off x="9604375" y="1511681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51" name="普通建設事業費 （ うち更新整備　）最小値テキスト"/>
        <xdr:cNvSpPr txBox="1"/>
      </xdr:nvSpPr>
      <xdr:spPr>
        <a:xfrm>
          <a:off x="9655175"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52" name="直線コネクタ 451"/>
        <xdr:cNvCxnSpPr/>
      </xdr:nvCxnSpPr>
      <xdr:spPr>
        <a:xfrm>
          <a:off x="9531350" y="16363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31750</xdr:rowOff>
    </xdr:from>
    <xdr:ext cx="690245" cy="254000"/>
    <xdr:sp macro="" textlink="">
      <xdr:nvSpPr>
        <xdr:cNvPr id="453" name="普通建設事業費 （ うち更新整備　）最大値テキスト"/>
        <xdr:cNvSpPr txBox="1"/>
      </xdr:nvSpPr>
      <xdr:spPr>
        <a:xfrm>
          <a:off x="9655175" y="1489710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86360</xdr:rowOff>
    </xdr:from>
    <xdr:to xmlns:xdr="http://schemas.openxmlformats.org/drawingml/2006/spreadsheetDrawing">
      <xdr:col>55</xdr:col>
      <xdr:colOff>88900</xdr:colOff>
      <xdr:row>91</xdr:row>
      <xdr:rowOff>86360</xdr:rowOff>
    </xdr:to>
    <xdr:cxnSp macro="">
      <xdr:nvCxnSpPr>
        <xdr:cNvPr id="454" name="直線コネクタ 453"/>
        <xdr:cNvCxnSpPr/>
      </xdr:nvCxnSpPr>
      <xdr:spPr>
        <a:xfrm>
          <a:off x="9531350" y="15116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110490</xdr:rowOff>
    </xdr:from>
    <xdr:to xmlns:xdr="http://schemas.openxmlformats.org/drawingml/2006/spreadsheetDrawing">
      <xdr:col>55</xdr:col>
      <xdr:colOff>0</xdr:colOff>
      <xdr:row>98</xdr:row>
      <xdr:rowOff>59690</xdr:rowOff>
    </xdr:to>
    <xdr:cxnSp macro="">
      <xdr:nvCxnSpPr>
        <xdr:cNvPr id="455" name="直線コネクタ 454"/>
        <xdr:cNvCxnSpPr/>
      </xdr:nvCxnSpPr>
      <xdr:spPr>
        <a:xfrm flipV="1">
          <a:off x="8845550" y="16169640"/>
          <a:ext cx="758825"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153035</xdr:rowOff>
    </xdr:from>
    <xdr:ext cx="598805" cy="259080"/>
    <xdr:sp macro="" textlink="">
      <xdr:nvSpPr>
        <xdr:cNvPr id="456" name="普通建設事業費 （ うち更新整備　）平均値テキスト"/>
        <xdr:cNvSpPr txBox="1"/>
      </xdr:nvSpPr>
      <xdr:spPr>
        <a:xfrm>
          <a:off x="9655175" y="162121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3175</xdr:rowOff>
    </xdr:from>
    <xdr:to xmlns:xdr="http://schemas.openxmlformats.org/drawingml/2006/spreadsheetDrawing">
      <xdr:col>55</xdr:col>
      <xdr:colOff>50800</xdr:colOff>
      <xdr:row>98</xdr:row>
      <xdr:rowOff>104775</xdr:rowOff>
    </xdr:to>
    <xdr:sp macro="" textlink="">
      <xdr:nvSpPr>
        <xdr:cNvPr id="457" name="フローチャート: 判断 456"/>
        <xdr:cNvSpPr/>
      </xdr:nvSpPr>
      <xdr:spPr>
        <a:xfrm>
          <a:off x="9569450" y="16233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170180</xdr:rowOff>
    </xdr:from>
    <xdr:to xmlns:xdr="http://schemas.openxmlformats.org/drawingml/2006/spreadsheetDrawing">
      <xdr:col>50</xdr:col>
      <xdr:colOff>114300</xdr:colOff>
      <xdr:row>98</xdr:row>
      <xdr:rowOff>59690</xdr:rowOff>
    </xdr:to>
    <xdr:cxnSp macro="">
      <xdr:nvCxnSpPr>
        <xdr:cNvPr id="458" name="直線コネクタ 457"/>
        <xdr:cNvCxnSpPr/>
      </xdr:nvCxnSpPr>
      <xdr:spPr>
        <a:xfrm>
          <a:off x="8032750" y="16229330"/>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0</xdr:rowOff>
    </xdr:from>
    <xdr:to xmlns:xdr="http://schemas.openxmlformats.org/drawingml/2006/spreadsheetDrawing">
      <xdr:col>50</xdr:col>
      <xdr:colOff>165100</xdr:colOff>
      <xdr:row>98</xdr:row>
      <xdr:rowOff>101600</xdr:rowOff>
    </xdr:to>
    <xdr:sp macro="" textlink="">
      <xdr:nvSpPr>
        <xdr:cNvPr id="459" name="フローチャート: 判断 458"/>
        <xdr:cNvSpPr/>
      </xdr:nvSpPr>
      <xdr:spPr>
        <a:xfrm>
          <a:off x="879475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118110</xdr:rowOff>
    </xdr:from>
    <xdr:ext cx="598805" cy="259080"/>
    <xdr:sp macro="" textlink="">
      <xdr:nvSpPr>
        <xdr:cNvPr id="460" name="テキスト ボックス 459"/>
        <xdr:cNvSpPr txBox="1"/>
      </xdr:nvSpPr>
      <xdr:spPr>
        <a:xfrm>
          <a:off x="8561705" y="16005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170180</xdr:rowOff>
    </xdr:from>
    <xdr:to xmlns:xdr="http://schemas.openxmlformats.org/drawingml/2006/spreadsheetDrawing">
      <xdr:col>45</xdr:col>
      <xdr:colOff>174625</xdr:colOff>
      <xdr:row>98</xdr:row>
      <xdr:rowOff>91440</xdr:rowOff>
    </xdr:to>
    <xdr:cxnSp macro="">
      <xdr:nvCxnSpPr>
        <xdr:cNvPr id="461" name="直線コネクタ 460"/>
        <xdr:cNvCxnSpPr/>
      </xdr:nvCxnSpPr>
      <xdr:spPr>
        <a:xfrm flipV="1">
          <a:off x="7210425" y="16229330"/>
          <a:ext cx="8223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62" name="フローチャート: 判断 461"/>
        <xdr:cNvSpPr/>
      </xdr:nvSpPr>
      <xdr:spPr>
        <a:xfrm>
          <a:off x="7985125" y="16283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33400" cy="257810"/>
    <xdr:sp macro="" textlink="">
      <xdr:nvSpPr>
        <xdr:cNvPr id="463" name="テキスト ボックス 462"/>
        <xdr:cNvSpPr txBox="1"/>
      </xdr:nvSpPr>
      <xdr:spPr>
        <a:xfrm>
          <a:off x="7784465" y="16376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91440</xdr:rowOff>
    </xdr:from>
    <xdr:to xmlns:xdr="http://schemas.openxmlformats.org/drawingml/2006/spreadsheetDrawing">
      <xdr:col>41</xdr:col>
      <xdr:colOff>50800</xdr:colOff>
      <xdr:row>98</xdr:row>
      <xdr:rowOff>97790</xdr:rowOff>
    </xdr:to>
    <xdr:cxnSp macro="">
      <xdr:nvCxnSpPr>
        <xdr:cNvPr id="464" name="直線コネクタ 463"/>
        <xdr:cNvCxnSpPr/>
      </xdr:nvCxnSpPr>
      <xdr:spPr>
        <a:xfrm flipV="1">
          <a:off x="6400800" y="1632204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58420</xdr:rowOff>
    </xdr:from>
    <xdr:to xmlns:xdr="http://schemas.openxmlformats.org/drawingml/2006/spreadsheetDrawing">
      <xdr:col>41</xdr:col>
      <xdr:colOff>101600</xdr:colOff>
      <xdr:row>98</xdr:row>
      <xdr:rowOff>160020</xdr:rowOff>
    </xdr:to>
    <xdr:sp macro="" textlink="">
      <xdr:nvSpPr>
        <xdr:cNvPr id="465" name="フローチャート: 判断 464"/>
        <xdr:cNvSpPr/>
      </xdr:nvSpPr>
      <xdr:spPr>
        <a:xfrm>
          <a:off x="7159625"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151130</xdr:rowOff>
    </xdr:from>
    <xdr:ext cx="533400" cy="259080"/>
    <xdr:sp macro="" textlink="">
      <xdr:nvSpPr>
        <xdr:cNvPr id="466" name="テキスト ボックス 465"/>
        <xdr:cNvSpPr txBox="1"/>
      </xdr:nvSpPr>
      <xdr:spPr>
        <a:xfrm>
          <a:off x="6974840" y="1638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62230</xdr:rowOff>
    </xdr:from>
    <xdr:to xmlns:xdr="http://schemas.openxmlformats.org/drawingml/2006/spreadsheetDrawing">
      <xdr:col>36</xdr:col>
      <xdr:colOff>165100</xdr:colOff>
      <xdr:row>98</xdr:row>
      <xdr:rowOff>163830</xdr:rowOff>
    </xdr:to>
    <xdr:sp macro="" textlink="">
      <xdr:nvSpPr>
        <xdr:cNvPr id="467" name="フローチャート: 判断 466"/>
        <xdr:cNvSpPr/>
      </xdr:nvSpPr>
      <xdr:spPr>
        <a:xfrm>
          <a:off x="6350000" y="162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154940</xdr:rowOff>
    </xdr:from>
    <xdr:ext cx="533400" cy="257810"/>
    <xdr:sp macro="" textlink="">
      <xdr:nvSpPr>
        <xdr:cNvPr id="468" name="テキスト ボックス 467"/>
        <xdr:cNvSpPr txBox="1"/>
      </xdr:nvSpPr>
      <xdr:spPr>
        <a:xfrm>
          <a:off x="6149340" y="1638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59690</xdr:rowOff>
    </xdr:from>
    <xdr:to xmlns:xdr="http://schemas.openxmlformats.org/drawingml/2006/spreadsheetDrawing">
      <xdr:col>55</xdr:col>
      <xdr:colOff>50800</xdr:colOff>
      <xdr:row>97</xdr:row>
      <xdr:rowOff>161290</xdr:rowOff>
    </xdr:to>
    <xdr:sp macro="" textlink="">
      <xdr:nvSpPr>
        <xdr:cNvPr id="474" name="楕円 473"/>
        <xdr:cNvSpPr/>
      </xdr:nvSpPr>
      <xdr:spPr>
        <a:xfrm>
          <a:off x="9569450" y="16118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82550</xdr:rowOff>
    </xdr:from>
    <xdr:ext cx="598805" cy="259080"/>
    <xdr:sp macro="" textlink="">
      <xdr:nvSpPr>
        <xdr:cNvPr id="475" name="普通建設事業費 （ うち更新整備　）該当値テキスト"/>
        <xdr:cNvSpPr txBox="1"/>
      </xdr:nvSpPr>
      <xdr:spPr>
        <a:xfrm>
          <a:off x="9655175" y="15970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8890</xdr:rowOff>
    </xdr:from>
    <xdr:to xmlns:xdr="http://schemas.openxmlformats.org/drawingml/2006/spreadsheetDrawing">
      <xdr:col>50</xdr:col>
      <xdr:colOff>165100</xdr:colOff>
      <xdr:row>98</xdr:row>
      <xdr:rowOff>110490</xdr:rowOff>
    </xdr:to>
    <xdr:sp macro="" textlink="">
      <xdr:nvSpPr>
        <xdr:cNvPr id="476" name="楕円 475"/>
        <xdr:cNvSpPr/>
      </xdr:nvSpPr>
      <xdr:spPr>
        <a:xfrm>
          <a:off x="879475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101600</xdr:rowOff>
    </xdr:from>
    <xdr:ext cx="598805" cy="259080"/>
    <xdr:sp macro="" textlink="">
      <xdr:nvSpPr>
        <xdr:cNvPr id="477" name="テキスト ボックス 476"/>
        <xdr:cNvSpPr txBox="1"/>
      </xdr:nvSpPr>
      <xdr:spPr>
        <a:xfrm>
          <a:off x="8561705" y="16332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119380</xdr:rowOff>
    </xdr:from>
    <xdr:to xmlns:xdr="http://schemas.openxmlformats.org/drawingml/2006/spreadsheetDrawing">
      <xdr:col>46</xdr:col>
      <xdr:colOff>38100</xdr:colOff>
      <xdr:row>98</xdr:row>
      <xdr:rowOff>49530</xdr:rowOff>
    </xdr:to>
    <xdr:sp macro="" textlink="">
      <xdr:nvSpPr>
        <xdr:cNvPr id="478" name="楕円 477"/>
        <xdr:cNvSpPr/>
      </xdr:nvSpPr>
      <xdr:spPr>
        <a:xfrm>
          <a:off x="7985125" y="16178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66040</xdr:rowOff>
    </xdr:from>
    <xdr:ext cx="598805" cy="257810"/>
    <xdr:sp macro="" textlink="">
      <xdr:nvSpPr>
        <xdr:cNvPr id="479" name="テキスト ボックス 478"/>
        <xdr:cNvSpPr txBox="1"/>
      </xdr:nvSpPr>
      <xdr:spPr>
        <a:xfrm>
          <a:off x="7752080" y="159537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40640</xdr:rowOff>
    </xdr:from>
    <xdr:to xmlns:xdr="http://schemas.openxmlformats.org/drawingml/2006/spreadsheetDrawing">
      <xdr:col>41</xdr:col>
      <xdr:colOff>101600</xdr:colOff>
      <xdr:row>98</xdr:row>
      <xdr:rowOff>142240</xdr:rowOff>
    </xdr:to>
    <xdr:sp macro="" textlink="">
      <xdr:nvSpPr>
        <xdr:cNvPr id="480" name="楕円 479"/>
        <xdr:cNvSpPr/>
      </xdr:nvSpPr>
      <xdr:spPr>
        <a:xfrm>
          <a:off x="7159625" y="162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158750</xdr:rowOff>
    </xdr:from>
    <xdr:ext cx="598805" cy="259080"/>
    <xdr:sp macro="" textlink="">
      <xdr:nvSpPr>
        <xdr:cNvPr id="481" name="テキスト ボックス 480"/>
        <xdr:cNvSpPr txBox="1"/>
      </xdr:nvSpPr>
      <xdr:spPr>
        <a:xfrm>
          <a:off x="6942455" y="16046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46990</xdr:rowOff>
    </xdr:from>
    <xdr:to xmlns:xdr="http://schemas.openxmlformats.org/drawingml/2006/spreadsheetDrawing">
      <xdr:col>36</xdr:col>
      <xdr:colOff>165100</xdr:colOff>
      <xdr:row>98</xdr:row>
      <xdr:rowOff>148590</xdr:rowOff>
    </xdr:to>
    <xdr:sp macro="" textlink="">
      <xdr:nvSpPr>
        <xdr:cNvPr id="482" name="楕円 481"/>
        <xdr:cNvSpPr/>
      </xdr:nvSpPr>
      <xdr:spPr>
        <a:xfrm>
          <a:off x="6350000" y="162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165100</xdr:rowOff>
    </xdr:from>
    <xdr:ext cx="533400" cy="259080"/>
    <xdr:sp macro="" textlink="">
      <xdr:nvSpPr>
        <xdr:cNvPr id="483" name="テキスト ボックス 482"/>
        <xdr:cNvSpPr txBox="1"/>
      </xdr:nvSpPr>
      <xdr:spPr>
        <a:xfrm>
          <a:off x="6149340" y="16052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84" name="正方形/長方形 483"/>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85" name="正方形/長方形 484"/>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85725</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487" name="正方形/長方形 486"/>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85725</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489" name="正方形/長方形 488"/>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85725</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491" name="正方形/長方形 490"/>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6535"/>
    <xdr:sp macro="" textlink="">
      <xdr:nvSpPr>
        <xdr:cNvPr id="492" name="テキスト ボックス 491"/>
        <xdr:cNvSpPr txBox="1"/>
      </xdr:nvSpPr>
      <xdr:spPr>
        <a:xfrm>
          <a:off x="11376025"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493" name="直線コネクタ 492"/>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134620</xdr:rowOff>
    </xdr:from>
    <xdr:to xmlns:xdr="http://schemas.openxmlformats.org/drawingml/2006/spreadsheetDrawing">
      <xdr:col>89</xdr:col>
      <xdr:colOff>174625</xdr:colOff>
      <xdr:row>38</xdr:row>
      <xdr:rowOff>134620</xdr:rowOff>
    </xdr:to>
    <xdr:cxnSp macro="">
      <xdr:nvCxnSpPr>
        <xdr:cNvPr id="494" name="直線コネクタ 493"/>
        <xdr:cNvCxnSpPr/>
      </xdr:nvCxnSpPr>
      <xdr:spPr>
        <a:xfrm>
          <a:off x="11414125" y="6414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162560</xdr:rowOff>
    </xdr:from>
    <xdr:ext cx="248920" cy="248285"/>
    <xdr:sp macro="" textlink="">
      <xdr:nvSpPr>
        <xdr:cNvPr id="495" name="テキスト ボックス 494"/>
        <xdr:cNvSpPr txBox="1"/>
      </xdr:nvSpPr>
      <xdr:spPr>
        <a:xfrm>
          <a:off x="11181080" y="6277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174625</xdr:colOff>
      <xdr:row>36</xdr:row>
      <xdr:rowOff>24765</xdr:rowOff>
    </xdr:to>
    <xdr:cxnSp macro="">
      <xdr:nvCxnSpPr>
        <xdr:cNvPr id="496" name="直線コネクタ 495"/>
        <xdr:cNvCxnSpPr/>
      </xdr:nvCxnSpPr>
      <xdr:spPr>
        <a:xfrm>
          <a:off x="11414125" y="5974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52705</xdr:rowOff>
    </xdr:from>
    <xdr:ext cx="595630" cy="248285"/>
    <xdr:sp macro="" textlink="">
      <xdr:nvSpPr>
        <xdr:cNvPr id="497" name="テキスト ボックス 496"/>
        <xdr:cNvSpPr txBox="1"/>
      </xdr:nvSpPr>
      <xdr:spPr>
        <a:xfrm>
          <a:off x="10866120" y="58375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79375</xdr:rowOff>
    </xdr:from>
    <xdr:to xmlns:xdr="http://schemas.openxmlformats.org/drawingml/2006/spreadsheetDrawing">
      <xdr:col>89</xdr:col>
      <xdr:colOff>174625</xdr:colOff>
      <xdr:row>33</xdr:row>
      <xdr:rowOff>79375</xdr:rowOff>
    </xdr:to>
    <xdr:cxnSp macro="">
      <xdr:nvCxnSpPr>
        <xdr:cNvPr id="498" name="直線コネクタ 497"/>
        <xdr:cNvCxnSpPr/>
      </xdr:nvCxnSpPr>
      <xdr:spPr>
        <a:xfrm>
          <a:off x="11414125" y="5534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107315</xdr:rowOff>
    </xdr:from>
    <xdr:ext cx="595630" cy="248920"/>
    <xdr:sp macro="" textlink="">
      <xdr:nvSpPr>
        <xdr:cNvPr id="499" name="テキスト ボックス 498"/>
        <xdr:cNvSpPr txBox="1"/>
      </xdr:nvSpPr>
      <xdr:spPr>
        <a:xfrm>
          <a:off x="10866120" y="53968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134620</xdr:rowOff>
    </xdr:from>
    <xdr:to xmlns:xdr="http://schemas.openxmlformats.org/drawingml/2006/spreadsheetDrawing">
      <xdr:col>89</xdr:col>
      <xdr:colOff>174625</xdr:colOff>
      <xdr:row>30</xdr:row>
      <xdr:rowOff>134620</xdr:rowOff>
    </xdr:to>
    <xdr:cxnSp macro="">
      <xdr:nvCxnSpPr>
        <xdr:cNvPr id="500" name="直線コネクタ 499"/>
        <xdr:cNvCxnSpPr/>
      </xdr:nvCxnSpPr>
      <xdr:spPr>
        <a:xfrm>
          <a:off x="11414125" y="5093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162560</xdr:rowOff>
    </xdr:from>
    <xdr:ext cx="595630" cy="248285"/>
    <xdr:sp macro="" textlink="">
      <xdr:nvSpPr>
        <xdr:cNvPr id="501" name="テキスト ボックス 500"/>
        <xdr:cNvSpPr txBox="1"/>
      </xdr:nvSpPr>
      <xdr:spPr>
        <a:xfrm>
          <a:off x="10866120" y="49568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02" name="直線コネクタ 501"/>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52705</xdr:rowOff>
    </xdr:from>
    <xdr:ext cx="595630" cy="248285"/>
    <xdr:sp macro="" textlink="">
      <xdr:nvSpPr>
        <xdr:cNvPr id="503" name="テキスト ボックス 502"/>
        <xdr:cNvSpPr txBox="1"/>
      </xdr:nvSpPr>
      <xdr:spPr>
        <a:xfrm>
          <a:off x="10866120" y="4516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04" name="災害復旧事業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8890</xdr:rowOff>
    </xdr:from>
    <xdr:to xmlns:xdr="http://schemas.openxmlformats.org/drawingml/2006/spreadsheetDrawing">
      <xdr:col>85</xdr:col>
      <xdr:colOff>126365</xdr:colOff>
      <xdr:row>38</xdr:row>
      <xdr:rowOff>134620</xdr:rowOff>
    </xdr:to>
    <xdr:cxnSp macro="">
      <xdr:nvCxnSpPr>
        <xdr:cNvPr id="505" name="直線コネクタ 504"/>
        <xdr:cNvCxnSpPr/>
      </xdr:nvCxnSpPr>
      <xdr:spPr>
        <a:xfrm flipV="1">
          <a:off x="14968220" y="513334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140335</xdr:rowOff>
    </xdr:from>
    <xdr:ext cx="249555" cy="248920"/>
    <xdr:sp macro="" textlink="">
      <xdr:nvSpPr>
        <xdr:cNvPr id="506" name="災害復旧事業費最小値テキスト"/>
        <xdr:cNvSpPr txBox="1"/>
      </xdr:nvSpPr>
      <xdr:spPr>
        <a:xfrm>
          <a:off x="15017750" y="642048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134620</xdr:rowOff>
    </xdr:from>
    <xdr:to xmlns:xdr="http://schemas.openxmlformats.org/drawingml/2006/spreadsheetDrawing">
      <xdr:col>86</xdr:col>
      <xdr:colOff>25400</xdr:colOff>
      <xdr:row>38</xdr:row>
      <xdr:rowOff>134620</xdr:rowOff>
    </xdr:to>
    <xdr:cxnSp macro="">
      <xdr:nvCxnSpPr>
        <xdr:cNvPr id="507" name="直線コネクタ 506"/>
        <xdr:cNvCxnSpPr/>
      </xdr:nvCxnSpPr>
      <xdr:spPr>
        <a:xfrm>
          <a:off x="14881225" y="641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123190</xdr:rowOff>
    </xdr:from>
    <xdr:ext cx="598805" cy="248920"/>
    <xdr:sp macro="" textlink="">
      <xdr:nvSpPr>
        <xdr:cNvPr id="508" name="災害復旧事業費最大値テキスト"/>
        <xdr:cNvSpPr txBox="1"/>
      </xdr:nvSpPr>
      <xdr:spPr>
        <a:xfrm>
          <a:off x="15017750" y="49174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8890</xdr:rowOff>
    </xdr:from>
    <xdr:to xmlns:xdr="http://schemas.openxmlformats.org/drawingml/2006/spreadsheetDrawing">
      <xdr:col>86</xdr:col>
      <xdr:colOff>25400</xdr:colOff>
      <xdr:row>31</xdr:row>
      <xdr:rowOff>8890</xdr:rowOff>
    </xdr:to>
    <xdr:cxnSp macro="">
      <xdr:nvCxnSpPr>
        <xdr:cNvPr id="509" name="直線コネクタ 508"/>
        <xdr:cNvCxnSpPr/>
      </xdr:nvCxnSpPr>
      <xdr:spPr>
        <a:xfrm>
          <a:off x="14881225" y="5133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109220</xdr:rowOff>
    </xdr:from>
    <xdr:to xmlns:xdr="http://schemas.openxmlformats.org/drawingml/2006/spreadsheetDrawing">
      <xdr:col>85</xdr:col>
      <xdr:colOff>127000</xdr:colOff>
      <xdr:row>38</xdr:row>
      <xdr:rowOff>118745</xdr:rowOff>
    </xdr:to>
    <xdr:cxnSp macro="">
      <xdr:nvCxnSpPr>
        <xdr:cNvPr id="510" name="直線コネクタ 509"/>
        <xdr:cNvCxnSpPr/>
      </xdr:nvCxnSpPr>
      <xdr:spPr>
        <a:xfrm>
          <a:off x="14195425" y="638937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60960</xdr:rowOff>
    </xdr:from>
    <xdr:ext cx="534670" cy="248285"/>
    <xdr:sp macro="" textlink="">
      <xdr:nvSpPr>
        <xdr:cNvPr id="511" name="災害復旧事業費平均値テキスト"/>
        <xdr:cNvSpPr txBox="1"/>
      </xdr:nvSpPr>
      <xdr:spPr>
        <a:xfrm>
          <a:off x="15017750" y="6176010"/>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38735</xdr:rowOff>
    </xdr:from>
    <xdr:to xmlns:xdr="http://schemas.openxmlformats.org/drawingml/2006/spreadsheetDrawing">
      <xdr:col>85</xdr:col>
      <xdr:colOff>174625</xdr:colOff>
      <xdr:row>38</xdr:row>
      <xdr:rowOff>137160</xdr:rowOff>
    </xdr:to>
    <xdr:sp macro="" textlink="">
      <xdr:nvSpPr>
        <xdr:cNvPr id="512" name="フローチャート: 判断 511"/>
        <xdr:cNvSpPr/>
      </xdr:nvSpPr>
      <xdr:spPr>
        <a:xfrm>
          <a:off x="14919325" y="631888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109220</xdr:rowOff>
    </xdr:from>
    <xdr:to xmlns:xdr="http://schemas.openxmlformats.org/drawingml/2006/spreadsheetDrawing">
      <xdr:col>81</xdr:col>
      <xdr:colOff>50800</xdr:colOff>
      <xdr:row>38</xdr:row>
      <xdr:rowOff>123190</xdr:rowOff>
    </xdr:to>
    <xdr:cxnSp macro="">
      <xdr:nvCxnSpPr>
        <xdr:cNvPr id="513" name="直線コネクタ 512"/>
        <xdr:cNvCxnSpPr/>
      </xdr:nvCxnSpPr>
      <xdr:spPr>
        <a:xfrm flipV="1">
          <a:off x="13385800" y="638937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28575</xdr:rowOff>
    </xdr:from>
    <xdr:to xmlns:xdr="http://schemas.openxmlformats.org/drawingml/2006/spreadsheetDrawing">
      <xdr:col>81</xdr:col>
      <xdr:colOff>101600</xdr:colOff>
      <xdr:row>38</xdr:row>
      <xdr:rowOff>127000</xdr:rowOff>
    </xdr:to>
    <xdr:sp macro="" textlink="">
      <xdr:nvSpPr>
        <xdr:cNvPr id="514" name="フローチャート: 判断 513"/>
        <xdr:cNvSpPr/>
      </xdr:nvSpPr>
      <xdr:spPr>
        <a:xfrm>
          <a:off x="14144625" y="63087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142240</xdr:rowOff>
    </xdr:from>
    <xdr:ext cx="533400" cy="248920"/>
    <xdr:sp macro="" textlink="">
      <xdr:nvSpPr>
        <xdr:cNvPr id="515" name="テキスト ボックス 514"/>
        <xdr:cNvSpPr txBox="1"/>
      </xdr:nvSpPr>
      <xdr:spPr>
        <a:xfrm>
          <a:off x="13959840" y="609219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123190</xdr:rowOff>
    </xdr:from>
    <xdr:to xmlns:xdr="http://schemas.openxmlformats.org/drawingml/2006/spreadsheetDrawing">
      <xdr:col>76</xdr:col>
      <xdr:colOff>114300</xdr:colOff>
      <xdr:row>38</xdr:row>
      <xdr:rowOff>127635</xdr:rowOff>
    </xdr:to>
    <xdr:cxnSp macro="">
      <xdr:nvCxnSpPr>
        <xdr:cNvPr id="516" name="直線コネクタ 515"/>
        <xdr:cNvCxnSpPr/>
      </xdr:nvCxnSpPr>
      <xdr:spPr>
        <a:xfrm flipV="1">
          <a:off x="12573000" y="640334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57785</xdr:rowOff>
    </xdr:from>
    <xdr:to xmlns:xdr="http://schemas.openxmlformats.org/drawingml/2006/spreadsheetDrawing">
      <xdr:col>76</xdr:col>
      <xdr:colOff>165100</xdr:colOff>
      <xdr:row>38</xdr:row>
      <xdr:rowOff>155575</xdr:rowOff>
    </xdr:to>
    <xdr:sp macro="" textlink="">
      <xdr:nvSpPr>
        <xdr:cNvPr id="517" name="フローチャート: 判断 516"/>
        <xdr:cNvSpPr/>
      </xdr:nvSpPr>
      <xdr:spPr>
        <a:xfrm>
          <a:off x="13335000" y="6337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5715</xdr:rowOff>
    </xdr:from>
    <xdr:ext cx="533400" cy="248920"/>
    <xdr:sp macro="" textlink="">
      <xdr:nvSpPr>
        <xdr:cNvPr id="518" name="テキスト ボックス 517"/>
        <xdr:cNvSpPr txBox="1"/>
      </xdr:nvSpPr>
      <xdr:spPr>
        <a:xfrm>
          <a:off x="13134340" y="612076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127635</xdr:rowOff>
    </xdr:from>
    <xdr:to xmlns:xdr="http://schemas.openxmlformats.org/drawingml/2006/spreadsheetDrawing">
      <xdr:col>71</xdr:col>
      <xdr:colOff>174625</xdr:colOff>
      <xdr:row>38</xdr:row>
      <xdr:rowOff>133350</xdr:rowOff>
    </xdr:to>
    <xdr:cxnSp macro="">
      <xdr:nvCxnSpPr>
        <xdr:cNvPr id="519" name="直線コネクタ 518"/>
        <xdr:cNvCxnSpPr/>
      </xdr:nvCxnSpPr>
      <xdr:spPr>
        <a:xfrm flipV="1">
          <a:off x="11750675" y="640778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58420</xdr:rowOff>
    </xdr:from>
    <xdr:to xmlns:xdr="http://schemas.openxmlformats.org/drawingml/2006/spreadsheetDrawing">
      <xdr:col>72</xdr:col>
      <xdr:colOff>38100</xdr:colOff>
      <xdr:row>38</xdr:row>
      <xdr:rowOff>156210</xdr:rowOff>
    </xdr:to>
    <xdr:sp macro="" textlink="">
      <xdr:nvSpPr>
        <xdr:cNvPr id="520" name="フローチャート: 判断 519"/>
        <xdr:cNvSpPr/>
      </xdr:nvSpPr>
      <xdr:spPr>
        <a:xfrm>
          <a:off x="12525375" y="6338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6350</xdr:rowOff>
    </xdr:from>
    <xdr:ext cx="533400" cy="248920"/>
    <xdr:sp macro="" textlink="">
      <xdr:nvSpPr>
        <xdr:cNvPr id="521" name="テキスト ボックス 520"/>
        <xdr:cNvSpPr txBox="1"/>
      </xdr:nvSpPr>
      <xdr:spPr>
        <a:xfrm>
          <a:off x="12324715" y="612140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61595</xdr:rowOff>
    </xdr:from>
    <xdr:to xmlns:xdr="http://schemas.openxmlformats.org/drawingml/2006/spreadsheetDrawing">
      <xdr:col>67</xdr:col>
      <xdr:colOff>101600</xdr:colOff>
      <xdr:row>38</xdr:row>
      <xdr:rowOff>160020</xdr:rowOff>
    </xdr:to>
    <xdr:sp macro="" textlink="">
      <xdr:nvSpPr>
        <xdr:cNvPr id="522" name="フローチャート: 判断 521"/>
        <xdr:cNvSpPr/>
      </xdr:nvSpPr>
      <xdr:spPr>
        <a:xfrm>
          <a:off x="11699875" y="63417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10160</xdr:rowOff>
    </xdr:from>
    <xdr:ext cx="533400" cy="248920"/>
    <xdr:sp macro="" textlink="">
      <xdr:nvSpPr>
        <xdr:cNvPr id="523" name="テキスト ボックス 522"/>
        <xdr:cNvSpPr txBox="1"/>
      </xdr:nvSpPr>
      <xdr:spPr>
        <a:xfrm>
          <a:off x="11515090" y="612521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24" name="テキスト ボックス 523"/>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25" name="テキスト ボックス 524"/>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26" name="テキスト ボックス 525"/>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27" name="テキスト ボックス 526"/>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28" name="テキスト ボックス 527"/>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69850</xdr:rowOff>
    </xdr:from>
    <xdr:to xmlns:xdr="http://schemas.openxmlformats.org/drawingml/2006/spreadsheetDrawing">
      <xdr:col>85</xdr:col>
      <xdr:colOff>174625</xdr:colOff>
      <xdr:row>39</xdr:row>
      <xdr:rowOff>2540</xdr:rowOff>
    </xdr:to>
    <xdr:sp macro="" textlink="">
      <xdr:nvSpPr>
        <xdr:cNvPr id="529" name="楕円 528"/>
        <xdr:cNvSpPr/>
      </xdr:nvSpPr>
      <xdr:spPr>
        <a:xfrm>
          <a:off x="14919325" y="63500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18415</xdr:rowOff>
    </xdr:from>
    <xdr:ext cx="469900" cy="248285"/>
    <xdr:sp macro="" textlink="">
      <xdr:nvSpPr>
        <xdr:cNvPr id="530" name="災害復旧事業費該当値テキスト"/>
        <xdr:cNvSpPr txBox="1"/>
      </xdr:nvSpPr>
      <xdr:spPr>
        <a:xfrm>
          <a:off x="15017750" y="62985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60960</xdr:rowOff>
    </xdr:from>
    <xdr:to xmlns:xdr="http://schemas.openxmlformats.org/drawingml/2006/spreadsheetDrawing">
      <xdr:col>81</xdr:col>
      <xdr:colOff>101600</xdr:colOff>
      <xdr:row>38</xdr:row>
      <xdr:rowOff>158750</xdr:rowOff>
    </xdr:to>
    <xdr:sp macro="" textlink="">
      <xdr:nvSpPr>
        <xdr:cNvPr id="531" name="楕円 530"/>
        <xdr:cNvSpPr/>
      </xdr:nvSpPr>
      <xdr:spPr>
        <a:xfrm>
          <a:off x="14144625" y="634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149860</xdr:rowOff>
    </xdr:from>
    <xdr:ext cx="533400" cy="248285"/>
    <xdr:sp macro="" textlink="">
      <xdr:nvSpPr>
        <xdr:cNvPr id="532" name="テキスト ボックス 531"/>
        <xdr:cNvSpPr txBox="1"/>
      </xdr:nvSpPr>
      <xdr:spPr>
        <a:xfrm>
          <a:off x="13959840" y="643001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73660</xdr:rowOff>
    </xdr:from>
    <xdr:to xmlns:xdr="http://schemas.openxmlformats.org/drawingml/2006/spreadsheetDrawing">
      <xdr:col>76</xdr:col>
      <xdr:colOff>165100</xdr:colOff>
      <xdr:row>39</xdr:row>
      <xdr:rowOff>6350</xdr:rowOff>
    </xdr:to>
    <xdr:sp macro="" textlink="">
      <xdr:nvSpPr>
        <xdr:cNvPr id="533" name="楕円 532"/>
        <xdr:cNvSpPr/>
      </xdr:nvSpPr>
      <xdr:spPr>
        <a:xfrm>
          <a:off x="1333500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163195</xdr:rowOff>
    </xdr:from>
    <xdr:ext cx="468630" cy="248285"/>
    <xdr:sp macro="" textlink="">
      <xdr:nvSpPr>
        <xdr:cNvPr id="534" name="テキスト ボックス 533"/>
        <xdr:cNvSpPr txBox="1"/>
      </xdr:nvSpPr>
      <xdr:spPr>
        <a:xfrm>
          <a:off x="13166725" y="644334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78740</xdr:rowOff>
    </xdr:from>
    <xdr:to xmlns:xdr="http://schemas.openxmlformats.org/drawingml/2006/spreadsheetDrawing">
      <xdr:col>72</xdr:col>
      <xdr:colOff>38100</xdr:colOff>
      <xdr:row>39</xdr:row>
      <xdr:rowOff>11430</xdr:rowOff>
    </xdr:to>
    <xdr:sp macro="" textlink="">
      <xdr:nvSpPr>
        <xdr:cNvPr id="535" name="楕円 534"/>
        <xdr:cNvSpPr/>
      </xdr:nvSpPr>
      <xdr:spPr>
        <a:xfrm>
          <a:off x="12525375" y="6358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3175</xdr:rowOff>
    </xdr:from>
    <xdr:ext cx="468630" cy="249555"/>
    <xdr:sp macro="" textlink="">
      <xdr:nvSpPr>
        <xdr:cNvPr id="536" name="テキスト ボックス 535"/>
        <xdr:cNvSpPr txBox="1"/>
      </xdr:nvSpPr>
      <xdr:spPr>
        <a:xfrm>
          <a:off x="12357100" y="644842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84455</xdr:rowOff>
    </xdr:from>
    <xdr:to xmlns:xdr="http://schemas.openxmlformats.org/drawingml/2006/spreadsheetDrawing">
      <xdr:col>67</xdr:col>
      <xdr:colOff>101600</xdr:colOff>
      <xdr:row>39</xdr:row>
      <xdr:rowOff>17145</xdr:rowOff>
    </xdr:to>
    <xdr:sp macro="" textlink="">
      <xdr:nvSpPr>
        <xdr:cNvPr id="537" name="楕円 536"/>
        <xdr:cNvSpPr/>
      </xdr:nvSpPr>
      <xdr:spPr>
        <a:xfrm>
          <a:off x="11699875" y="6364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8255</xdr:rowOff>
    </xdr:from>
    <xdr:ext cx="377190" cy="248920"/>
    <xdr:sp macro="" textlink="">
      <xdr:nvSpPr>
        <xdr:cNvPr id="538" name="テキスト ボックス 537"/>
        <xdr:cNvSpPr txBox="1"/>
      </xdr:nvSpPr>
      <xdr:spPr>
        <a:xfrm>
          <a:off x="11577320" y="6453505"/>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39" name="正方形/長方形 538"/>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40" name="正方形/長方形 539"/>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85725</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42" name="正方形/長方形 541"/>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85725</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44" name="正方形/長方形 543"/>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85725</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46" name="正方形/長方形 545"/>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6535"/>
    <xdr:sp macro="" textlink="">
      <xdr:nvSpPr>
        <xdr:cNvPr id="547" name="テキスト ボックス 546"/>
        <xdr:cNvSpPr txBox="1"/>
      </xdr:nvSpPr>
      <xdr:spPr>
        <a:xfrm>
          <a:off x="11376025"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48" name="直線コネクタ 547"/>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134620</xdr:rowOff>
    </xdr:from>
    <xdr:to xmlns:xdr="http://schemas.openxmlformats.org/drawingml/2006/spreadsheetDrawing">
      <xdr:col>89</xdr:col>
      <xdr:colOff>174625</xdr:colOff>
      <xdr:row>54</xdr:row>
      <xdr:rowOff>134620</xdr:rowOff>
    </xdr:to>
    <xdr:cxnSp macro="">
      <xdr:nvCxnSpPr>
        <xdr:cNvPr id="549" name="直線コネクタ 548"/>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162560</xdr:rowOff>
    </xdr:from>
    <xdr:ext cx="248920" cy="248285"/>
    <xdr:sp macro="" textlink="">
      <xdr:nvSpPr>
        <xdr:cNvPr id="550" name="テキスト ボックス 549"/>
        <xdr:cNvSpPr txBox="1"/>
      </xdr:nvSpPr>
      <xdr:spPr>
        <a:xfrm>
          <a:off x="11181080" y="89192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51" name="直線コネクタ 550"/>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52705</xdr:rowOff>
    </xdr:from>
    <xdr:ext cx="248920" cy="248285"/>
    <xdr:sp macro="" textlink="">
      <xdr:nvSpPr>
        <xdr:cNvPr id="552" name="テキスト ボックス 551"/>
        <xdr:cNvSpPr txBox="1"/>
      </xdr:nvSpPr>
      <xdr:spPr>
        <a:xfrm>
          <a:off x="11181080" y="781875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53" name="失業対策事業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134620</xdr:rowOff>
    </xdr:from>
    <xdr:to xmlns:xdr="http://schemas.openxmlformats.org/drawingml/2006/spreadsheetDrawing">
      <xdr:col>85</xdr:col>
      <xdr:colOff>126365</xdr:colOff>
      <xdr:row>54</xdr:row>
      <xdr:rowOff>134620</xdr:rowOff>
    </xdr:to>
    <xdr:cxnSp macro="">
      <xdr:nvCxnSpPr>
        <xdr:cNvPr id="554" name="直線コネクタ 553"/>
        <xdr:cNvCxnSpPr/>
      </xdr:nvCxnSpPr>
      <xdr:spPr>
        <a:xfrm>
          <a:off x="14968220"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9525</xdr:rowOff>
    </xdr:from>
    <xdr:ext cx="249555" cy="249555"/>
    <xdr:sp macro="" textlink="">
      <xdr:nvSpPr>
        <xdr:cNvPr id="555" name="失業対策事業費最小値テキスト"/>
        <xdr:cNvSpPr txBox="1"/>
      </xdr:nvSpPr>
      <xdr:spPr>
        <a:xfrm>
          <a:off x="15017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134620</xdr:rowOff>
    </xdr:from>
    <xdr:to xmlns:xdr="http://schemas.openxmlformats.org/drawingml/2006/spreadsheetDrawing">
      <xdr:col>86</xdr:col>
      <xdr:colOff>25400</xdr:colOff>
      <xdr:row>54</xdr:row>
      <xdr:rowOff>134620</xdr:rowOff>
    </xdr:to>
    <xdr:cxnSp macro="">
      <xdr:nvCxnSpPr>
        <xdr:cNvPr id="556" name="直線コネクタ 555"/>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9525</xdr:rowOff>
    </xdr:from>
    <xdr:ext cx="249555" cy="249555"/>
    <xdr:sp macro="" textlink="">
      <xdr:nvSpPr>
        <xdr:cNvPr id="557" name="失業対策事業費最大値テキスト"/>
        <xdr:cNvSpPr txBox="1"/>
      </xdr:nvSpPr>
      <xdr:spPr>
        <a:xfrm>
          <a:off x="1501775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134620</xdr:rowOff>
    </xdr:from>
    <xdr:to xmlns:xdr="http://schemas.openxmlformats.org/drawingml/2006/spreadsheetDrawing">
      <xdr:col>86</xdr:col>
      <xdr:colOff>25400</xdr:colOff>
      <xdr:row>54</xdr:row>
      <xdr:rowOff>134620</xdr:rowOff>
    </xdr:to>
    <xdr:cxnSp macro="">
      <xdr:nvCxnSpPr>
        <xdr:cNvPr id="558" name="直線コネクタ 557"/>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134620</xdr:rowOff>
    </xdr:from>
    <xdr:to xmlns:xdr="http://schemas.openxmlformats.org/drawingml/2006/spreadsheetDrawing">
      <xdr:col>85</xdr:col>
      <xdr:colOff>127000</xdr:colOff>
      <xdr:row>54</xdr:row>
      <xdr:rowOff>134620</xdr:rowOff>
    </xdr:to>
    <xdr:cxnSp macro="">
      <xdr:nvCxnSpPr>
        <xdr:cNvPr id="559" name="直線コネクタ 558"/>
        <xdr:cNvCxnSpPr/>
      </xdr:nvCxnSpPr>
      <xdr:spPr>
        <a:xfrm>
          <a:off x="14195425" y="90563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64770</xdr:rowOff>
    </xdr:from>
    <xdr:ext cx="249555" cy="249555"/>
    <xdr:sp macro="" textlink="">
      <xdr:nvSpPr>
        <xdr:cNvPr id="560" name="失業対策事業費平均値テキスト"/>
        <xdr:cNvSpPr txBox="1"/>
      </xdr:nvSpPr>
      <xdr:spPr>
        <a:xfrm>
          <a:off x="1501775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85725</xdr:rowOff>
    </xdr:from>
    <xdr:to xmlns:xdr="http://schemas.openxmlformats.org/drawingml/2006/spreadsheetDrawing">
      <xdr:col>85</xdr:col>
      <xdr:colOff>174625</xdr:colOff>
      <xdr:row>55</xdr:row>
      <xdr:rowOff>18415</xdr:rowOff>
    </xdr:to>
    <xdr:sp macro="" textlink="">
      <xdr:nvSpPr>
        <xdr:cNvPr id="561" name="フローチャート: 判断 560"/>
        <xdr:cNvSpPr/>
      </xdr:nvSpPr>
      <xdr:spPr>
        <a:xfrm>
          <a:off x="14919325" y="9007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134620</xdr:rowOff>
    </xdr:from>
    <xdr:to xmlns:xdr="http://schemas.openxmlformats.org/drawingml/2006/spreadsheetDrawing">
      <xdr:col>81</xdr:col>
      <xdr:colOff>50800</xdr:colOff>
      <xdr:row>54</xdr:row>
      <xdr:rowOff>134620</xdr:rowOff>
    </xdr:to>
    <xdr:cxnSp macro="">
      <xdr:nvCxnSpPr>
        <xdr:cNvPr id="562" name="直線コネクタ 561"/>
        <xdr:cNvCxnSpPr/>
      </xdr:nvCxnSpPr>
      <xdr:spPr>
        <a:xfrm>
          <a:off x="1338580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85725</xdr:rowOff>
    </xdr:from>
    <xdr:to xmlns:xdr="http://schemas.openxmlformats.org/drawingml/2006/spreadsheetDrawing">
      <xdr:col>81</xdr:col>
      <xdr:colOff>101600</xdr:colOff>
      <xdr:row>55</xdr:row>
      <xdr:rowOff>18415</xdr:rowOff>
    </xdr:to>
    <xdr:sp macro="" textlink="">
      <xdr:nvSpPr>
        <xdr:cNvPr id="563" name="フローチャート: 判断 562"/>
        <xdr:cNvSpPr/>
      </xdr:nvSpPr>
      <xdr:spPr>
        <a:xfrm>
          <a:off x="1414462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8285" cy="249555"/>
    <xdr:sp macro="" textlink="">
      <xdr:nvSpPr>
        <xdr:cNvPr id="564" name="テキスト ボックス 563"/>
        <xdr:cNvSpPr txBox="1"/>
      </xdr:nvSpPr>
      <xdr:spPr>
        <a:xfrm>
          <a:off x="14086840" y="90963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134620</xdr:rowOff>
    </xdr:from>
    <xdr:to xmlns:xdr="http://schemas.openxmlformats.org/drawingml/2006/spreadsheetDrawing">
      <xdr:col>76</xdr:col>
      <xdr:colOff>114300</xdr:colOff>
      <xdr:row>54</xdr:row>
      <xdr:rowOff>134620</xdr:rowOff>
    </xdr:to>
    <xdr:cxnSp macro="">
      <xdr:nvCxnSpPr>
        <xdr:cNvPr id="565" name="直線コネクタ 564"/>
        <xdr:cNvCxnSpPr/>
      </xdr:nvCxnSpPr>
      <xdr:spPr>
        <a:xfrm>
          <a:off x="1257300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85725</xdr:rowOff>
    </xdr:from>
    <xdr:to xmlns:xdr="http://schemas.openxmlformats.org/drawingml/2006/spreadsheetDrawing">
      <xdr:col>76</xdr:col>
      <xdr:colOff>165100</xdr:colOff>
      <xdr:row>55</xdr:row>
      <xdr:rowOff>18415</xdr:rowOff>
    </xdr:to>
    <xdr:sp macro="" textlink="">
      <xdr:nvSpPr>
        <xdr:cNvPr id="566" name="フローチャート: 判断 565"/>
        <xdr:cNvSpPr/>
      </xdr:nvSpPr>
      <xdr:spPr>
        <a:xfrm>
          <a:off x="133350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9525</xdr:rowOff>
    </xdr:from>
    <xdr:ext cx="249555" cy="249555"/>
    <xdr:sp macro="" textlink="">
      <xdr:nvSpPr>
        <xdr:cNvPr id="567" name="テキスト ボックス 566"/>
        <xdr:cNvSpPr txBox="1"/>
      </xdr:nvSpPr>
      <xdr:spPr>
        <a:xfrm>
          <a:off x="132715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134620</xdr:rowOff>
    </xdr:from>
    <xdr:to xmlns:xdr="http://schemas.openxmlformats.org/drawingml/2006/spreadsheetDrawing">
      <xdr:col>71</xdr:col>
      <xdr:colOff>174625</xdr:colOff>
      <xdr:row>54</xdr:row>
      <xdr:rowOff>134620</xdr:rowOff>
    </xdr:to>
    <xdr:cxnSp macro="">
      <xdr:nvCxnSpPr>
        <xdr:cNvPr id="568" name="直線コネクタ 567"/>
        <xdr:cNvCxnSpPr/>
      </xdr:nvCxnSpPr>
      <xdr:spPr>
        <a:xfrm>
          <a:off x="11750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85725</xdr:rowOff>
    </xdr:from>
    <xdr:to xmlns:xdr="http://schemas.openxmlformats.org/drawingml/2006/spreadsheetDrawing">
      <xdr:col>72</xdr:col>
      <xdr:colOff>38100</xdr:colOff>
      <xdr:row>55</xdr:row>
      <xdr:rowOff>18415</xdr:rowOff>
    </xdr:to>
    <xdr:sp macro="" textlink="">
      <xdr:nvSpPr>
        <xdr:cNvPr id="569" name="フローチャート: 判断 568"/>
        <xdr:cNvSpPr/>
      </xdr:nvSpPr>
      <xdr:spPr>
        <a:xfrm>
          <a:off x="12525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8285" cy="249555"/>
    <xdr:sp macro="" textlink="">
      <xdr:nvSpPr>
        <xdr:cNvPr id="570" name="テキスト ボックス 569"/>
        <xdr:cNvSpPr txBox="1"/>
      </xdr:nvSpPr>
      <xdr:spPr>
        <a:xfrm>
          <a:off x="12451715" y="90963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85725</xdr:rowOff>
    </xdr:from>
    <xdr:to xmlns:xdr="http://schemas.openxmlformats.org/drawingml/2006/spreadsheetDrawing">
      <xdr:col>67</xdr:col>
      <xdr:colOff>101600</xdr:colOff>
      <xdr:row>55</xdr:row>
      <xdr:rowOff>18415</xdr:rowOff>
    </xdr:to>
    <xdr:sp macro="" textlink="">
      <xdr:nvSpPr>
        <xdr:cNvPr id="571" name="フローチャート: 判断 570"/>
        <xdr:cNvSpPr/>
      </xdr:nvSpPr>
      <xdr:spPr>
        <a:xfrm>
          <a:off x="11699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8285" cy="249555"/>
    <xdr:sp macro="" textlink="">
      <xdr:nvSpPr>
        <xdr:cNvPr id="572" name="テキスト ボックス 571"/>
        <xdr:cNvSpPr txBox="1"/>
      </xdr:nvSpPr>
      <xdr:spPr>
        <a:xfrm>
          <a:off x="11642090" y="90963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73" name="テキスト ボックス 572"/>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74" name="テキスト ボックス 573"/>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575" name="テキスト ボックス 574"/>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576" name="テキスト ボックス 575"/>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577" name="テキスト ボックス 576"/>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85725</xdr:rowOff>
    </xdr:from>
    <xdr:to xmlns:xdr="http://schemas.openxmlformats.org/drawingml/2006/spreadsheetDrawing">
      <xdr:col>85</xdr:col>
      <xdr:colOff>174625</xdr:colOff>
      <xdr:row>55</xdr:row>
      <xdr:rowOff>18415</xdr:rowOff>
    </xdr:to>
    <xdr:sp macro="" textlink="">
      <xdr:nvSpPr>
        <xdr:cNvPr id="578" name="楕円 577"/>
        <xdr:cNvSpPr/>
      </xdr:nvSpPr>
      <xdr:spPr>
        <a:xfrm>
          <a:off x="14919325" y="90074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120015</xdr:rowOff>
    </xdr:from>
    <xdr:ext cx="249555" cy="248920"/>
    <xdr:sp macro="" textlink="">
      <xdr:nvSpPr>
        <xdr:cNvPr id="579" name="失業対策事業費該当値テキスト"/>
        <xdr:cNvSpPr txBox="1"/>
      </xdr:nvSpPr>
      <xdr:spPr>
        <a:xfrm>
          <a:off x="15017750" y="887666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85725</xdr:rowOff>
    </xdr:from>
    <xdr:to xmlns:xdr="http://schemas.openxmlformats.org/drawingml/2006/spreadsheetDrawing">
      <xdr:col>81</xdr:col>
      <xdr:colOff>101600</xdr:colOff>
      <xdr:row>55</xdr:row>
      <xdr:rowOff>18415</xdr:rowOff>
    </xdr:to>
    <xdr:sp macro="" textlink="">
      <xdr:nvSpPr>
        <xdr:cNvPr id="580" name="楕円 579"/>
        <xdr:cNvSpPr/>
      </xdr:nvSpPr>
      <xdr:spPr>
        <a:xfrm>
          <a:off x="1414462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34290</xdr:rowOff>
    </xdr:from>
    <xdr:ext cx="248285" cy="249555"/>
    <xdr:sp macro="" textlink="">
      <xdr:nvSpPr>
        <xdr:cNvPr id="581" name="テキスト ボックス 580"/>
        <xdr:cNvSpPr txBox="1"/>
      </xdr:nvSpPr>
      <xdr:spPr>
        <a:xfrm>
          <a:off x="14086840" y="87909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85725</xdr:rowOff>
    </xdr:from>
    <xdr:to xmlns:xdr="http://schemas.openxmlformats.org/drawingml/2006/spreadsheetDrawing">
      <xdr:col>76</xdr:col>
      <xdr:colOff>165100</xdr:colOff>
      <xdr:row>55</xdr:row>
      <xdr:rowOff>18415</xdr:rowOff>
    </xdr:to>
    <xdr:sp macro="" textlink="">
      <xdr:nvSpPr>
        <xdr:cNvPr id="582" name="楕円 581"/>
        <xdr:cNvSpPr/>
      </xdr:nvSpPr>
      <xdr:spPr>
        <a:xfrm>
          <a:off x="133350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34290</xdr:rowOff>
    </xdr:from>
    <xdr:ext cx="249555" cy="249555"/>
    <xdr:sp macro="" textlink="">
      <xdr:nvSpPr>
        <xdr:cNvPr id="583" name="テキスト ボックス 582"/>
        <xdr:cNvSpPr txBox="1"/>
      </xdr:nvSpPr>
      <xdr:spPr>
        <a:xfrm>
          <a:off x="1327150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85725</xdr:rowOff>
    </xdr:from>
    <xdr:to xmlns:xdr="http://schemas.openxmlformats.org/drawingml/2006/spreadsheetDrawing">
      <xdr:col>72</xdr:col>
      <xdr:colOff>38100</xdr:colOff>
      <xdr:row>55</xdr:row>
      <xdr:rowOff>18415</xdr:rowOff>
    </xdr:to>
    <xdr:sp macro="" textlink="">
      <xdr:nvSpPr>
        <xdr:cNvPr id="584" name="楕円 583"/>
        <xdr:cNvSpPr/>
      </xdr:nvSpPr>
      <xdr:spPr>
        <a:xfrm>
          <a:off x="12525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34290</xdr:rowOff>
    </xdr:from>
    <xdr:ext cx="248285" cy="249555"/>
    <xdr:sp macro="" textlink="">
      <xdr:nvSpPr>
        <xdr:cNvPr id="585" name="テキスト ボックス 584"/>
        <xdr:cNvSpPr txBox="1"/>
      </xdr:nvSpPr>
      <xdr:spPr>
        <a:xfrm>
          <a:off x="12451715" y="87909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85725</xdr:rowOff>
    </xdr:from>
    <xdr:to xmlns:xdr="http://schemas.openxmlformats.org/drawingml/2006/spreadsheetDrawing">
      <xdr:col>67</xdr:col>
      <xdr:colOff>101600</xdr:colOff>
      <xdr:row>55</xdr:row>
      <xdr:rowOff>18415</xdr:rowOff>
    </xdr:to>
    <xdr:sp macro="" textlink="">
      <xdr:nvSpPr>
        <xdr:cNvPr id="586" name="楕円 585"/>
        <xdr:cNvSpPr/>
      </xdr:nvSpPr>
      <xdr:spPr>
        <a:xfrm>
          <a:off x="11699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34290</xdr:rowOff>
    </xdr:from>
    <xdr:ext cx="248285" cy="249555"/>
    <xdr:sp macro="" textlink="">
      <xdr:nvSpPr>
        <xdr:cNvPr id="587" name="テキスト ボックス 586"/>
        <xdr:cNvSpPr txBox="1"/>
      </xdr:nvSpPr>
      <xdr:spPr>
        <a:xfrm>
          <a:off x="11642090" y="87909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588" name="正方形/長方形 587"/>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589" name="正方形/長方形 588"/>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85725</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591" name="正方形/長方形 590"/>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85725</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593" name="正方形/長方形 592"/>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85725</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595" name="正方形/長方形 594"/>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6535"/>
    <xdr:sp macro="" textlink="">
      <xdr:nvSpPr>
        <xdr:cNvPr id="596" name="テキスト ボックス 595"/>
        <xdr:cNvSpPr txBox="1"/>
      </xdr:nvSpPr>
      <xdr:spPr>
        <a:xfrm>
          <a:off x="11376025"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597" name="直線コネクタ 596"/>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42545</xdr:rowOff>
    </xdr:from>
    <xdr:to xmlns:xdr="http://schemas.openxmlformats.org/drawingml/2006/spreadsheetDrawing">
      <xdr:col>89</xdr:col>
      <xdr:colOff>174625</xdr:colOff>
      <xdr:row>79</xdr:row>
      <xdr:rowOff>42545</xdr:rowOff>
    </xdr:to>
    <xdr:cxnSp macro="">
      <xdr:nvCxnSpPr>
        <xdr:cNvPr id="598" name="直線コネクタ 597"/>
        <xdr:cNvCxnSpPr/>
      </xdr:nvCxnSpPr>
      <xdr:spPr>
        <a:xfrm>
          <a:off x="11414125" y="13091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71120</xdr:rowOff>
    </xdr:from>
    <xdr:ext cx="248920" cy="249555"/>
    <xdr:sp macro="" textlink="">
      <xdr:nvSpPr>
        <xdr:cNvPr id="599" name="テキスト ボックス 598"/>
        <xdr:cNvSpPr txBox="1"/>
      </xdr:nvSpPr>
      <xdr:spPr>
        <a:xfrm>
          <a:off x="1118108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174625</xdr:colOff>
      <xdr:row>77</xdr:row>
      <xdr:rowOff>5715</xdr:rowOff>
    </xdr:to>
    <xdr:cxnSp macro="">
      <xdr:nvCxnSpPr>
        <xdr:cNvPr id="600" name="直線コネクタ 599"/>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34290</xdr:rowOff>
    </xdr:from>
    <xdr:ext cx="595630" cy="249555"/>
    <xdr:sp macro="" textlink="">
      <xdr:nvSpPr>
        <xdr:cNvPr id="601" name="テキスト ボックス 600"/>
        <xdr:cNvSpPr txBox="1"/>
      </xdr:nvSpPr>
      <xdr:spPr>
        <a:xfrm>
          <a:off x="10866120" y="12588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134620</xdr:rowOff>
    </xdr:from>
    <xdr:to xmlns:xdr="http://schemas.openxmlformats.org/drawingml/2006/spreadsheetDrawing">
      <xdr:col>89</xdr:col>
      <xdr:colOff>174625</xdr:colOff>
      <xdr:row>74</xdr:row>
      <xdr:rowOff>134620</xdr:rowOff>
    </xdr:to>
    <xdr:cxnSp macro="">
      <xdr:nvCxnSpPr>
        <xdr:cNvPr id="602" name="直線コネクタ 601"/>
        <xdr:cNvCxnSpPr/>
      </xdr:nvCxnSpPr>
      <xdr:spPr>
        <a:xfrm>
          <a:off x="11414125" y="12358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162560</xdr:rowOff>
    </xdr:from>
    <xdr:ext cx="595630" cy="248285"/>
    <xdr:sp macro="" textlink="">
      <xdr:nvSpPr>
        <xdr:cNvPr id="603" name="テキスト ボックス 602"/>
        <xdr:cNvSpPr txBox="1"/>
      </xdr:nvSpPr>
      <xdr:spPr>
        <a:xfrm>
          <a:off x="10866120" y="122212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97790</xdr:rowOff>
    </xdr:from>
    <xdr:to xmlns:xdr="http://schemas.openxmlformats.org/drawingml/2006/spreadsheetDrawing">
      <xdr:col>89</xdr:col>
      <xdr:colOff>174625</xdr:colOff>
      <xdr:row>72</xdr:row>
      <xdr:rowOff>97790</xdr:rowOff>
    </xdr:to>
    <xdr:cxnSp macro="">
      <xdr:nvCxnSpPr>
        <xdr:cNvPr id="604" name="直線コネクタ 603"/>
        <xdr:cNvCxnSpPr/>
      </xdr:nvCxnSpPr>
      <xdr:spPr>
        <a:xfrm>
          <a:off x="11414125" y="11991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126365</xdr:rowOff>
    </xdr:from>
    <xdr:ext cx="595630" cy="248920"/>
    <xdr:sp macro="" textlink="">
      <xdr:nvSpPr>
        <xdr:cNvPr id="605" name="テキスト ボックス 604"/>
        <xdr:cNvSpPr txBox="1"/>
      </xdr:nvSpPr>
      <xdr:spPr>
        <a:xfrm>
          <a:off x="10866120" y="11854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60960</xdr:rowOff>
    </xdr:from>
    <xdr:to xmlns:xdr="http://schemas.openxmlformats.org/drawingml/2006/spreadsheetDrawing">
      <xdr:col>89</xdr:col>
      <xdr:colOff>174625</xdr:colOff>
      <xdr:row>70</xdr:row>
      <xdr:rowOff>60960</xdr:rowOff>
    </xdr:to>
    <xdr:cxnSp macro="">
      <xdr:nvCxnSpPr>
        <xdr:cNvPr id="606" name="直線コネクタ 605"/>
        <xdr:cNvCxnSpPr/>
      </xdr:nvCxnSpPr>
      <xdr:spPr>
        <a:xfrm>
          <a:off x="11414125" y="11624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89535</xdr:rowOff>
    </xdr:from>
    <xdr:ext cx="595630" cy="248920"/>
    <xdr:sp macro="" textlink="">
      <xdr:nvSpPr>
        <xdr:cNvPr id="607" name="テキスト ボックス 606"/>
        <xdr:cNvSpPr txBox="1"/>
      </xdr:nvSpPr>
      <xdr:spPr>
        <a:xfrm>
          <a:off x="10866120" y="11487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08" name="直線コネクタ 607"/>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52705</xdr:rowOff>
    </xdr:from>
    <xdr:ext cx="684530" cy="248285"/>
    <xdr:sp macro="" textlink="">
      <xdr:nvSpPr>
        <xdr:cNvPr id="609" name="テキスト ボックス 608"/>
        <xdr:cNvSpPr txBox="1"/>
      </xdr:nvSpPr>
      <xdr:spPr>
        <a:xfrm>
          <a:off x="10791825" y="11120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10" name="公債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103505</xdr:rowOff>
    </xdr:from>
    <xdr:to xmlns:xdr="http://schemas.openxmlformats.org/drawingml/2006/spreadsheetDrawing">
      <xdr:col>85</xdr:col>
      <xdr:colOff>126365</xdr:colOff>
      <xdr:row>79</xdr:row>
      <xdr:rowOff>42545</xdr:rowOff>
    </xdr:to>
    <xdr:cxnSp macro="">
      <xdr:nvCxnSpPr>
        <xdr:cNvPr id="611" name="直線コネクタ 610"/>
        <xdr:cNvCxnSpPr/>
      </xdr:nvCxnSpPr>
      <xdr:spPr>
        <a:xfrm flipV="1">
          <a:off x="14968220" y="1166685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46355</xdr:rowOff>
    </xdr:from>
    <xdr:ext cx="249555" cy="249555"/>
    <xdr:sp macro="" textlink="">
      <xdr:nvSpPr>
        <xdr:cNvPr id="612" name="公債費最小値テキスト"/>
        <xdr:cNvSpPr txBox="1"/>
      </xdr:nvSpPr>
      <xdr:spPr>
        <a:xfrm>
          <a:off x="15017750" y="13095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42545</xdr:rowOff>
    </xdr:from>
    <xdr:to xmlns:xdr="http://schemas.openxmlformats.org/drawingml/2006/spreadsheetDrawing">
      <xdr:col>86</xdr:col>
      <xdr:colOff>25400</xdr:colOff>
      <xdr:row>79</xdr:row>
      <xdr:rowOff>42545</xdr:rowOff>
    </xdr:to>
    <xdr:cxnSp macro="">
      <xdr:nvCxnSpPr>
        <xdr:cNvPr id="613" name="直線コネクタ 612"/>
        <xdr:cNvCxnSpPr/>
      </xdr:nvCxnSpPr>
      <xdr:spPr>
        <a:xfrm>
          <a:off x="14881225" y="13091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52070</xdr:rowOff>
    </xdr:from>
    <xdr:ext cx="598805" cy="248285"/>
    <xdr:sp macro="" textlink="">
      <xdr:nvSpPr>
        <xdr:cNvPr id="614" name="公債費最大値テキスト"/>
        <xdr:cNvSpPr txBox="1"/>
      </xdr:nvSpPr>
      <xdr:spPr>
        <a:xfrm>
          <a:off x="15017750" y="114503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103505</xdr:rowOff>
    </xdr:from>
    <xdr:to xmlns:xdr="http://schemas.openxmlformats.org/drawingml/2006/spreadsheetDrawing">
      <xdr:col>86</xdr:col>
      <xdr:colOff>25400</xdr:colOff>
      <xdr:row>70</xdr:row>
      <xdr:rowOff>103505</xdr:rowOff>
    </xdr:to>
    <xdr:cxnSp macro="">
      <xdr:nvCxnSpPr>
        <xdr:cNvPr id="615" name="直線コネクタ 614"/>
        <xdr:cNvCxnSpPr/>
      </xdr:nvCxnSpPr>
      <xdr:spPr>
        <a:xfrm>
          <a:off x="14881225" y="1166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137795</xdr:rowOff>
    </xdr:from>
    <xdr:to xmlns:xdr="http://schemas.openxmlformats.org/drawingml/2006/spreadsheetDrawing">
      <xdr:col>85</xdr:col>
      <xdr:colOff>127000</xdr:colOff>
      <xdr:row>78</xdr:row>
      <xdr:rowOff>37465</xdr:rowOff>
    </xdr:to>
    <xdr:cxnSp macro="">
      <xdr:nvCxnSpPr>
        <xdr:cNvPr id="616" name="直線コネクタ 615"/>
        <xdr:cNvCxnSpPr/>
      </xdr:nvCxnSpPr>
      <xdr:spPr>
        <a:xfrm flipV="1">
          <a:off x="14195425" y="12856845"/>
          <a:ext cx="7747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71755</xdr:rowOff>
    </xdr:from>
    <xdr:ext cx="598805" cy="248920"/>
    <xdr:sp macro="" textlink="">
      <xdr:nvSpPr>
        <xdr:cNvPr id="617" name="公債費平均値テキスト"/>
        <xdr:cNvSpPr txBox="1"/>
      </xdr:nvSpPr>
      <xdr:spPr>
        <a:xfrm>
          <a:off x="15017750" y="1262570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50165</xdr:rowOff>
    </xdr:from>
    <xdr:to xmlns:xdr="http://schemas.openxmlformats.org/drawingml/2006/spreadsheetDrawing">
      <xdr:col>85</xdr:col>
      <xdr:colOff>174625</xdr:colOff>
      <xdr:row>77</xdr:row>
      <xdr:rowOff>147320</xdr:rowOff>
    </xdr:to>
    <xdr:sp macro="" textlink="">
      <xdr:nvSpPr>
        <xdr:cNvPr id="618" name="フローチャート: 判断 617"/>
        <xdr:cNvSpPr/>
      </xdr:nvSpPr>
      <xdr:spPr>
        <a:xfrm>
          <a:off x="14919325" y="12769215"/>
          <a:ext cx="984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37465</xdr:rowOff>
    </xdr:from>
    <xdr:to xmlns:xdr="http://schemas.openxmlformats.org/drawingml/2006/spreadsheetDrawing">
      <xdr:col>81</xdr:col>
      <xdr:colOff>50800</xdr:colOff>
      <xdr:row>78</xdr:row>
      <xdr:rowOff>76835</xdr:rowOff>
    </xdr:to>
    <xdr:cxnSp macro="">
      <xdr:nvCxnSpPr>
        <xdr:cNvPr id="619" name="直線コネクタ 618"/>
        <xdr:cNvCxnSpPr/>
      </xdr:nvCxnSpPr>
      <xdr:spPr>
        <a:xfrm flipV="1">
          <a:off x="13385800" y="12921615"/>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44450</xdr:rowOff>
    </xdr:from>
    <xdr:to xmlns:xdr="http://schemas.openxmlformats.org/drawingml/2006/spreadsheetDrawing">
      <xdr:col>81</xdr:col>
      <xdr:colOff>101600</xdr:colOff>
      <xdr:row>77</xdr:row>
      <xdr:rowOff>142240</xdr:rowOff>
    </xdr:to>
    <xdr:sp macro="" textlink="">
      <xdr:nvSpPr>
        <xdr:cNvPr id="620" name="フローチャート: 判断 619"/>
        <xdr:cNvSpPr/>
      </xdr:nvSpPr>
      <xdr:spPr>
        <a:xfrm>
          <a:off x="14144625" y="1276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158750</xdr:rowOff>
    </xdr:from>
    <xdr:ext cx="598805" cy="248920"/>
    <xdr:sp macro="" textlink="">
      <xdr:nvSpPr>
        <xdr:cNvPr id="621" name="テキスト ボックス 620"/>
        <xdr:cNvSpPr txBox="1"/>
      </xdr:nvSpPr>
      <xdr:spPr>
        <a:xfrm>
          <a:off x="13927455" y="125476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71120</xdr:rowOff>
    </xdr:from>
    <xdr:to xmlns:xdr="http://schemas.openxmlformats.org/drawingml/2006/spreadsheetDrawing">
      <xdr:col>76</xdr:col>
      <xdr:colOff>114300</xdr:colOff>
      <xdr:row>78</xdr:row>
      <xdr:rowOff>76835</xdr:rowOff>
    </xdr:to>
    <xdr:cxnSp macro="">
      <xdr:nvCxnSpPr>
        <xdr:cNvPr id="622" name="直線コネクタ 621"/>
        <xdr:cNvCxnSpPr/>
      </xdr:nvCxnSpPr>
      <xdr:spPr>
        <a:xfrm>
          <a:off x="12573000" y="1295527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27940</xdr:rowOff>
    </xdr:from>
    <xdr:to xmlns:xdr="http://schemas.openxmlformats.org/drawingml/2006/spreadsheetDrawing">
      <xdr:col>76</xdr:col>
      <xdr:colOff>165100</xdr:colOff>
      <xdr:row>78</xdr:row>
      <xdr:rowOff>125730</xdr:rowOff>
    </xdr:to>
    <xdr:sp macro="" textlink="">
      <xdr:nvSpPr>
        <xdr:cNvPr id="623" name="フローチャート: 判断 622"/>
        <xdr:cNvSpPr/>
      </xdr:nvSpPr>
      <xdr:spPr>
        <a:xfrm>
          <a:off x="13335000" y="1291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140970</xdr:rowOff>
    </xdr:from>
    <xdr:ext cx="533400" cy="248920"/>
    <xdr:sp macro="" textlink="">
      <xdr:nvSpPr>
        <xdr:cNvPr id="624" name="テキスト ボックス 623"/>
        <xdr:cNvSpPr txBox="1"/>
      </xdr:nvSpPr>
      <xdr:spPr>
        <a:xfrm>
          <a:off x="13134340" y="1269492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71120</xdr:rowOff>
    </xdr:from>
    <xdr:to xmlns:xdr="http://schemas.openxmlformats.org/drawingml/2006/spreadsheetDrawing">
      <xdr:col>71</xdr:col>
      <xdr:colOff>174625</xdr:colOff>
      <xdr:row>78</xdr:row>
      <xdr:rowOff>78740</xdr:rowOff>
    </xdr:to>
    <xdr:cxnSp macro="">
      <xdr:nvCxnSpPr>
        <xdr:cNvPr id="625" name="直線コネクタ 624"/>
        <xdr:cNvCxnSpPr/>
      </xdr:nvCxnSpPr>
      <xdr:spPr>
        <a:xfrm flipV="1">
          <a:off x="11750675" y="1295527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21590</xdr:rowOff>
    </xdr:from>
    <xdr:to xmlns:xdr="http://schemas.openxmlformats.org/drawingml/2006/spreadsheetDrawing">
      <xdr:col>72</xdr:col>
      <xdr:colOff>38100</xdr:colOff>
      <xdr:row>78</xdr:row>
      <xdr:rowOff>119380</xdr:rowOff>
    </xdr:to>
    <xdr:sp macro="" textlink="">
      <xdr:nvSpPr>
        <xdr:cNvPr id="626" name="フローチャート: 判断 625"/>
        <xdr:cNvSpPr/>
      </xdr:nvSpPr>
      <xdr:spPr>
        <a:xfrm>
          <a:off x="12525375" y="129057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135255</xdr:rowOff>
    </xdr:from>
    <xdr:ext cx="533400" cy="249555"/>
    <xdr:sp macro="" textlink="">
      <xdr:nvSpPr>
        <xdr:cNvPr id="627" name="テキスト ボックス 626"/>
        <xdr:cNvSpPr txBox="1"/>
      </xdr:nvSpPr>
      <xdr:spPr>
        <a:xfrm>
          <a:off x="12324715" y="1268920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20955</xdr:rowOff>
    </xdr:from>
    <xdr:to xmlns:xdr="http://schemas.openxmlformats.org/drawingml/2006/spreadsheetDrawing">
      <xdr:col>67</xdr:col>
      <xdr:colOff>101600</xdr:colOff>
      <xdr:row>78</xdr:row>
      <xdr:rowOff>118745</xdr:rowOff>
    </xdr:to>
    <xdr:sp macro="" textlink="">
      <xdr:nvSpPr>
        <xdr:cNvPr id="628" name="フローチャート: 判断 627"/>
        <xdr:cNvSpPr/>
      </xdr:nvSpPr>
      <xdr:spPr>
        <a:xfrm>
          <a:off x="11699875" y="12905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134620</xdr:rowOff>
    </xdr:from>
    <xdr:ext cx="533400" cy="249555"/>
    <xdr:sp macro="" textlink="">
      <xdr:nvSpPr>
        <xdr:cNvPr id="629" name="テキスト ボックス 628"/>
        <xdr:cNvSpPr txBox="1"/>
      </xdr:nvSpPr>
      <xdr:spPr>
        <a:xfrm>
          <a:off x="11515090" y="1268857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0" name="テキスト ボックス 629"/>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31" name="テキスト ボックス 630"/>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32" name="テキスト ボックス 631"/>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33" name="テキスト ボックス 632"/>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34" name="テキスト ボックス 633"/>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89535</xdr:rowOff>
    </xdr:from>
    <xdr:to xmlns:xdr="http://schemas.openxmlformats.org/drawingml/2006/spreadsheetDrawing">
      <xdr:col>85</xdr:col>
      <xdr:colOff>174625</xdr:colOff>
      <xdr:row>78</xdr:row>
      <xdr:rowOff>22225</xdr:rowOff>
    </xdr:to>
    <xdr:sp macro="" textlink="">
      <xdr:nvSpPr>
        <xdr:cNvPr id="635" name="楕円 634"/>
        <xdr:cNvSpPr/>
      </xdr:nvSpPr>
      <xdr:spPr>
        <a:xfrm>
          <a:off x="14919325" y="1280858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68580</xdr:rowOff>
    </xdr:from>
    <xdr:ext cx="598805" cy="249555"/>
    <xdr:sp macro="" textlink="">
      <xdr:nvSpPr>
        <xdr:cNvPr id="636" name="公債費該当値テキスト"/>
        <xdr:cNvSpPr txBox="1"/>
      </xdr:nvSpPr>
      <xdr:spPr>
        <a:xfrm>
          <a:off x="15017750" y="127876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153670</xdr:rowOff>
    </xdr:from>
    <xdr:to xmlns:xdr="http://schemas.openxmlformats.org/drawingml/2006/spreadsheetDrawing">
      <xdr:col>81</xdr:col>
      <xdr:colOff>101600</xdr:colOff>
      <xdr:row>78</xdr:row>
      <xdr:rowOff>86360</xdr:rowOff>
    </xdr:to>
    <xdr:sp macro="" textlink="">
      <xdr:nvSpPr>
        <xdr:cNvPr id="637" name="楕円 636"/>
        <xdr:cNvSpPr/>
      </xdr:nvSpPr>
      <xdr:spPr>
        <a:xfrm>
          <a:off x="14144625" y="1287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77470</xdr:rowOff>
    </xdr:from>
    <xdr:ext cx="533400" cy="249555"/>
    <xdr:sp macro="" textlink="">
      <xdr:nvSpPr>
        <xdr:cNvPr id="638" name="テキスト ボックス 637"/>
        <xdr:cNvSpPr txBox="1"/>
      </xdr:nvSpPr>
      <xdr:spPr>
        <a:xfrm>
          <a:off x="13959840" y="1296162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27940</xdr:rowOff>
    </xdr:from>
    <xdr:to xmlns:xdr="http://schemas.openxmlformats.org/drawingml/2006/spreadsheetDrawing">
      <xdr:col>76</xdr:col>
      <xdr:colOff>165100</xdr:colOff>
      <xdr:row>78</xdr:row>
      <xdr:rowOff>126365</xdr:rowOff>
    </xdr:to>
    <xdr:sp macro="" textlink="">
      <xdr:nvSpPr>
        <xdr:cNvPr id="639" name="楕円 638"/>
        <xdr:cNvSpPr/>
      </xdr:nvSpPr>
      <xdr:spPr>
        <a:xfrm>
          <a:off x="13335000" y="129120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117475</xdr:rowOff>
    </xdr:from>
    <xdr:ext cx="533400" cy="248285"/>
    <xdr:sp macro="" textlink="">
      <xdr:nvSpPr>
        <xdr:cNvPr id="640" name="テキスト ボックス 639"/>
        <xdr:cNvSpPr txBox="1"/>
      </xdr:nvSpPr>
      <xdr:spPr>
        <a:xfrm>
          <a:off x="13134340" y="1300162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22225</xdr:rowOff>
    </xdr:from>
    <xdr:to xmlns:xdr="http://schemas.openxmlformats.org/drawingml/2006/spreadsheetDrawing">
      <xdr:col>72</xdr:col>
      <xdr:colOff>38100</xdr:colOff>
      <xdr:row>78</xdr:row>
      <xdr:rowOff>120015</xdr:rowOff>
    </xdr:to>
    <xdr:sp macro="" textlink="">
      <xdr:nvSpPr>
        <xdr:cNvPr id="641" name="楕円 640"/>
        <xdr:cNvSpPr/>
      </xdr:nvSpPr>
      <xdr:spPr>
        <a:xfrm>
          <a:off x="12525375" y="129063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111125</xdr:rowOff>
    </xdr:from>
    <xdr:ext cx="533400" cy="249555"/>
    <xdr:sp macro="" textlink="">
      <xdr:nvSpPr>
        <xdr:cNvPr id="642" name="テキスト ボックス 641"/>
        <xdr:cNvSpPr txBox="1"/>
      </xdr:nvSpPr>
      <xdr:spPr>
        <a:xfrm>
          <a:off x="12324715" y="1299527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29845</xdr:rowOff>
    </xdr:from>
    <xdr:to xmlns:xdr="http://schemas.openxmlformats.org/drawingml/2006/spreadsheetDrawing">
      <xdr:col>67</xdr:col>
      <xdr:colOff>101600</xdr:colOff>
      <xdr:row>78</xdr:row>
      <xdr:rowOff>127635</xdr:rowOff>
    </xdr:to>
    <xdr:sp macro="" textlink="">
      <xdr:nvSpPr>
        <xdr:cNvPr id="643" name="楕円 642"/>
        <xdr:cNvSpPr/>
      </xdr:nvSpPr>
      <xdr:spPr>
        <a:xfrm>
          <a:off x="11699875" y="12913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119380</xdr:rowOff>
    </xdr:from>
    <xdr:ext cx="533400" cy="248285"/>
    <xdr:sp macro="" textlink="">
      <xdr:nvSpPr>
        <xdr:cNvPr id="644" name="テキスト ボックス 643"/>
        <xdr:cNvSpPr txBox="1"/>
      </xdr:nvSpPr>
      <xdr:spPr>
        <a:xfrm>
          <a:off x="11515090" y="1300353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45" name="正方形/長方形 644"/>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46" name="正方形/長方形 645"/>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48" name="正方形/長方形 647"/>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50" name="正方形/長方形 649"/>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6535"/>
    <xdr:sp macro="" textlink="">
      <xdr:nvSpPr>
        <xdr:cNvPr id="653" name="テキスト ボックス 652"/>
        <xdr:cNvSpPr txBox="1"/>
      </xdr:nvSpPr>
      <xdr:spPr>
        <a:xfrm>
          <a:off x="11376025"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55" name="直線コネクタ 654"/>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56" name="テキスト ボックス 655"/>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57" name="直線コネクタ 656"/>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58" name="テキスト ボックス 657"/>
        <xdr:cNvSpPr txBox="1"/>
      </xdr:nvSpPr>
      <xdr:spPr>
        <a:xfrm>
          <a:off x="10866120"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59" name="直線コネクタ 658"/>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4530" cy="257810"/>
    <xdr:sp macro="" textlink="">
      <xdr:nvSpPr>
        <xdr:cNvPr id="660" name="テキスト ボックス 659"/>
        <xdr:cNvSpPr txBox="1"/>
      </xdr:nvSpPr>
      <xdr:spPr>
        <a:xfrm>
          <a:off x="10791825" y="15542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1" name="直線コネクタ 660"/>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4530" cy="259080"/>
    <xdr:sp macro="" textlink="">
      <xdr:nvSpPr>
        <xdr:cNvPr id="662" name="テキスト ボックス 661"/>
        <xdr:cNvSpPr txBox="1"/>
      </xdr:nvSpPr>
      <xdr:spPr>
        <a:xfrm>
          <a:off x="10791825" y="151612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63" name="直線コネクタ 662"/>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89535</xdr:rowOff>
    </xdr:from>
    <xdr:ext cx="684530" cy="249555"/>
    <xdr:sp macro="" textlink="">
      <xdr:nvSpPr>
        <xdr:cNvPr id="664" name="テキスト ボックス 663"/>
        <xdr:cNvSpPr txBox="1"/>
      </xdr:nvSpPr>
      <xdr:spPr>
        <a:xfrm>
          <a:off x="10791825" y="14789785"/>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65" name="直線コネクタ 664"/>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52705</xdr:rowOff>
    </xdr:from>
    <xdr:ext cx="684530" cy="248285"/>
    <xdr:sp macro="" textlink="">
      <xdr:nvSpPr>
        <xdr:cNvPr id="666" name="テキスト ボックス 665"/>
        <xdr:cNvSpPr txBox="1"/>
      </xdr:nvSpPr>
      <xdr:spPr>
        <a:xfrm>
          <a:off x="10791825" y="14422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7"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152400</xdr:rowOff>
    </xdr:from>
    <xdr:to xmlns:xdr="http://schemas.openxmlformats.org/drawingml/2006/spreadsheetDrawing">
      <xdr:col>85</xdr:col>
      <xdr:colOff>126365</xdr:colOff>
      <xdr:row>99</xdr:row>
      <xdr:rowOff>41275</xdr:rowOff>
    </xdr:to>
    <xdr:cxnSp macro="">
      <xdr:nvCxnSpPr>
        <xdr:cNvPr id="668" name="直線コネクタ 667"/>
        <xdr:cNvCxnSpPr/>
      </xdr:nvCxnSpPr>
      <xdr:spPr>
        <a:xfrm flipV="1">
          <a:off x="14968220" y="1501775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45085</xdr:rowOff>
    </xdr:from>
    <xdr:ext cx="469900" cy="258445"/>
    <xdr:sp macro="" textlink="">
      <xdr:nvSpPr>
        <xdr:cNvPr id="669" name="積立金最小値テキスト"/>
        <xdr:cNvSpPr txBox="1"/>
      </xdr:nvSpPr>
      <xdr:spPr>
        <a:xfrm>
          <a:off x="15017750" y="1644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41275</xdr:rowOff>
    </xdr:from>
    <xdr:to xmlns:xdr="http://schemas.openxmlformats.org/drawingml/2006/spreadsheetDrawing">
      <xdr:col>86</xdr:col>
      <xdr:colOff>25400</xdr:colOff>
      <xdr:row>99</xdr:row>
      <xdr:rowOff>41275</xdr:rowOff>
    </xdr:to>
    <xdr:cxnSp macro="">
      <xdr:nvCxnSpPr>
        <xdr:cNvPr id="670" name="直線コネクタ 669"/>
        <xdr:cNvCxnSpPr/>
      </xdr:nvCxnSpPr>
      <xdr:spPr>
        <a:xfrm>
          <a:off x="14881225" y="16443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100965</xdr:rowOff>
    </xdr:from>
    <xdr:ext cx="690245" cy="250190"/>
    <xdr:sp macro="" textlink="">
      <xdr:nvSpPr>
        <xdr:cNvPr id="671" name="積立金最大値テキスト"/>
        <xdr:cNvSpPr txBox="1"/>
      </xdr:nvSpPr>
      <xdr:spPr>
        <a:xfrm>
          <a:off x="15017750" y="14801215"/>
          <a:ext cx="6902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152400</xdr:rowOff>
    </xdr:from>
    <xdr:to xmlns:xdr="http://schemas.openxmlformats.org/drawingml/2006/spreadsheetDrawing">
      <xdr:col>86</xdr:col>
      <xdr:colOff>25400</xdr:colOff>
      <xdr:row>90</xdr:row>
      <xdr:rowOff>152400</xdr:rowOff>
    </xdr:to>
    <xdr:cxnSp macro="">
      <xdr:nvCxnSpPr>
        <xdr:cNvPr id="672" name="直線コネクタ 671"/>
        <xdr:cNvCxnSpPr/>
      </xdr:nvCxnSpPr>
      <xdr:spPr>
        <a:xfrm>
          <a:off x="14881225" y="15017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166370</xdr:rowOff>
    </xdr:from>
    <xdr:to xmlns:xdr="http://schemas.openxmlformats.org/drawingml/2006/spreadsheetDrawing">
      <xdr:col>85</xdr:col>
      <xdr:colOff>127000</xdr:colOff>
      <xdr:row>99</xdr:row>
      <xdr:rowOff>1270</xdr:rowOff>
    </xdr:to>
    <xdr:cxnSp macro="">
      <xdr:nvCxnSpPr>
        <xdr:cNvPr id="673" name="直線コネクタ 672"/>
        <xdr:cNvCxnSpPr/>
      </xdr:nvCxnSpPr>
      <xdr:spPr>
        <a:xfrm flipV="1">
          <a:off x="14195425" y="16396970"/>
          <a:ext cx="7747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16510</xdr:rowOff>
    </xdr:from>
    <xdr:ext cx="598805" cy="259080"/>
    <xdr:sp macro="" textlink="">
      <xdr:nvSpPr>
        <xdr:cNvPr id="674" name="積立金平均値テキスト"/>
        <xdr:cNvSpPr txBox="1"/>
      </xdr:nvSpPr>
      <xdr:spPr>
        <a:xfrm>
          <a:off x="15017750" y="16075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174625</xdr:colOff>
      <xdr:row>98</xdr:row>
      <xdr:rowOff>95250</xdr:rowOff>
    </xdr:to>
    <xdr:sp macro="" textlink="">
      <xdr:nvSpPr>
        <xdr:cNvPr id="675" name="フローチャート: 判断 674"/>
        <xdr:cNvSpPr/>
      </xdr:nvSpPr>
      <xdr:spPr>
        <a:xfrm>
          <a:off x="14919325" y="162242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1270</xdr:rowOff>
    </xdr:from>
    <xdr:to xmlns:xdr="http://schemas.openxmlformats.org/drawingml/2006/spreadsheetDrawing">
      <xdr:col>81</xdr:col>
      <xdr:colOff>50800</xdr:colOff>
      <xdr:row>99</xdr:row>
      <xdr:rowOff>19685</xdr:rowOff>
    </xdr:to>
    <xdr:cxnSp macro="">
      <xdr:nvCxnSpPr>
        <xdr:cNvPr id="676" name="直線コネクタ 675"/>
        <xdr:cNvCxnSpPr/>
      </xdr:nvCxnSpPr>
      <xdr:spPr>
        <a:xfrm flipV="1">
          <a:off x="13385800" y="1640332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107315</xdr:rowOff>
    </xdr:from>
    <xdr:to xmlns:xdr="http://schemas.openxmlformats.org/drawingml/2006/spreadsheetDrawing">
      <xdr:col>81</xdr:col>
      <xdr:colOff>101600</xdr:colOff>
      <xdr:row>99</xdr:row>
      <xdr:rowOff>37465</xdr:rowOff>
    </xdr:to>
    <xdr:sp macro="" textlink="">
      <xdr:nvSpPr>
        <xdr:cNvPr id="677" name="フローチャート: 判断 676"/>
        <xdr:cNvSpPr/>
      </xdr:nvSpPr>
      <xdr:spPr>
        <a:xfrm>
          <a:off x="14144625" y="163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53975</xdr:rowOff>
    </xdr:from>
    <xdr:ext cx="533400" cy="257810"/>
    <xdr:sp macro="" textlink="">
      <xdr:nvSpPr>
        <xdr:cNvPr id="678" name="テキスト ボックス 677"/>
        <xdr:cNvSpPr txBox="1"/>
      </xdr:nvSpPr>
      <xdr:spPr>
        <a:xfrm>
          <a:off x="13959840" y="16113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99</xdr:row>
      <xdr:rowOff>18415</xdr:rowOff>
    </xdr:from>
    <xdr:to xmlns:xdr="http://schemas.openxmlformats.org/drawingml/2006/spreadsheetDrawing">
      <xdr:col>76</xdr:col>
      <xdr:colOff>114300</xdr:colOff>
      <xdr:row>99</xdr:row>
      <xdr:rowOff>19685</xdr:rowOff>
    </xdr:to>
    <xdr:cxnSp macro="">
      <xdr:nvCxnSpPr>
        <xdr:cNvPr id="679" name="直線コネクタ 678"/>
        <xdr:cNvCxnSpPr/>
      </xdr:nvCxnSpPr>
      <xdr:spPr>
        <a:xfrm>
          <a:off x="12573000" y="164204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127635</xdr:rowOff>
    </xdr:from>
    <xdr:to xmlns:xdr="http://schemas.openxmlformats.org/drawingml/2006/spreadsheetDrawing">
      <xdr:col>76</xdr:col>
      <xdr:colOff>165100</xdr:colOff>
      <xdr:row>99</xdr:row>
      <xdr:rowOff>57785</xdr:rowOff>
    </xdr:to>
    <xdr:sp macro="" textlink="">
      <xdr:nvSpPr>
        <xdr:cNvPr id="680" name="フローチャート: 判断 679"/>
        <xdr:cNvSpPr/>
      </xdr:nvSpPr>
      <xdr:spPr>
        <a:xfrm>
          <a:off x="133350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74930</xdr:rowOff>
    </xdr:from>
    <xdr:ext cx="533400" cy="257810"/>
    <xdr:sp macro="" textlink="">
      <xdr:nvSpPr>
        <xdr:cNvPr id="681" name="テキスト ボックス 680"/>
        <xdr:cNvSpPr txBox="1"/>
      </xdr:nvSpPr>
      <xdr:spPr>
        <a:xfrm>
          <a:off x="13134340" y="16134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132715</xdr:rowOff>
    </xdr:from>
    <xdr:to xmlns:xdr="http://schemas.openxmlformats.org/drawingml/2006/spreadsheetDrawing">
      <xdr:col>71</xdr:col>
      <xdr:colOff>174625</xdr:colOff>
      <xdr:row>99</xdr:row>
      <xdr:rowOff>18415</xdr:rowOff>
    </xdr:to>
    <xdr:cxnSp macro="">
      <xdr:nvCxnSpPr>
        <xdr:cNvPr id="682" name="直線コネクタ 681"/>
        <xdr:cNvCxnSpPr/>
      </xdr:nvCxnSpPr>
      <xdr:spPr>
        <a:xfrm>
          <a:off x="11750675" y="16363315"/>
          <a:ext cx="8223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127635</xdr:rowOff>
    </xdr:from>
    <xdr:to xmlns:xdr="http://schemas.openxmlformats.org/drawingml/2006/spreadsheetDrawing">
      <xdr:col>72</xdr:col>
      <xdr:colOff>38100</xdr:colOff>
      <xdr:row>99</xdr:row>
      <xdr:rowOff>57785</xdr:rowOff>
    </xdr:to>
    <xdr:sp macro="" textlink="">
      <xdr:nvSpPr>
        <xdr:cNvPr id="683" name="フローチャート: 判断 682"/>
        <xdr:cNvSpPr/>
      </xdr:nvSpPr>
      <xdr:spPr>
        <a:xfrm>
          <a:off x="12525375" y="16358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74930</xdr:rowOff>
    </xdr:from>
    <xdr:ext cx="533400" cy="257810"/>
    <xdr:sp macro="" textlink="">
      <xdr:nvSpPr>
        <xdr:cNvPr id="684" name="テキスト ボックス 683"/>
        <xdr:cNvSpPr txBox="1"/>
      </xdr:nvSpPr>
      <xdr:spPr>
        <a:xfrm>
          <a:off x="12324715" y="16134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685" name="フローチャート: 判断 684"/>
        <xdr:cNvSpPr/>
      </xdr:nvSpPr>
      <xdr:spPr>
        <a:xfrm>
          <a:off x="11699875"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45085</xdr:rowOff>
    </xdr:from>
    <xdr:ext cx="533400" cy="258445"/>
    <xdr:sp macro="" textlink="">
      <xdr:nvSpPr>
        <xdr:cNvPr id="686" name="テキスト ボックス 685"/>
        <xdr:cNvSpPr txBox="1"/>
      </xdr:nvSpPr>
      <xdr:spPr>
        <a:xfrm>
          <a:off x="11515090" y="164471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8" name="テキスト ボックス 687"/>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0" name="テキスト ボックス 689"/>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1" name="テキスト ボックス 690"/>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114935</xdr:rowOff>
    </xdr:from>
    <xdr:to xmlns:xdr="http://schemas.openxmlformats.org/drawingml/2006/spreadsheetDrawing">
      <xdr:col>85</xdr:col>
      <xdr:colOff>174625</xdr:colOff>
      <xdr:row>99</xdr:row>
      <xdr:rowOff>45085</xdr:rowOff>
    </xdr:to>
    <xdr:sp macro="" textlink="">
      <xdr:nvSpPr>
        <xdr:cNvPr id="692" name="楕円 691"/>
        <xdr:cNvSpPr/>
      </xdr:nvSpPr>
      <xdr:spPr>
        <a:xfrm>
          <a:off x="14919325" y="163455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29845</xdr:rowOff>
    </xdr:from>
    <xdr:ext cx="534670" cy="257810"/>
    <xdr:sp macro="" textlink="">
      <xdr:nvSpPr>
        <xdr:cNvPr id="693" name="積立金該当値テキスト"/>
        <xdr:cNvSpPr txBox="1"/>
      </xdr:nvSpPr>
      <xdr:spPr>
        <a:xfrm>
          <a:off x="15017750" y="16260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121920</xdr:rowOff>
    </xdr:from>
    <xdr:to xmlns:xdr="http://schemas.openxmlformats.org/drawingml/2006/spreadsheetDrawing">
      <xdr:col>81</xdr:col>
      <xdr:colOff>101600</xdr:colOff>
      <xdr:row>99</xdr:row>
      <xdr:rowOff>52070</xdr:rowOff>
    </xdr:to>
    <xdr:sp macro="" textlink="">
      <xdr:nvSpPr>
        <xdr:cNvPr id="694" name="楕円 693"/>
        <xdr:cNvSpPr/>
      </xdr:nvSpPr>
      <xdr:spPr>
        <a:xfrm>
          <a:off x="14144625"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43180</xdr:rowOff>
    </xdr:from>
    <xdr:ext cx="533400" cy="257810"/>
    <xdr:sp macro="" textlink="">
      <xdr:nvSpPr>
        <xdr:cNvPr id="695" name="テキスト ボックス 694"/>
        <xdr:cNvSpPr txBox="1"/>
      </xdr:nvSpPr>
      <xdr:spPr>
        <a:xfrm>
          <a:off x="13959840" y="16445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140335</xdr:rowOff>
    </xdr:from>
    <xdr:to xmlns:xdr="http://schemas.openxmlformats.org/drawingml/2006/spreadsheetDrawing">
      <xdr:col>76</xdr:col>
      <xdr:colOff>165100</xdr:colOff>
      <xdr:row>99</xdr:row>
      <xdr:rowOff>70485</xdr:rowOff>
    </xdr:to>
    <xdr:sp macro="" textlink="">
      <xdr:nvSpPr>
        <xdr:cNvPr id="696" name="楕円 695"/>
        <xdr:cNvSpPr/>
      </xdr:nvSpPr>
      <xdr:spPr>
        <a:xfrm>
          <a:off x="133350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61595</xdr:rowOff>
    </xdr:from>
    <xdr:ext cx="533400" cy="259080"/>
    <xdr:sp macro="" textlink="">
      <xdr:nvSpPr>
        <xdr:cNvPr id="697" name="テキスト ボックス 696"/>
        <xdr:cNvSpPr txBox="1"/>
      </xdr:nvSpPr>
      <xdr:spPr>
        <a:xfrm>
          <a:off x="13134340" y="16463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139065</xdr:rowOff>
    </xdr:from>
    <xdr:to xmlns:xdr="http://schemas.openxmlformats.org/drawingml/2006/spreadsheetDrawing">
      <xdr:col>72</xdr:col>
      <xdr:colOff>38100</xdr:colOff>
      <xdr:row>99</xdr:row>
      <xdr:rowOff>69215</xdr:rowOff>
    </xdr:to>
    <xdr:sp macro="" textlink="">
      <xdr:nvSpPr>
        <xdr:cNvPr id="698" name="楕円 697"/>
        <xdr:cNvSpPr/>
      </xdr:nvSpPr>
      <xdr:spPr>
        <a:xfrm>
          <a:off x="12525375" y="163696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60325</xdr:rowOff>
    </xdr:from>
    <xdr:ext cx="533400" cy="259080"/>
    <xdr:sp macro="" textlink="">
      <xdr:nvSpPr>
        <xdr:cNvPr id="699" name="テキスト ボックス 698"/>
        <xdr:cNvSpPr txBox="1"/>
      </xdr:nvSpPr>
      <xdr:spPr>
        <a:xfrm>
          <a:off x="12324715" y="16462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81915</xdr:rowOff>
    </xdr:from>
    <xdr:to xmlns:xdr="http://schemas.openxmlformats.org/drawingml/2006/spreadsheetDrawing">
      <xdr:col>67</xdr:col>
      <xdr:colOff>101600</xdr:colOff>
      <xdr:row>99</xdr:row>
      <xdr:rowOff>12065</xdr:rowOff>
    </xdr:to>
    <xdr:sp macro="" textlink="">
      <xdr:nvSpPr>
        <xdr:cNvPr id="700" name="楕円 699"/>
        <xdr:cNvSpPr/>
      </xdr:nvSpPr>
      <xdr:spPr>
        <a:xfrm>
          <a:off x="11699875" y="163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29210</xdr:rowOff>
    </xdr:from>
    <xdr:ext cx="598805" cy="257810"/>
    <xdr:sp macro="" textlink="">
      <xdr:nvSpPr>
        <xdr:cNvPr id="701" name="テキスト ボックス 700"/>
        <xdr:cNvSpPr txBox="1"/>
      </xdr:nvSpPr>
      <xdr:spPr>
        <a:xfrm>
          <a:off x="11482705" y="160883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02" name="正方形/長方形 701"/>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03" name="正方形/長方形 702"/>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85725</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05" name="正方形/長方形 704"/>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85725</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07" name="正方形/長方形 706"/>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85725</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09" name="正方形/長方形 708"/>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16535"/>
    <xdr:sp macro="" textlink="">
      <xdr:nvSpPr>
        <xdr:cNvPr id="710" name="テキスト ボックス 709"/>
        <xdr:cNvSpPr txBox="1"/>
      </xdr:nvSpPr>
      <xdr:spPr>
        <a:xfrm>
          <a:off x="16741775"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11" name="直線コネクタ 710"/>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42545</xdr:rowOff>
    </xdr:from>
    <xdr:to xmlns:xdr="http://schemas.openxmlformats.org/drawingml/2006/spreadsheetDrawing">
      <xdr:col>120</xdr:col>
      <xdr:colOff>114300</xdr:colOff>
      <xdr:row>39</xdr:row>
      <xdr:rowOff>42545</xdr:rowOff>
    </xdr:to>
    <xdr:cxnSp macro="">
      <xdr:nvCxnSpPr>
        <xdr:cNvPr id="712" name="直線コネクタ 711"/>
        <xdr:cNvCxnSpPr/>
      </xdr:nvCxnSpPr>
      <xdr:spPr>
        <a:xfrm>
          <a:off x="167640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71120</xdr:rowOff>
    </xdr:from>
    <xdr:ext cx="248920" cy="249555"/>
    <xdr:sp macro="" textlink="">
      <xdr:nvSpPr>
        <xdr:cNvPr id="713" name="テキスト ボックス 712"/>
        <xdr:cNvSpPr txBox="1"/>
      </xdr:nvSpPr>
      <xdr:spPr>
        <a:xfrm>
          <a:off x="1654683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14" name="直線コネクタ 713"/>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34290</xdr:rowOff>
    </xdr:from>
    <xdr:ext cx="530225" cy="249555"/>
    <xdr:sp macro="" textlink="">
      <xdr:nvSpPr>
        <xdr:cNvPr id="715" name="テキスト ボックス 714"/>
        <xdr:cNvSpPr txBox="1"/>
      </xdr:nvSpPr>
      <xdr:spPr>
        <a:xfrm>
          <a:off x="16280130" y="5984240"/>
          <a:ext cx="530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134620</xdr:rowOff>
    </xdr:from>
    <xdr:to xmlns:xdr="http://schemas.openxmlformats.org/drawingml/2006/spreadsheetDrawing">
      <xdr:col>120</xdr:col>
      <xdr:colOff>114300</xdr:colOff>
      <xdr:row>34</xdr:row>
      <xdr:rowOff>134620</xdr:rowOff>
    </xdr:to>
    <xdr:cxnSp macro="">
      <xdr:nvCxnSpPr>
        <xdr:cNvPr id="716" name="直線コネクタ 715"/>
        <xdr:cNvCxnSpPr/>
      </xdr:nvCxnSpPr>
      <xdr:spPr>
        <a:xfrm>
          <a:off x="167640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162560</xdr:rowOff>
    </xdr:from>
    <xdr:ext cx="530225" cy="248285"/>
    <xdr:sp macro="" textlink="">
      <xdr:nvSpPr>
        <xdr:cNvPr id="717" name="テキスト ボックス 716"/>
        <xdr:cNvSpPr txBox="1"/>
      </xdr:nvSpPr>
      <xdr:spPr>
        <a:xfrm>
          <a:off x="16280130" y="561721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97790</xdr:rowOff>
    </xdr:from>
    <xdr:to xmlns:xdr="http://schemas.openxmlformats.org/drawingml/2006/spreadsheetDrawing">
      <xdr:col>120</xdr:col>
      <xdr:colOff>114300</xdr:colOff>
      <xdr:row>32</xdr:row>
      <xdr:rowOff>97790</xdr:rowOff>
    </xdr:to>
    <xdr:cxnSp macro="">
      <xdr:nvCxnSpPr>
        <xdr:cNvPr id="718" name="直線コネクタ 717"/>
        <xdr:cNvCxnSpPr/>
      </xdr:nvCxnSpPr>
      <xdr:spPr>
        <a:xfrm>
          <a:off x="167640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126365</xdr:rowOff>
    </xdr:from>
    <xdr:ext cx="530225" cy="248920"/>
    <xdr:sp macro="" textlink="">
      <xdr:nvSpPr>
        <xdr:cNvPr id="719" name="テキスト ボックス 718"/>
        <xdr:cNvSpPr txBox="1"/>
      </xdr:nvSpPr>
      <xdr:spPr>
        <a:xfrm>
          <a:off x="16280130" y="525081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60960</xdr:rowOff>
    </xdr:from>
    <xdr:to xmlns:xdr="http://schemas.openxmlformats.org/drawingml/2006/spreadsheetDrawing">
      <xdr:col>120</xdr:col>
      <xdr:colOff>114300</xdr:colOff>
      <xdr:row>30</xdr:row>
      <xdr:rowOff>60960</xdr:rowOff>
    </xdr:to>
    <xdr:cxnSp macro="">
      <xdr:nvCxnSpPr>
        <xdr:cNvPr id="720" name="直線コネクタ 719"/>
        <xdr:cNvCxnSpPr/>
      </xdr:nvCxnSpPr>
      <xdr:spPr>
        <a:xfrm>
          <a:off x="167640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89535</xdr:rowOff>
    </xdr:from>
    <xdr:ext cx="530225" cy="248920"/>
    <xdr:sp macro="" textlink="">
      <xdr:nvSpPr>
        <xdr:cNvPr id="721" name="テキスト ボックス 720"/>
        <xdr:cNvSpPr txBox="1"/>
      </xdr:nvSpPr>
      <xdr:spPr>
        <a:xfrm>
          <a:off x="16280130" y="488378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2" name="直線コネクタ 721"/>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52705</xdr:rowOff>
    </xdr:from>
    <xdr:ext cx="530225" cy="248285"/>
    <xdr:sp macro="" textlink="">
      <xdr:nvSpPr>
        <xdr:cNvPr id="723" name="テキスト ボックス 722"/>
        <xdr:cNvSpPr txBox="1"/>
      </xdr:nvSpPr>
      <xdr:spPr>
        <a:xfrm>
          <a:off x="16280130" y="451675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24" name="投資及び出資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56515</xdr:rowOff>
    </xdr:from>
    <xdr:to xmlns:xdr="http://schemas.openxmlformats.org/drawingml/2006/spreadsheetDrawing">
      <xdr:col>116</xdr:col>
      <xdr:colOff>62865</xdr:colOff>
      <xdr:row>39</xdr:row>
      <xdr:rowOff>42545</xdr:rowOff>
    </xdr:to>
    <xdr:cxnSp macro="">
      <xdr:nvCxnSpPr>
        <xdr:cNvPr id="725" name="直線コネクタ 724"/>
        <xdr:cNvCxnSpPr/>
      </xdr:nvCxnSpPr>
      <xdr:spPr>
        <a:xfrm flipV="1">
          <a:off x="20318095" y="518096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46355</xdr:rowOff>
    </xdr:from>
    <xdr:ext cx="249555" cy="249555"/>
    <xdr:sp macro="" textlink="">
      <xdr:nvSpPr>
        <xdr:cNvPr id="726" name="投資及び出資金最小値テキスト"/>
        <xdr:cNvSpPr txBox="1"/>
      </xdr:nvSpPr>
      <xdr:spPr>
        <a:xfrm>
          <a:off x="20370800" y="6491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42545</xdr:rowOff>
    </xdr:from>
    <xdr:to xmlns:xdr="http://schemas.openxmlformats.org/drawingml/2006/spreadsheetDrawing">
      <xdr:col>116</xdr:col>
      <xdr:colOff>152400</xdr:colOff>
      <xdr:row>39</xdr:row>
      <xdr:rowOff>42545</xdr:rowOff>
    </xdr:to>
    <xdr:cxnSp macro="">
      <xdr:nvCxnSpPr>
        <xdr:cNvPr id="727" name="直線コネクタ 726"/>
        <xdr:cNvCxnSpPr/>
      </xdr:nvCxnSpPr>
      <xdr:spPr>
        <a:xfrm>
          <a:off x="20246975"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5080</xdr:rowOff>
    </xdr:from>
    <xdr:ext cx="534670" cy="249555"/>
    <xdr:sp macro="" textlink="">
      <xdr:nvSpPr>
        <xdr:cNvPr id="728" name="投資及び出資金最大値テキスト"/>
        <xdr:cNvSpPr txBox="1"/>
      </xdr:nvSpPr>
      <xdr:spPr>
        <a:xfrm>
          <a:off x="20370800" y="496443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56515</xdr:rowOff>
    </xdr:from>
    <xdr:to xmlns:xdr="http://schemas.openxmlformats.org/drawingml/2006/spreadsheetDrawing">
      <xdr:col>116</xdr:col>
      <xdr:colOff>152400</xdr:colOff>
      <xdr:row>31</xdr:row>
      <xdr:rowOff>56515</xdr:rowOff>
    </xdr:to>
    <xdr:cxnSp macro="">
      <xdr:nvCxnSpPr>
        <xdr:cNvPr id="729" name="直線コネクタ 728"/>
        <xdr:cNvCxnSpPr/>
      </xdr:nvCxnSpPr>
      <xdr:spPr>
        <a:xfrm>
          <a:off x="20246975" y="5180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29210</xdr:rowOff>
    </xdr:from>
    <xdr:to xmlns:xdr="http://schemas.openxmlformats.org/drawingml/2006/spreadsheetDrawing">
      <xdr:col>116</xdr:col>
      <xdr:colOff>63500</xdr:colOff>
      <xdr:row>39</xdr:row>
      <xdr:rowOff>42545</xdr:rowOff>
    </xdr:to>
    <xdr:cxnSp macro="">
      <xdr:nvCxnSpPr>
        <xdr:cNvPr id="730" name="直線コネクタ 729"/>
        <xdr:cNvCxnSpPr/>
      </xdr:nvCxnSpPr>
      <xdr:spPr>
        <a:xfrm>
          <a:off x="19558000" y="647446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130175</xdr:rowOff>
    </xdr:from>
    <xdr:ext cx="469900" cy="248285"/>
    <xdr:sp macro="" textlink="">
      <xdr:nvSpPr>
        <xdr:cNvPr id="731" name="投資及び出資金平均値テキスト"/>
        <xdr:cNvSpPr txBox="1"/>
      </xdr:nvSpPr>
      <xdr:spPr>
        <a:xfrm>
          <a:off x="20370800" y="624522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107950</xdr:rowOff>
    </xdr:from>
    <xdr:to xmlns:xdr="http://schemas.openxmlformats.org/drawingml/2006/spreadsheetDrawing">
      <xdr:col>116</xdr:col>
      <xdr:colOff>114300</xdr:colOff>
      <xdr:row>39</xdr:row>
      <xdr:rowOff>40640</xdr:rowOff>
    </xdr:to>
    <xdr:sp macro="" textlink="">
      <xdr:nvSpPr>
        <xdr:cNvPr id="732" name="フローチャート: 判断 731"/>
        <xdr:cNvSpPr/>
      </xdr:nvSpPr>
      <xdr:spPr>
        <a:xfrm>
          <a:off x="20269200" y="638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29210</xdr:rowOff>
    </xdr:from>
    <xdr:to xmlns:xdr="http://schemas.openxmlformats.org/drawingml/2006/spreadsheetDrawing">
      <xdr:col>111</xdr:col>
      <xdr:colOff>174625</xdr:colOff>
      <xdr:row>39</xdr:row>
      <xdr:rowOff>42545</xdr:rowOff>
    </xdr:to>
    <xdr:cxnSp macro="">
      <xdr:nvCxnSpPr>
        <xdr:cNvPr id="733" name="直線コネクタ 732"/>
        <xdr:cNvCxnSpPr/>
      </xdr:nvCxnSpPr>
      <xdr:spPr>
        <a:xfrm flipV="1">
          <a:off x="18735675" y="647446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94615</xdr:rowOff>
    </xdr:from>
    <xdr:to xmlns:xdr="http://schemas.openxmlformats.org/drawingml/2006/spreadsheetDrawing">
      <xdr:col>112</xdr:col>
      <xdr:colOff>38100</xdr:colOff>
      <xdr:row>39</xdr:row>
      <xdr:rowOff>27940</xdr:rowOff>
    </xdr:to>
    <xdr:sp macro="" textlink="">
      <xdr:nvSpPr>
        <xdr:cNvPr id="734" name="フローチャート: 判断 733"/>
        <xdr:cNvSpPr/>
      </xdr:nvSpPr>
      <xdr:spPr>
        <a:xfrm>
          <a:off x="19510375" y="637476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43180</xdr:rowOff>
    </xdr:from>
    <xdr:ext cx="468630" cy="248920"/>
    <xdr:sp macro="" textlink="">
      <xdr:nvSpPr>
        <xdr:cNvPr id="735" name="テキスト ボックス 734"/>
        <xdr:cNvSpPr txBox="1"/>
      </xdr:nvSpPr>
      <xdr:spPr>
        <a:xfrm>
          <a:off x="19342100" y="615823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42545</xdr:rowOff>
    </xdr:from>
    <xdr:to xmlns:xdr="http://schemas.openxmlformats.org/drawingml/2006/spreadsheetDrawing">
      <xdr:col>107</xdr:col>
      <xdr:colOff>50800</xdr:colOff>
      <xdr:row>39</xdr:row>
      <xdr:rowOff>42545</xdr:rowOff>
    </xdr:to>
    <xdr:cxnSp macro="">
      <xdr:nvCxnSpPr>
        <xdr:cNvPr id="736" name="直線コネクタ 735"/>
        <xdr:cNvCxnSpPr/>
      </xdr:nvCxnSpPr>
      <xdr:spPr>
        <a:xfrm>
          <a:off x="17926050" y="6487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105410</xdr:rowOff>
    </xdr:from>
    <xdr:to xmlns:xdr="http://schemas.openxmlformats.org/drawingml/2006/spreadsheetDrawing">
      <xdr:col>107</xdr:col>
      <xdr:colOff>101600</xdr:colOff>
      <xdr:row>39</xdr:row>
      <xdr:rowOff>38735</xdr:rowOff>
    </xdr:to>
    <xdr:sp macro="" textlink="">
      <xdr:nvSpPr>
        <xdr:cNvPr id="737" name="フローチャート: 判断 736"/>
        <xdr:cNvSpPr/>
      </xdr:nvSpPr>
      <xdr:spPr>
        <a:xfrm>
          <a:off x="18684875" y="63855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54610</xdr:rowOff>
    </xdr:from>
    <xdr:ext cx="468630" cy="248285"/>
    <xdr:sp macro="" textlink="">
      <xdr:nvSpPr>
        <xdr:cNvPr id="738" name="テキスト ボックス 737"/>
        <xdr:cNvSpPr txBox="1"/>
      </xdr:nvSpPr>
      <xdr:spPr>
        <a:xfrm>
          <a:off x="18516600" y="616966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42545</xdr:rowOff>
    </xdr:from>
    <xdr:to xmlns:xdr="http://schemas.openxmlformats.org/drawingml/2006/spreadsheetDrawing">
      <xdr:col>102</xdr:col>
      <xdr:colOff>114300</xdr:colOff>
      <xdr:row>39</xdr:row>
      <xdr:rowOff>42545</xdr:rowOff>
    </xdr:to>
    <xdr:cxnSp macro="">
      <xdr:nvCxnSpPr>
        <xdr:cNvPr id="739" name="直線コネクタ 738"/>
        <xdr:cNvCxnSpPr/>
      </xdr:nvCxnSpPr>
      <xdr:spPr>
        <a:xfrm>
          <a:off x="17113250" y="6487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91440</xdr:rowOff>
    </xdr:from>
    <xdr:to xmlns:xdr="http://schemas.openxmlformats.org/drawingml/2006/spreadsheetDrawing">
      <xdr:col>102</xdr:col>
      <xdr:colOff>165100</xdr:colOff>
      <xdr:row>39</xdr:row>
      <xdr:rowOff>24130</xdr:rowOff>
    </xdr:to>
    <xdr:sp macro="" textlink="">
      <xdr:nvSpPr>
        <xdr:cNvPr id="740" name="フローチャート: 判断 739"/>
        <xdr:cNvSpPr/>
      </xdr:nvSpPr>
      <xdr:spPr>
        <a:xfrm>
          <a:off x="17875250" y="6371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39370</xdr:rowOff>
    </xdr:from>
    <xdr:ext cx="468630" cy="248920"/>
    <xdr:sp macro="" textlink="">
      <xdr:nvSpPr>
        <xdr:cNvPr id="741" name="テキスト ボックス 740"/>
        <xdr:cNvSpPr txBox="1"/>
      </xdr:nvSpPr>
      <xdr:spPr>
        <a:xfrm>
          <a:off x="17706975" y="615442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96520</xdr:rowOff>
    </xdr:from>
    <xdr:to xmlns:xdr="http://schemas.openxmlformats.org/drawingml/2006/spreadsheetDrawing">
      <xdr:col>98</xdr:col>
      <xdr:colOff>38100</xdr:colOff>
      <xdr:row>39</xdr:row>
      <xdr:rowOff>29210</xdr:rowOff>
    </xdr:to>
    <xdr:sp macro="" textlink="">
      <xdr:nvSpPr>
        <xdr:cNvPr id="742" name="フローチャート: 判断 741"/>
        <xdr:cNvSpPr/>
      </xdr:nvSpPr>
      <xdr:spPr>
        <a:xfrm>
          <a:off x="17065625" y="6376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45085</xdr:rowOff>
    </xdr:from>
    <xdr:ext cx="468630" cy="249555"/>
    <xdr:sp macro="" textlink="">
      <xdr:nvSpPr>
        <xdr:cNvPr id="743" name="テキスト ボックス 742"/>
        <xdr:cNvSpPr txBox="1"/>
      </xdr:nvSpPr>
      <xdr:spPr>
        <a:xfrm>
          <a:off x="16897350" y="616013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44" name="テキスト ボックス 743"/>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45" name="テキスト ボックス 744"/>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46" name="テキスト ボックス 745"/>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47" name="テキスト ボックス 746"/>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48" name="テキスト ボックス 747"/>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159385</xdr:rowOff>
    </xdr:from>
    <xdr:to xmlns:xdr="http://schemas.openxmlformats.org/drawingml/2006/spreadsheetDrawing">
      <xdr:col>116</xdr:col>
      <xdr:colOff>114300</xdr:colOff>
      <xdr:row>39</xdr:row>
      <xdr:rowOff>92075</xdr:rowOff>
    </xdr:to>
    <xdr:sp macro="" textlink="">
      <xdr:nvSpPr>
        <xdr:cNvPr id="749" name="楕円 748"/>
        <xdr:cNvSpPr/>
      </xdr:nvSpPr>
      <xdr:spPr>
        <a:xfrm>
          <a:off x="2026920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87630</xdr:rowOff>
    </xdr:from>
    <xdr:ext cx="249555" cy="248285"/>
    <xdr:sp macro="" textlink="">
      <xdr:nvSpPr>
        <xdr:cNvPr id="750" name="投資及び出資金該当値テキスト"/>
        <xdr:cNvSpPr txBox="1"/>
      </xdr:nvSpPr>
      <xdr:spPr>
        <a:xfrm>
          <a:off x="20370800" y="636778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78105</xdr:rowOff>
    </xdr:to>
    <xdr:sp macro="" textlink="">
      <xdr:nvSpPr>
        <xdr:cNvPr id="751" name="楕円 750"/>
        <xdr:cNvSpPr/>
      </xdr:nvSpPr>
      <xdr:spPr>
        <a:xfrm>
          <a:off x="19510375" y="64255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39</xdr:row>
      <xdr:rowOff>69850</xdr:rowOff>
    </xdr:from>
    <xdr:ext cx="378460" cy="249555"/>
    <xdr:sp macro="" textlink="">
      <xdr:nvSpPr>
        <xdr:cNvPr id="752" name="テキスト ボックス 751"/>
        <xdr:cNvSpPr txBox="1"/>
      </xdr:nvSpPr>
      <xdr:spPr>
        <a:xfrm>
          <a:off x="19383375" y="651510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159385</xdr:rowOff>
    </xdr:from>
    <xdr:to xmlns:xdr="http://schemas.openxmlformats.org/drawingml/2006/spreadsheetDrawing">
      <xdr:col>107</xdr:col>
      <xdr:colOff>101600</xdr:colOff>
      <xdr:row>39</xdr:row>
      <xdr:rowOff>92075</xdr:rowOff>
    </xdr:to>
    <xdr:sp macro="" textlink="">
      <xdr:nvSpPr>
        <xdr:cNvPr id="753" name="楕円 752"/>
        <xdr:cNvSpPr/>
      </xdr:nvSpPr>
      <xdr:spPr>
        <a:xfrm>
          <a:off x="18684875"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83185</xdr:rowOff>
    </xdr:from>
    <xdr:ext cx="248285" cy="248285"/>
    <xdr:sp macro="" textlink="">
      <xdr:nvSpPr>
        <xdr:cNvPr id="754" name="テキスト ボックス 753"/>
        <xdr:cNvSpPr txBox="1"/>
      </xdr:nvSpPr>
      <xdr:spPr>
        <a:xfrm>
          <a:off x="18627090" y="6528435"/>
          <a:ext cx="2482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92075</xdr:rowOff>
    </xdr:to>
    <xdr:sp macro="" textlink="">
      <xdr:nvSpPr>
        <xdr:cNvPr id="755" name="楕円 754"/>
        <xdr:cNvSpPr/>
      </xdr:nvSpPr>
      <xdr:spPr>
        <a:xfrm>
          <a:off x="1787525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83185</xdr:rowOff>
    </xdr:from>
    <xdr:ext cx="249555" cy="248285"/>
    <xdr:sp macro="" textlink="">
      <xdr:nvSpPr>
        <xdr:cNvPr id="756" name="テキスト ボックス 755"/>
        <xdr:cNvSpPr txBox="1"/>
      </xdr:nvSpPr>
      <xdr:spPr>
        <a:xfrm>
          <a:off x="17811750" y="652843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159385</xdr:rowOff>
    </xdr:from>
    <xdr:to xmlns:xdr="http://schemas.openxmlformats.org/drawingml/2006/spreadsheetDrawing">
      <xdr:col>98</xdr:col>
      <xdr:colOff>38100</xdr:colOff>
      <xdr:row>39</xdr:row>
      <xdr:rowOff>92075</xdr:rowOff>
    </xdr:to>
    <xdr:sp macro="" textlink="">
      <xdr:nvSpPr>
        <xdr:cNvPr id="757" name="楕円 756"/>
        <xdr:cNvSpPr/>
      </xdr:nvSpPr>
      <xdr:spPr>
        <a:xfrm>
          <a:off x="1706562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83185</xdr:rowOff>
    </xdr:from>
    <xdr:ext cx="248285" cy="248285"/>
    <xdr:sp macro="" textlink="">
      <xdr:nvSpPr>
        <xdr:cNvPr id="758" name="テキスト ボックス 757"/>
        <xdr:cNvSpPr txBox="1"/>
      </xdr:nvSpPr>
      <xdr:spPr>
        <a:xfrm>
          <a:off x="16991965" y="6528435"/>
          <a:ext cx="2482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59" name="正方形/長方形 758"/>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60" name="正方形/長方形 759"/>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85725</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62" name="正方形/長方形 761"/>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85725</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64" name="正方形/長方形 763"/>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85725</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66" name="正方形/長方形 765"/>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16535"/>
    <xdr:sp macro="" textlink="">
      <xdr:nvSpPr>
        <xdr:cNvPr id="767" name="テキスト ボックス 766"/>
        <xdr:cNvSpPr txBox="1"/>
      </xdr:nvSpPr>
      <xdr:spPr>
        <a:xfrm>
          <a:off x="16741775"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68" name="直線コネクタ 767"/>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95250</xdr:rowOff>
    </xdr:from>
    <xdr:to xmlns:xdr="http://schemas.openxmlformats.org/drawingml/2006/spreadsheetDrawing">
      <xdr:col>120</xdr:col>
      <xdr:colOff>114300</xdr:colOff>
      <xdr:row>59</xdr:row>
      <xdr:rowOff>95250</xdr:rowOff>
    </xdr:to>
    <xdr:cxnSp macro="">
      <xdr:nvCxnSpPr>
        <xdr:cNvPr id="769" name="直線コネクタ 768"/>
        <xdr:cNvCxnSpPr/>
      </xdr:nvCxnSpPr>
      <xdr:spPr>
        <a:xfrm>
          <a:off x="16764000" y="984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123825</xdr:rowOff>
    </xdr:from>
    <xdr:ext cx="248920" cy="248920"/>
    <xdr:sp macro="" textlink="">
      <xdr:nvSpPr>
        <xdr:cNvPr id="770" name="テキスト ボックス 769"/>
        <xdr:cNvSpPr txBox="1"/>
      </xdr:nvSpPr>
      <xdr:spPr>
        <a:xfrm>
          <a:off x="16546830" y="9705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110490</xdr:rowOff>
    </xdr:from>
    <xdr:to xmlns:xdr="http://schemas.openxmlformats.org/drawingml/2006/spreadsheetDrawing">
      <xdr:col>120</xdr:col>
      <xdr:colOff>114300</xdr:colOff>
      <xdr:row>57</xdr:row>
      <xdr:rowOff>110490</xdr:rowOff>
    </xdr:to>
    <xdr:cxnSp macro="">
      <xdr:nvCxnSpPr>
        <xdr:cNvPr id="771" name="直線コネクタ 770"/>
        <xdr:cNvCxnSpPr/>
      </xdr:nvCxnSpPr>
      <xdr:spPr>
        <a:xfrm>
          <a:off x="16764000" y="9527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138430</xdr:rowOff>
    </xdr:from>
    <xdr:ext cx="530225" cy="248920"/>
    <xdr:sp macro="" textlink="">
      <xdr:nvSpPr>
        <xdr:cNvPr id="772" name="テキスト ボックス 771"/>
        <xdr:cNvSpPr txBox="1"/>
      </xdr:nvSpPr>
      <xdr:spPr>
        <a:xfrm>
          <a:off x="16280130" y="93903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127000</xdr:rowOff>
    </xdr:from>
    <xdr:to xmlns:xdr="http://schemas.openxmlformats.org/drawingml/2006/spreadsheetDrawing">
      <xdr:col>120</xdr:col>
      <xdr:colOff>114300</xdr:colOff>
      <xdr:row>55</xdr:row>
      <xdr:rowOff>127000</xdr:rowOff>
    </xdr:to>
    <xdr:cxnSp macro="">
      <xdr:nvCxnSpPr>
        <xdr:cNvPr id="773" name="直線コネクタ 772"/>
        <xdr:cNvCxnSpPr/>
      </xdr:nvCxnSpPr>
      <xdr:spPr>
        <a:xfrm>
          <a:off x="16764000" y="9213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154940</xdr:rowOff>
    </xdr:from>
    <xdr:ext cx="530225" cy="248920"/>
    <xdr:sp macro="" textlink="">
      <xdr:nvSpPr>
        <xdr:cNvPr id="774" name="テキスト ボックス 773"/>
        <xdr:cNvSpPr txBox="1"/>
      </xdr:nvSpPr>
      <xdr:spPr>
        <a:xfrm>
          <a:off x="16280130" y="90766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142240</xdr:rowOff>
    </xdr:from>
    <xdr:to xmlns:xdr="http://schemas.openxmlformats.org/drawingml/2006/spreadsheetDrawing">
      <xdr:col>120</xdr:col>
      <xdr:colOff>114300</xdr:colOff>
      <xdr:row>53</xdr:row>
      <xdr:rowOff>142240</xdr:rowOff>
    </xdr:to>
    <xdr:cxnSp macro="">
      <xdr:nvCxnSpPr>
        <xdr:cNvPr id="775" name="直線コネクタ 774"/>
        <xdr:cNvCxnSpPr/>
      </xdr:nvCxnSpPr>
      <xdr:spPr>
        <a:xfrm>
          <a:off x="16764000" y="889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0225" cy="248920"/>
    <xdr:sp macro="" textlink="">
      <xdr:nvSpPr>
        <xdr:cNvPr id="776" name="テキスト ボックス 775"/>
        <xdr:cNvSpPr txBox="1"/>
      </xdr:nvSpPr>
      <xdr:spPr>
        <a:xfrm>
          <a:off x="16280130" y="87623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158750</xdr:rowOff>
    </xdr:from>
    <xdr:to xmlns:xdr="http://schemas.openxmlformats.org/drawingml/2006/spreadsheetDrawing">
      <xdr:col>120</xdr:col>
      <xdr:colOff>114300</xdr:colOff>
      <xdr:row>51</xdr:row>
      <xdr:rowOff>158750</xdr:rowOff>
    </xdr:to>
    <xdr:cxnSp macro="">
      <xdr:nvCxnSpPr>
        <xdr:cNvPr id="777" name="直線コネクタ 776"/>
        <xdr:cNvCxnSpPr/>
      </xdr:nvCxnSpPr>
      <xdr:spPr>
        <a:xfrm>
          <a:off x="16764000" y="8585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21590</xdr:rowOff>
    </xdr:from>
    <xdr:ext cx="595630" cy="248285"/>
    <xdr:sp macro="" textlink="">
      <xdr:nvSpPr>
        <xdr:cNvPr id="778" name="テキスト ボックス 777"/>
        <xdr:cNvSpPr txBox="1"/>
      </xdr:nvSpPr>
      <xdr:spPr>
        <a:xfrm>
          <a:off x="16231870" y="8448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779" name="直線コネクタ 778"/>
        <xdr:cNvCxnSpPr/>
      </xdr:nvCxnSpPr>
      <xdr:spPr>
        <a:xfrm>
          <a:off x="167640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36830</xdr:rowOff>
    </xdr:from>
    <xdr:ext cx="595630" cy="249555"/>
    <xdr:sp macro="" textlink="">
      <xdr:nvSpPr>
        <xdr:cNvPr id="780" name="テキスト ボックス 779"/>
        <xdr:cNvSpPr txBox="1"/>
      </xdr:nvSpPr>
      <xdr:spPr>
        <a:xfrm>
          <a:off x="16231870"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1" name="直線コネクタ 780"/>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52705</xdr:rowOff>
    </xdr:from>
    <xdr:ext cx="595630" cy="248285"/>
    <xdr:sp macro="" textlink="">
      <xdr:nvSpPr>
        <xdr:cNvPr id="782" name="テキスト ボックス 781"/>
        <xdr:cNvSpPr txBox="1"/>
      </xdr:nvSpPr>
      <xdr:spPr>
        <a:xfrm>
          <a:off x="16231870" y="7818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83" name="貸付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55880</xdr:rowOff>
    </xdr:from>
    <xdr:to xmlns:xdr="http://schemas.openxmlformats.org/drawingml/2006/spreadsheetDrawing">
      <xdr:col>116</xdr:col>
      <xdr:colOff>62865</xdr:colOff>
      <xdr:row>59</xdr:row>
      <xdr:rowOff>95250</xdr:rowOff>
    </xdr:to>
    <xdr:cxnSp macro="">
      <xdr:nvCxnSpPr>
        <xdr:cNvPr id="784" name="直線コネクタ 783"/>
        <xdr:cNvCxnSpPr/>
      </xdr:nvCxnSpPr>
      <xdr:spPr>
        <a:xfrm flipV="1">
          <a:off x="20318095" y="84823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108585</xdr:rowOff>
    </xdr:from>
    <xdr:ext cx="249555" cy="249555"/>
    <xdr:sp macro="" textlink="">
      <xdr:nvSpPr>
        <xdr:cNvPr id="785" name="貸付金最小値テキスト"/>
        <xdr:cNvSpPr txBox="1"/>
      </xdr:nvSpPr>
      <xdr:spPr>
        <a:xfrm>
          <a:off x="20370800" y="985583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95250</xdr:rowOff>
    </xdr:from>
    <xdr:to xmlns:xdr="http://schemas.openxmlformats.org/drawingml/2006/spreadsheetDrawing">
      <xdr:col>116</xdr:col>
      <xdr:colOff>152400</xdr:colOff>
      <xdr:row>59</xdr:row>
      <xdr:rowOff>95250</xdr:rowOff>
    </xdr:to>
    <xdr:cxnSp macro="">
      <xdr:nvCxnSpPr>
        <xdr:cNvPr id="786" name="直線コネクタ 785"/>
        <xdr:cNvCxnSpPr/>
      </xdr:nvCxnSpPr>
      <xdr:spPr>
        <a:xfrm>
          <a:off x="20246975" y="9842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4445</xdr:rowOff>
    </xdr:from>
    <xdr:ext cx="598805" cy="249555"/>
    <xdr:sp macro="" textlink="">
      <xdr:nvSpPr>
        <xdr:cNvPr id="787" name="貸付金最大値テキスト"/>
        <xdr:cNvSpPr txBox="1"/>
      </xdr:nvSpPr>
      <xdr:spPr>
        <a:xfrm>
          <a:off x="20370800" y="82657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55880</xdr:rowOff>
    </xdr:from>
    <xdr:to xmlns:xdr="http://schemas.openxmlformats.org/drawingml/2006/spreadsheetDrawing">
      <xdr:col>116</xdr:col>
      <xdr:colOff>152400</xdr:colOff>
      <xdr:row>51</xdr:row>
      <xdr:rowOff>55880</xdr:rowOff>
    </xdr:to>
    <xdr:cxnSp macro="">
      <xdr:nvCxnSpPr>
        <xdr:cNvPr id="788" name="直線コネクタ 787"/>
        <xdr:cNvCxnSpPr/>
      </xdr:nvCxnSpPr>
      <xdr:spPr>
        <a:xfrm>
          <a:off x="20246975" y="8482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90805</xdr:rowOff>
    </xdr:from>
    <xdr:to xmlns:xdr="http://schemas.openxmlformats.org/drawingml/2006/spreadsheetDrawing">
      <xdr:col>116</xdr:col>
      <xdr:colOff>63500</xdr:colOff>
      <xdr:row>59</xdr:row>
      <xdr:rowOff>93980</xdr:rowOff>
    </xdr:to>
    <xdr:cxnSp macro="">
      <xdr:nvCxnSpPr>
        <xdr:cNvPr id="789" name="直線コネクタ 788"/>
        <xdr:cNvCxnSpPr/>
      </xdr:nvCxnSpPr>
      <xdr:spPr>
        <a:xfrm>
          <a:off x="19558000" y="983805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469900" cy="248285"/>
    <xdr:sp macro="" textlink="">
      <xdr:nvSpPr>
        <xdr:cNvPr id="790" name="貸付金平均値テキスト"/>
        <xdr:cNvSpPr txBox="1"/>
      </xdr:nvSpPr>
      <xdr:spPr>
        <a:xfrm>
          <a:off x="20370800" y="961136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6985</xdr:rowOff>
    </xdr:from>
    <xdr:to xmlns:xdr="http://schemas.openxmlformats.org/drawingml/2006/spreadsheetDrawing">
      <xdr:col>116</xdr:col>
      <xdr:colOff>114300</xdr:colOff>
      <xdr:row>59</xdr:row>
      <xdr:rowOff>104775</xdr:rowOff>
    </xdr:to>
    <xdr:sp macro="" textlink="">
      <xdr:nvSpPr>
        <xdr:cNvPr id="791" name="フローチャート: 判断 790"/>
        <xdr:cNvSpPr/>
      </xdr:nvSpPr>
      <xdr:spPr>
        <a:xfrm>
          <a:off x="20269200" y="9754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90805</xdr:rowOff>
    </xdr:from>
    <xdr:to xmlns:xdr="http://schemas.openxmlformats.org/drawingml/2006/spreadsheetDrawing">
      <xdr:col>111</xdr:col>
      <xdr:colOff>174625</xdr:colOff>
      <xdr:row>59</xdr:row>
      <xdr:rowOff>93345</xdr:rowOff>
    </xdr:to>
    <xdr:cxnSp macro="">
      <xdr:nvCxnSpPr>
        <xdr:cNvPr id="792" name="直線コネクタ 791"/>
        <xdr:cNvCxnSpPr/>
      </xdr:nvCxnSpPr>
      <xdr:spPr>
        <a:xfrm flipV="1">
          <a:off x="18735675" y="983805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141605</xdr:rowOff>
    </xdr:from>
    <xdr:to xmlns:xdr="http://schemas.openxmlformats.org/drawingml/2006/spreadsheetDrawing">
      <xdr:col>112</xdr:col>
      <xdr:colOff>38100</xdr:colOff>
      <xdr:row>59</xdr:row>
      <xdr:rowOff>74295</xdr:rowOff>
    </xdr:to>
    <xdr:sp macro="" textlink="">
      <xdr:nvSpPr>
        <xdr:cNvPr id="793" name="フローチャート: 判断 792"/>
        <xdr:cNvSpPr/>
      </xdr:nvSpPr>
      <xdr:spPr>
        <a:xfrm>
          <a:off x="19510375" y="97237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90805</xdr:rowOff>
    </xdr:from>
    <xdr:ext cx="468630" cy="248920"/>
    <xdr:sp macro="" textlink="">
      <xdr:nvSpPr>
        <xdr:cNvPr id="794" name="テキスト ボックス 793"/>
        <xdr:cNvSpPr txBox="1"/>
      </xdr:nvSpPr>
      <xdr:spPr>
        <a:xfrm>
          <a:off x="19342100" y="95078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90805</xdr:rowOff>
    </xdr:from>
    <xdr:to xmlns:xdr="http://schemas.openxmlformats.org/drawingml/2006/spreadsheetDrawing">
      <xdr:col>107</xdr:col>
      <xdr:colOff>50800</xdr:colOff>
      <xdr:row>59</xdr:row>
      <xdr:rowOff>93345</xdr:rowOff>
    </xdr:to>
    <xdr:cxnSp macro="">
      <xdr:nvCxnSpPr>
        <xdr:cNvPr id="795" name="直線コネクタ 794"/>
        <xdr:cNvCxnSpPr/>
      </xdr:nvCxnSpPr>
      <xdr:spPr>
        <a:xfrm>
          <a:off x="17926050" y="983805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11430</xdr:rowOff>
    </xdr:from>
    <xdr:to xmlns:xdr="http://schemas.openxmlformats.org/drawingml/2006/spreadsheetDrawing">
      <xdr:col>107</xdr:col>
      <xdr:colOff>101600</xdr:colOff>
      <xdr:row>59</xdr:row>
      <xdr:rowOff>109220</xdr:rowOff>
    </xdr:to>
    <xdr:sp macro="" textlink="">
      <xdr:nvSpPr>
        <xdr:cNvPr id="796" name="フローチャート: 判断 795"/>
        <xdr:cNvSpPr/>
      </xdr:nvSpPr>
      <xdr:spPr>
        <a:xfrm>
          <a:off x="18684875" y="9758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125730</xdr:rowOff>
    </xdr:from>
    <xdr:ext cx="468630" cy="248920"/>
    <xdr:sp macro="" textlink="">
      <xdr:nvSpPr>
        <xdr:cNvPr id="797" name="テキスト ボックス 796"/>
        <xdr:cNvSpPr txBox="1"/>
      </xdr:nvSpPr>
      <xdr:spPr>
        <a:xfrm>
          <a:off x="18516600" y="954278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90805</xdr:rowOff>
    </xdr:from>
    <xdr:to xmlns:xdr="http://schemas.openxmlformats.org/drawingml/2006/spreadsheetDrawing">
      <xdr:col>102</xdr:col>
      <xdr:colOff>114300</xdr:colOff>
      <xdr:row>59</xdr:row>
      <xdr:rowOff>90805</xdr:rowOff>
    </xdr:to>
    <xdr:cxnSp macro="">
      <xdr:nvCxnSpPr>
        <xdr:cNvPr id="798" name="直線コネクタ 797"/>
        <xdr:cNvCxnSpPr/>
      </xdr:nvCxnSpPr>
      <xdr:spPr>
        <a:xfrm flipV="1">
          <a:off x="17113250" y="98380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22225</xdr:rowOff>
    </xdr:from>
    <xdr:to xmlns:xdr="http://schemas.openxmlformats.org/drawingml/2006/spreadsheetDrawing">
      <xdr:col>102</xdr:col>
      <xdr:colOff>165100</xdr:colOff>
      <xdr:row>59</xdr:row>
      <xdr:rowOff>120015</xdr:rowOff>
    </xdr:to>
    <xdr:sp macro="" textlink="">
      <xdr:nvSpPr>
        <xdr:cNvPr id="799" name="フローチャート: 判断 798"/>
        <xdr:cNvSpPr/>
      </xdr:nvSpPr>
      <xdr:spPr>
        <a:xfrm>
          <a:off x="17875250" y="976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135890</xdr:rowOff>
    </xdr:from>
    <xdr:ext cx="468630" cy="249555"/>
    <xdr:sp macro="" textlink="">
      <xdr:nvSpPr>
        <xdr:cNvPr id="800" name="テキスト ボックス 799"/>
        <xdr:cNvSpPr txBox="1"/>
      </xdr:nvSpPr>
      <xdr:spPr>
        <a:xfrm>
          <a:off x="17706975" y="95529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22225</xdr:rowOff>
    </xdr:from>
    <xdr:to xmlns:xdr="http://schemas.openxmlformats.org/drawingml/2006/spreadsheetDrawing">
      <xdr:col>98</xdr:col>
      <xdr:colOff>38100</xdr:colOff>
      <xdr:row>59</xdr:row>
      <xdr:rowOff>120015</xdr:rowOff>
    </xdr:to>
    <xdr:sp macro="" textlink="">
      <xdr:nvSpPr>
        <xdr:cNvPr id="801" name="フローチャート: 判断 800"/>
        <xdr:cNvSpPr/>
      </xdr:nvSpPr>
      <xdr:spPr>
        <a:xfrm>
          <a:off x="17065625" y="9769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135890</xdr:rowOff>
    </xdr:from>
    <xdr:ext cx="468630" cy="249555"/>
    <xdr:sp macro="" textlink="">
      <xdr:nvSpPr>
        <xdr:cNvPr id="802" name="テキスト ボックス 801"/>
        <xdr:cNvSpPr txBox="1"/>
      </xdr:nvSpPr>
      <xdr:spPr>
        <a:xfrm>
          <a:off x="16897350" y="95529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03" name="テキスト ボックス 802"/>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04" name="テキスト ボックス 803"/>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05" name="テキスト ボックス 804"/>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06" name="テキスト ボックス 805"/>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07" name="テキスト ボックス 806"/>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45085</xdr:rowOff>
    </xdr:from>
    <xdr:to xmlns:xdr="http://schemas.openxmlformats.org/drawingml/2006/spreadsheetDrawing">
      <xdr:col>116</xdr:col>
      <xdr:colOff>114300</xdr:colOff>
      <xdr:row>59</xdr:row>
      <xdr:rowOff>142875</xdr:rowOff>
    </xdr:to>
    <xdr:sp macro="" textlink="">
      <xdr:nvSpPr>
        <xdr:cNvPr id="808" name="楕円 807"/>
        <xdr:cNvSpPr/>
      </xdr:nvSpPr>
      <xdr:spPr>
        <a:xfrm>
          <a:off x="20269200" y="9792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151765</xdr:rowOff>
    </xdr:from>
    <xdr:ext cx="378460" cy="248285"/>
    <xdr:sp macro="" textlink="">
      <xdr:nvSpPr>
        <xdr:cNvPr id="809" name="貸付金該当値テキスト"/>
        <xdr:cNvSpPr txBox="1"/>
      </xdr:nvSpPr>
      <xdr:spPr>
        <a:xfrm>
          <a:off x="20370800" y="973391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41275</xdr:rowOff>
    </xdr:from>
    <xdr:to xmlns:xdr="http://schemas.openxmlformats.org/drawingml/2006/spreadsheetDrawing">
      <xdr:col>112</xdr:col>
      <xdr:colOff>38100</xdr:colOff>
      <xdr:row>59</xdr:row>
      <xdr:rowOff>139065</xdr:rowOff>
    </xdr:to>
    <xdr:sp macro="" textlink="">
      <xdr:nvSpPr>
        <xdr:cNvPr id="810" name="楕円 809"/>
        <xdr:cNvSpPr/>
      </xdr:nvSpPr>
      <xdr:spPr>
        <a:xfrm>
          <a:off x="19510375" y="9788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59</xdr:row>
      <xdr:rowOff>130810</xdr:rowOff>
    </xdr:from>
    <xdr:ext cx="378460" cy="249555"/>
    <xdr:sp macro="" textlink="">
      <xdr:nvSpPr>
        <xdr:cNvPr id="811" name="テキスト ボックス 810"/>
        <xdr:cNvSpPr txBox="1"/>
      </xdr:nvSpPr>
      <xdr:spPr>
        <a:xfrm>
          <a:off x="19383375" y="987806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43815</xdr:rowOff>
    </xdr:from>
    <xdr:to xmlns:xdr="http://schemas.openxmlformats.org/drawingml/2006/spreadsheetDrawing">
      <xdr:col>107</xdr:col>
      <xdr:colOff>101600</xdr:colOff>
      <xdr:row>59</xdr:row>
      <xdr:rowOff>141605</xdr:rowOff>
    </xdr:to>
    <xdr:sp macro="" textlink="">
      <xdr:nvSpPr>
        <xdr:cNvPr id="812" name="楕円 811"/>
        <xdr:cNvSpPr/>
      </xdr:nvSpPr>
      <xdr:spPr>
        <a:xfrm>
          <a:off x="18684875" y="9791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133350</xdr:rowOff>
    </xdr:from>
    <xdr:ext cx="377190" cy="249555"/>
    <xdr:sp macro="" textlink="">
      <xdr:nvSpPr>
        <xdr:cNvPr id="813" name="テキスト ボックス 812"/>
        <xdr:cNvSpPr txBox="1"/>
      </xdr:nvSpPr>
      <xdr:spPr>
        <a:xfrm>
          <a:off x="18562320" y="9880600"/>
          <a:ext cx="377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41275</xdr:rowOff>
    </xdr:from>
    <xdr:to xmlns:xdr="http://schemas.openxmlformats.org/drawingml/2006/spreadsheetDrawing">
      <xdr:col>102</xdr:col>
      <xdr:colOff>165100</xdr:colOff>
      <xdr:row>59</xdr:row>
      <xdr:rowOff>139065</xdr:rowOff>
    </xdr:to>
    <xdr:sp macro="" textlink="">
      <xdr:nvSpPr>
        <xdr:cNvPr id="814" name="楕円 813"/>
        <xdr:cNvSpPr/>
      </xdr:nvSpPr>
      <xdr:spPr>
        <a:xfrm>
          <a:off x="17875250" y="978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130810</xdr:rowOff>
    </xdr:from>
    <xdr:ext cx="377190" cy="249555"/>
    <xdr:sp macro="" textlink="">
      <xdr:nvSpPr>
        <xdr:cNvPr id="815" name="テキスト ボックス 814"/>
        <xdr:cNvSpPr txBox="1"/>
      </xdr:nvSpPr>
      <xdr:spPr>
        <a:xfrm>
          <a:off x="17752695" y="9878060"/>
          <a:ext cx="377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41275</xdr:rowOff>
    </xdr:from>
    <xdr:to xmlns:xdr="http://schemas.openxmlformats.org/drawingml/2006/spreadsheetDrawing">
      <xdr:col>98</xdr:col>
      <xdr:colOff>38100</xdr:colOff>
      <xdr:row>59</xdr:row>
      <xdr:rowOff>139065</xdr:rowOff>
    </xdr:to>
    <xdr:sp macro="" textlink="">
      <xdr:nvSpPr>
        <xdr:cNvPr id="816" name="楕円 815"/>
        <xdr:cNvSpPr/>
      </xdr:nvSpPr>
      <xdr:spPr>
        <a:xfrm>
          <a:off x="17065625" y="9788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130810</xdr:rowOff>
    </xdr:from>
    <xdr:ext cx="378460" cy="249555"/>
    <xdr:sp macro="" textlink="">
      <xdr:nvSpPr>
        <xdr:cNvPr id="817" name="テキスト ボックス 816"/>
        <xdr:cNvSpPr txBox="1"/>
      </xdr:nvSpPr>
      <xdr:spPr>
        <a:xfrm>
          <a:off x="16938625" y="987806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65</xdr:row>
      <xdr:rowOff>30480</xdr:rowOff>
    </xdr:to>
    <xdr:sp macro="" textlink="">
      <xdr:nvSpPr>
        <xdr:cNvPr id="818" name="正方形/長方形 817"/>
        <xdr:cNvSpPr/>
      </xdr:nvSpPr>
      <xdr:spPr>
        <a:xfrm>
          <a:off x="167640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55245</xdr:rowOff>
    </xdr:from>
    <xdr:to xmlns:xdr="http://schemas.openxmlformats.org/drawingml/2006/spreadsheetDrawing">
      <xdr:col>104</xdr:col>
      <xdr:colOff>127000</xdr:colOff>
      <xdr:row>66</xdr:row>
      <xdr:rowOff>134620</xdr:rowOff>
    </xdr:to>
    <xdr:sp macro="" textlink="">
      <xdr:nvSpPr>
        <xdr:cNvPr id="819" name="正方形/長方形 818"/>
        <xdr:cNvSpPr/>
      </xdr:nvSpPr>
      <xdr:spPr>
        <a:xfrm>
          <a:off x="16891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85725</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6891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55245</xdr:rowOff>
    </xdr:from>
    <xdr:to xmlns:xdr="http://schemas.openxmlformats.org/drawingml/2006/spreadsheetDrawing">
      <xdr:col>110</xdr:col>
      <xdr:colOff>0</xdr:colOff>
      <xdr:row>66</xdr:row>
      <xdr:rowOff>134620</xdr:rowOff>
    </xdr:to>
    <xdr:sp macro="" textlink="">
      <xdr:nvSpPr>
        <xdr:cNvPr id="821" name="正方形/長方形 820"/>
        <xdr:cNvSpPr/>
      </xdr:nvSpPr>
      <xdr:spPr>
        <a:xfrm>
          <a:off x="17811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85725</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7811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55245</xdr:rowOff>
    </xdr:from>
    <xdr:to xmlns:xdr="http://schemas.openxmlformats.org/drawingml/2006/spreadsheetDrawing">
      <xdr:col>116</xdr:col>
      <xdr:colOff>0</xdr:colOff>
      <xdr:row>66</xdr:row>
      <xdr:rowOff>134620</xdr:rowOff>
    </xdr:to>
    <xdr:sp macro="" textlink="">
      <xdr:nvSpPr>
        <xdr:cNvPr id="823" name="正方形/長方形 822"/>
        <xdr:cNvSpPr/>
      </xdr:nvSpPr>
      <xdr:spPr>
        <a:xfrm>
          <a:off x="18859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85725</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18859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25" name="正方形/長方形 824"/>
        <xdr:cNvSpPr/>
      </xdr:nvSpPr>
      <xdr:spPr>
        <a:xfrm>
          <a:off x="167640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9885" cy="216535"/>
    <xdr:sp macro="" textlink="">
      <xdr:nvSpPr>
        <xdr:cNvPr id="826" name="テキスト ボックス 825"/>
        <xdr:cNvSpPr txBox="1"/>
      </xdr:nvSpPr>
      <xdr:spPr>
        <a:xfrm>
          <a:off x="16741775"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27" name="直線コネクタ 826"/>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42545</xdr:rowOff>
    </xdr:from>
    <xdr:to xmlns:xdr="http://schemas.openxmlformats.org/drawingml/2006/spreadsheetDrawing">
      <xdr:col>120</xdr:col>
      <xdr:colOff>114300</xdr:colOff>
      <xdr:row>79</xdr:row>
      <xdr:rowOff>42545</xdr:rowOff>
    </xdr:to>
    <xdr:cxnSp macro="">
      <xdr:nvCxnSpPr>
        <xdr:cNvPr id="828" name="直線コネクタ 827"/>
        <xdr:cNvCxnSpPr/>
      </xdr:nvCxnSpPr>
      <xdr:spPr>
        <a:xfrm>
          <a:off x="16764000" y="13091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71120</xdr:rowOff>
    </xdr:from>
    <xdr:ext cx="248920" cy="249555"/>
    <xdr:sp macro="" textlink="">
      <xdr:nvSpPr>
        <xdr:cNvPr id="829" name="テキスト ボックス 828"/>
        <xdr:cNvSpPr txBox="1"/>
      </xdr:nvSpPr>
      <xdr:spPr>
        <a:xfrm>
          <a:off x="1654683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30" name="直線コネクタ 829"/>
        <xdr:cNvCxnSpPr/>
      </xdr:nvCxnSpPr>
      <xdr:spPr>
        <a:xfrm>
          <a:off x="16764000" y="12724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34290</xdr:rowOff>
    </xdr:from>
    <xdr:ext cx="595630" cy="249555"/>
    <xdr:sp macro="" textlink="">
      <xdr:nvSpPr>
        <xdr:cNvPr id="831" name="テキスト ボックス 830"/>
        <xdr:cNvSpPr txBox="1"/>
      </xdr:nvSpPr>
      <xdr:spPr>
        <a:xfrm>
          <a:off x="16231870" y="12588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134620</xdr:rowOff>
    </xdr:from>
    <xdr:to xmlns:xdr="http://schemas.openxmlformats.org/drawingml/2006/spreadsheetDrawing">
      <xdr:col>120</xdr:col>
      <xdr:colOff>114300</xdr:colOff>
      <xdr:row>74</xdr:row>
      <xdr:rowOff>134620</xdr:rowOff>
    </xdr:to>
    <xdr:cxnSp macro="">
      <xdr:nvCxnSpPr>
        <xdr:cNvPr id="832" name="直線コネクタ 831"/>
        <xdr:cNvCxnSpPr/>
      </xdr:nvCxnSpPr>
      <xdr:spPr>
        <a:xfrm>
          <a:off x="16764000" y="12358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162560</xdr:rowOff>
    </xdr:from>
    <xdr:ext cx="595630" cy="248285"/>
    <xdr:sp macro="" textlink="">
      <xdr:nvSpPr>
        <xdr:cNvPr id="833" name="テキスト ボックス 832"/>
        <xdr:cNvSpPr txBox="1"/>
      </xdr:nvSpPr>
      <xdr:spPr>
        <a:xfrm>
          <a:off x="16231870" y="122212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97790</xdr:rowOff>
    </xdr:from>
    <xdr:to xmlns:xdr="http://schemas.openxmlformats.org/drawingml/2006/spreadsheetDrawing">
      <xdr:col>120</xdr:col>
      <xdr:colOff>114300</xdr:colOff>
      <xdr:row>72</xdr:row>
      <xdr:rowOff>97790</xdr:rowOff>
    </xdr:to>
    <xdr:cxnSp macro="">
      <xdr:nvCxnSpPr>
        <xdr:cNvPr id="834" name="直線コネクタ 833"/>
        <xdr:cNvCxnSpPr/>
      </xdr:nvCxnSpPr>
      <xdr:spPr>
        <a:xfrm>
          <a:off x="16764000" y="11991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126365</xdr:rowOff>
    </xdr:from>
    <xdr:ext cx="595630" cy="248920"/>
    <xdr:sp macro="" textlink="">
      <xdr:nvSpPr>
        <xdr:cNvPr id="835" name="テキスト ボックス 834"/>
        <xdr:cNvSpPr txBox="1"/>
      </xdr:nvSpPr>
      <xdr:spPr>
        <a:xfrm>
          <a:off x="16231870" y="11854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60960</xdr:rowOff>
    </xdr:from>
    <xdr:to xmlns:xdr="http://schemas.openxmlformats.org/drawingml/2006/spreadsheetDrawing">
      <xdr:col>120</xdr:col>
      <xdr:colOff>114300</xdr:colOff>
      <xdr:row>70</xdr:row>
      <xdr:rowOff>60960</xdr:rowOff>
    </xdr:to>
    <xdr:cxnSp macro="">
      <xdr:nvCxnSpPr>
        <xdr:cNvPr id="836" name="直線コネクタ 835"/>
        <xdr:cNvCxnSpPr/>
      </xdr:nvCxnSpPr>
      <xdr:spPr>
        <a:xfrm>
          <a:off x="16764000" y="11624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89535</xdr:rowOff>
    </xdr:from>
    <xdr:ext cx="595630" cy="248920"/>
    <xdr:sp macro="" textlink="">
      <xdr:nvSpPr>
        <xdr:cNvPr id="837" name="テキスト ボックス 836"/>
        <xdr:cNvSpPr txBox="1"/>
      </xdr:nvSpPr>
      <xdr:spPr>
        <a:xfrm>
          <a:off x="16231870" y="11487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8" name="直線コネクタ 837"/>
        <xdr:cNvCxnSpPr/>
      </xdr:nvCxnSpPr>
      <xdr:spPr>
        <a:xfrm>
          <a:off x="167640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67</xdr:row>
      <xdr:rowOff>52705</xdr:rowOff>
    </xdr:from>
    <xdr:ext cx="684530" cy="248285"/>
    <xdr:sp macro="" textlink="">
      <xdr:nvSpPr>
        <xdr:cNvPr id="839" name="テキスト ボックス 838"/>
        <xdr:cNvSpPr txBox="1"/>
      </xdr:nvSpPr>
      <xdr:spPr>
        <a:xfrm>
          <a:off x="16141700" y="11120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40" name="繰出金グラフ枠"/>
        <xdr:cNvSpPr/>
      </xdr:nvSpPr>
      <xdr:spPr>
        <a:xfrm>
          <a:off x="167640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129540</xdr:rowOff>
    </xdr:from>
    <xdr:to xmlns:xdr="http://schemas.openxmlformats.org/drawingml/2006/spreadsheetDrawing">
      <xdr:col>116</xdr:col>
      <xdr:colOff>62865</xdr:colOff>
      <xdr:row>78</xdr:row>
      <xdr:rowOff>146685</xdr:rowOff>
    </xdr:to>
    <xdr:cxnSp macro="">
      <xdr:nvCxnSpPr>
        <xdr:cNvPr id="841" name="直線コネクタ 840"/>
        <xdr:cNvCxnSpPr/>
      </xdr:nvCxnSpPr>
      <xdr:spPr>
        <a:xfrm flipV="1">
          <a:off x="20318095" y="1169289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150495</xdr:rowOff>
    </xdr:from>
    <xdr:ext cx="534670" cy="248285"/>
    <xdr:sp macro="" textlink="">
      <xdr:nvSpPr>
        <xdr:cNvPr id="842" name="繰出金最小値テキスト"/>
        <xdr:cNvSpPr txBox="1"/>
      </xdr:nvSpPr>
      <xdr:spPr>
        <a:xfrm>
          <a:off x="20370800" y="130346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146685</xdr:rowOff>
    </xdr:from>
    <xdr:to xmlns:xdr="http://schemas.openxmlformats.org/drawingml/2006/spreadsheetDrawing">
      <xdr:col>116</xdr:col>
      <xdr:colOff>152400</xdr:colOff>
      <xdr:row>78</xdr:row>
      <xdr:rowOff>146685</xdr:rowOff>
    </xdr:to>
    <xdr:cxnSp macro="">
      <xdr:nvCxnSpPr>
        <xdr:cNvPr id="843" name="直線コネクタ 842"/>
        <xdr:cNvCxnSpPr/>
      </xdr:nvCxnSpPr>
      <xdr:spPr>
        <a:xfrm>
          <a:off x="20246975" y="13030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78105</xdr:rowOff>
    </xdr:from>
    <xdr:ext cx="598805" cy="249555"/>
    <xdr:sp macro="" textlink="">
      <xdr:nvSpPr>
        <xdr:cNvPr id="844" name="繰出金最大値テキスト"/>
        <xdr:cNvSpPr txBox="1"/>
      </xdr:nvSpPr>
      <xdr:spPr>
        <a:xfrm>
          <a:off x="20370800" y="114763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129540</xdr:rowOff>
    </xdr:from>
    <xdr:to xmlns:xdr="http://schemas.openxmlformats.org/drawingml/2006/spreadsheetDrawing">
      <xdr:col>116</xdr:col>
      <xdr:colOff>152400</xdr:colOff>
      <xdr:row>70</xdr:row>
      <xdr:rowOff>129540</xdr:rowOff>
    </xdr:to>
    <xdr:cxnSp macro="">
      <xdr:nvCxnSpPr>
        <xdr:cNvPr id="845" name="直線コネクタ 844"/>
        <xdr:cNvCxnSpPr/>
      </xdr:nvCxnSpPr>
      <xdr:spPr>
        <a:xfrm>
          <a:off x="20246975" y="1169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78</xdr:row>
      <xdr:rowOff>114935</xdr:rowOff>
    </xdr:from>
    <xdr:to xmlns:xdr="http://schemas.openxmlformats.org/drawingml/2006/spreadsheetDrawing">
      <xdr:col>116</xdr:col>
      <xdr:colOff>63500</xdr:colOff>
      <xdr:row>78</xdr:row>
      <xdr:rowOff>116205</xdr:rowOff>
    </xdr:to>
    <xdr:cxnSp macro="">
      <xdr:nvCxnSpPr>
        <xdr:cNvPr id="846" name="直線コネクタ 845"/>
        <xdr:cNvCxnSpPr/>
      </xdr:nvCxnSpPr>
      <xdr:spPr>
        <a:xfrm flipV="1">
          <a:off x="19558000" y="1299908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104775</xdr:rowOff>
    </xdr:from>
    <xdr:ext cx="598805" cy="248920"/>
    <xdr:sp macro="" textlink="">
      <xdr:nvSpPr>
        <xdr:cNvPr id="847" name="繰出金平均値テキスト"/>
        <xdr:cNvSpPr txBox="1"/>
      </xdr:nvSpPr>
      <xdr:spPr>
        <a:xfrm>
          <a:off x="20370800" y="1265872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83185</xdr:rowOff>
    </xdr:from>
    <xdr:to xmlns:xdr="http://schemas.openxmlformats.org/drawingml/2006/spreadsheetDrawing">
      <xdr:col>116</xdr:col>
      <xdr:colOff>114300</xdr:colOff>
      <xdr:row>78</xdr:row>
      <xdr:rowOff>15240</xdr:rowOff>
    </xdr:to>
    <xdr:sp macro="" textlink="">
      <xdr:nvSpPr>
        <xdr:cNvPr id="848" name="フローチャート: 判断 847"/>
        <xdr:cNvSpPr/>
      </xdr:nvSpPr>
      <xdr:spPr>
        <a:xfrm>
          <a:off x="20269200" y="128022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116205</xdr:rowOff>
    </xdr:from>
    <xdr:to xmlns:xdr="http://schemas.openxmlformats.org/drawingml/2006/spreadsheetDrawing">
      <xdr:col>111</xdr:col>
      <xdr:colOff>174625</xdr:colOff>
      <xdr:row>78</xdr:row>
      <xdr:rowOff>119380</xdr:rowOff>
    </xdr:to>
    <xdr:cxnSp macro="">
      <xdr:nvCxnSpPr>
        <xdr:cNvPr id="849" name="直線コネクタ 848"/>
        <xdr:cNvCxnSpPr/>
      </xdr:nvCxnSpPr>
      <xdr:spPr>
        <a:xfrm flipV="1">
          <a:off x="18735675" y="1300035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96520</xdr:rowOff>
    </xdr:from>
    <xdr:to xmlns:xdr="http://schemas.openxmlformats.org/drawingml/2006/spreadsheetDrawing">
      <xdr:col>112</xdr:col>
      <xdr:colOff>38100</xdr:colOff>
      <xdr:row>78</xdr:row>
      <xdr:rowOff>29210</xdr:rowOff>
    </xdr:to>
    <xdr:sp macro="" textlink="">
      <xdr:nvSpPr>
        <xdr:cNvPr id="850" name="フローチャート: 判断 849"/>
        <xdr:cNvSpPr/>
      </xdr:nvSpPr>
      <xdr:spPr>
        <a:xfrm>
          <a:off x="19510375" y="12815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45085</xdr:rowOff>
    </xdr:from>
    <xdr:ext cx="598805" cy="249555"/>
    <xdr:sp macro="" textlink="">
      <xdr:nvSpPr>
        <xdr:cNvPr id="851" name="テキスト ボックス 850"/>
        <xdr:cNvSpPr txBox="1"/>
      </xdr:nvSpPr>
      <xdr:spPr>
        <a:xfrm>
          <a:off x="19277330" y="125990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119380</xdr:rowOff>
    </xdr:from>
    <xdr:to xmlns:xdr="http://schemas.openxmlformats.org/drawingml/2006/spreadsheetDrawing">
      <xdr:col>107</xdr:col>
      <xdr:colOff>50800</xdr:colOff>
      <xdr:row>78</xdr:row>
      <xdr:rowOff>124460</xdr:rowOff>
    </xdr:to>
    <xdr:cxnSp macro="">
      <xdr:nvCxnSpPr>
        <xdr:cNvPr id="852" name="直線コネクタ 851"/>
        <xdr:cNvCxnSpPr/>
      </xdr:nvCxnSpPr>
      <xdr:spPr>
        <a:xfrm flipV="1">
          <a:off x="17926050" y="1300353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18415</xdr:rowOff>
    </xdr:from>
    <xdr:to xmlns:xdr="http://schemas.openxmlformats.org/drawingml/2006/spreadsheetDrawing">
      <xdr:col>107</xdr:col>
      <xdr:colOff>101600</xdr:colOff>
      <xdr:row>78</xdr:row>
      <xdr:rowOff>116205</xdr:rowOff>
    </xdr:to>
    <xdr:sp macro="" textlink="">
      <xdr:nvSpPr>
        <xdr:cNvPr id="853" name="フローチャート: 判断 852"/>
        <xdr:cNvSpPr/>
      </xdr:nvSpPr>
      <xdr:spPr>
        <a:xfrm>
          <a:off x="18684875" y="12902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132080</xdr:rowOff>
    </xdr:from>
    <xdr:ext cx="533400" cy="249555"/>
    <xdr:sp macro="" textlink="">
      <xdr:nvSpPr>
        <xdr:cNvPr id="854" name="テキスト ボックス 853"/>
        <xdr:cNvSpPr txBox="1"/>
      </xdr:nvSpPr>
      <xdr:spPr>
        <a:xfrm>
          <a:off x="18500090" y="1268603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78</xdr:row>
      <xdr:rowOff>123190</xdr:rowOff>
    </xdr:from>
    <xdr:to xmlns:xdr="http://schemas.openxmlformats.org/drawingml/2006/spreadsheetDrawing">
      <xdr:col>102</xdr:col>
      <xdr:colOff>114300</xdr:colOff>
      <xdr:row>78</xdr:row>
      <xdr:rowOff>124460</xdr:rowOff>
    </xdr:to>
    <xdr:cxnSp macro="">
      <xdr:nvCxnSpPr>
        <xdr:cNvPr id="855" name="直線コネクタ 854"/>
        <xdr:cNvCxnSpPr/>
      </xdr:nvCxnSpPr>
      <xdr:spPr>
        <a:xfrm>
          <a:off x="17113250" y="1300734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78</xdr:row>
      <xdr:rowOff>22860</xdr:rowOff>
    </xdr:from>
    <xdr:to xmlns:xdr="http://schemas.openxmlformats.org/drawingml/2006/spreadsheetDrawing">
      <xdr:col>102</xdr:col>
      <xdr:colOff>165100</xdr:colOff>
      <xdr:row>78</xdr:row>
      <xdr:rowOff>120650</xdr:rowOff>
    </xdr:to>
    <xdr:sp macro="" textlink="">
      <xdr:nvSpPr>
        <xdr:cNvPr id="856" name="フローチャート: 判断 855"/>
        <xdr:cNvSpPr/>
      </xdr:nvSpPr>
      <xdr:spPr>
        <a:xfrm>
          <a:off x="17875250" y="12907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137160</xdr:rowOff>
    </xdr:from>
    <xdr:ext cx="533400" cy="249555"/>
    <xdr:sp macro="" textlink="">
      <xdr:nvSpPr>
        <xdr:cNvPr id="857" name="テキスト ボックス 856"/>
        <xdr:cNvSpPr txBox="1"/>
      </xdr:nvSpPr>
      <xdr:spPr>
        <a:xfrm>
          <a:off x="17674590" y="1269111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24765</xdr:rowOff>
    </xdr:from>
    <xdr:to xmlns:xdr="http://schemas.openxmlformats.org/drawingml/2006/spreadsheetDrawing">
      <xdr:col>98</xdr:col>
      <xdr:colOff>38100</xdr:colOff>
      <xdr:row>78</xdr:row>
      <xdr:rowOff>122555</xdr:rowOff>
    </xdr:to>
    <xdr:sp macro="" textlink="">
      <xdr:nvSpPr>
        <xdr:cNvPr id="858" name="フローチャート: 判断 857"/>
        <xdr:cNvSpPr/>
      </xdr:nvSpPr>
      <xdr:spPr>
        <a:xfrm>
          <a:off x="17065625" y="12908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137795</xdr:rowOff>
    </xdr:from>
    <xdr:ext cx="533400" cy="248920"/>
    <xdr:sp macro="" textlink="">
      <xdr:nvSpPr>
        <xdr:cNvPr id="859" name="テキスト ボックス 858"/>
        <xdr:cNvSpPr txBox="1"/>
      </xdr:nvSpPr>
      <xdr:spPr>
        <a:xfrm>
          <a:off x="16864965" y="1269174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60" name="テキスト ボックス 859"/>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61" name="テキスト ボックス 860"/>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62" name="テキスト ボックス 861"/>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63" name="テキスト ボックス 862"/>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64" name="テキスト ボックス 863"/>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66040</xdr:rowOff>
    </xdr:from>
    <xdr:to xmlns:xdr="http://schemas.openxmlformats.org/drawingml/2006/spreadsheetDrawing">
      <xdr:col>116</xdr:col>
      <xdr:colOff>114300</xdr:colOff>
      <xdr:row>78</xdr:row>
      <xdr:rowOff>163830</xdr:rowOff>
    </xdr:to>
    <xdr:sp macro="" textlink="">
      <xdr:nvSpPr>
        <xdr:cNvPr id="865" name="楕円 864"/>
        <xdr:cNvSpPr/>
      </xdr:nvSpPr>
      <xdr:spPr>
        <a:xfrm>
          <a:off x="20269200" y="12950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149225</xdr:rowOff>
    </xdr:from>
    <xdr:ext cx="534670" cy="248285"/>
    <xdr:sp macro="" textlink="">
      <xdr:nvSpPr>
        <xdr:cNvPr id="866" name="繰出金該当値テキスト"/>
        <xdr:cNvSpPr txBox="1"/>
      </xdr:nvSpPr>
      <xdr:spPr>
        <a:xfrm>
          <a:off x="20370800" y="128682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67310</xdr:rowOff>
    </xdr:from>
    <xdr:to xmlns:xdr="http://schemas.openxmlformats.org/drawingml/2006/spreadsheetDrawing">
      <xdr:col>112</xdr:col>
      <xdr:colOff>38100</xdr:colOff>
      <xdr:row>79</xdr:row>
      <xdr:rowOff>0</xdr:rowOff>
    </xdr:to>
    <xdr:sp macro="" textlink="">
      <xdr:nvSpPr>
        <xdr:cNvPr id="867" name="楕円 866"/>
        <xdr:cNvSpPr/>
      </xdr:nvSpPr>
      <xdr:spPr>
        <a:xfrm>
          <a:off x="19510375" y="129514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156845</xdr:rowOff>
    </xdr:from>
    <xdr:ext cx="533400" cy="248920"/>
    <xdr:sp macro="" textlink="">
      <xdr:nvSpPr>
        <xdr:cNvPr id="868" name="テキスト ボックス 867"/>
        <xdr:cNvSpPr txBox="1"/>
      </xdr:nvSpPr>
      <xdr:spPr>
        <a:xfrm>
          <a:off x="19309715" y="1304099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70485</xdr:rowOff>
    </xdr:from>
    <xdr:to xmlns:xdr="http://schemas.openxmlformats.org/drawingml/2006/spreadsheetDrawing">
      <xdr:col>107</xdr:col>
      <xdr:colOff>101600</xdr:colOff>
      <xdr:row>79</xdr:row>
      <xdr:rowOff>3175</xdr:rowOff>
    </xdr:to>
    <xdr:sp macro="" textlink="">
      <xdr:nvSpPr>
        <xdr:cNvPr id="869" name="楕円 868"/>
        <xdr:cNvSpPr/>
      </xdr:nvSpPr>
      <xdr:spPr>
        <a:xfrm>
          <a:off x="18684875" y="12954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160020</xdr:rowOff>
    </xdr:from>
    <xdr:ext cx="533400" cy="248285"/>
    <xdr:sp macro="" textlink="">
      <xdr:nvSpPr>
        <xdr:cNvPr id="870" name="テキスト ボックス 869"/>
        <xdr:cNvSpPr txBox="1"/>
      </xdr:nvSpPr>
      <xdr:spPr>
        <a:xfrm>
          <a:off x="18500090" y="1304417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74930</xdr:rowOff>
    </xdr:from>
    <xdr:to xmlns:xdr="http://schemas.openxmlformats.org/drawingml/2006/spreadsheetDrawing">
      <xdr:col>102</xdr:col>
      <xdr:colOff>165100</xdr:colOff>
      <xdr:row>79</xdr:row>
      <xdr:rowOff>7620</xdr:rowOff>
    </xdr:to>
    <xdr:sp macro="" textlink="">
      <xdr:nvSpPr>
        <xdr:cNvPr id="871" name="楕円 870"/>
        <xdr:cNvSpPr/>
      </xdr:nvSpPr>
      <xdr:spPr>
        <a:xfrm>
          <a:off x="17875250" y="1295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164465</xdr:rowOff>
    </xdr:from>
    <xdr:ext cx="533400" cy="248920"/>
    <xdr:sp macro="" textlink="">
      <xdr:nvSpPr>
        <xdr:cNvPr id="872" name="テキスト ボックス 871"/>
        <xdr:cNvSpPr txBox="1"/>
      </xdr:nvSpPr>
      <xdr:spPr>
        <a:xfrm>
          <a:off x="17674590" y="1304861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73660</xdr:rowOff>
    </xdr:from>
    <xdr:to xmlns:xdr="http://schemas.openxmlformats.org/drawingml/2006/spreadsheetDrawing">
      <xdr:col>98</xdr:col>
      <xdr:colOff>38100</xdr:colOff>
      <xdr:row>79</xdr:row>
      <xdr:rowOff>6350</xdr:rowOff>
    </xdr:to>
    <xdr:sp macro="" textlink="">
      <xdr:nvSpPr>
        <xdr:cNvPr id="873" name="楕円 872"/>
        <xdr:cNvSpPr/>
      </xdr:nvSpPr>
      <xdr:spPr>
        <a:xfrm>
          <a:off x="17065625" y="12957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163195</xdr:rowOff>
    </xdr:from>
    <xdr:ext cx="533400" cy="248285"/>
    <xdr:sp macro="" textlink="">
      <xdr:nvSpPr>
        <xdr:cNvPr id="874" name="テキスト ボックス 873"/>
        <xdr:cNvSpPr txBox="1"/>
      </xdr:nvSpPr>
      <xdr:spPr>
        <a:xfrm>
          <a:off x="16864965" y="1304734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875" name="正方形/長方形 874"/>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55245</xdr:rowOff>
    </xdr:from>
    <xdr:to xmlns:xdr="http://schemas.openxmlformats.org/drawingml/2006/spreadsheetDrawing">
      <xdr:col>104</xdr:col>
      <xdr:colOff>127000</xdr:colOff>
      <xdr:row>86</xdr:row>
      <xdr:rowOff>134620</xdr:rowOff>
    </xdr:to>
    <xdr:sp macro="" textlink="">
      <xdr:nvSpPr>
        <xdr:cNvPr id="876" name="正方形/長方形 875"/>
        <xdr:cNvSpPr/>
      </xdr:nvSpPr>
      <xdr:spPr>
        <a:xfrm>
          <a:off x="16891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85725</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6891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55245</xdr:rowOff>
    </xdr:from>
    <xdr:to xmlns:xdr="http://schemas.openxmlformats.org/drawingml/2006/spreadsheetDrawing">
      <xdr:col>110</xdr:col>
      <xdr:colOff>0</xdr:colOff>
      <xdr:row>86</xdr:row>
      <xdr:rowOff>134620</xdr:rowOff>
    </xdr:to>
    <xdr:sp macro="" textlink="">
      <xdr:nvSpPr>
        <xdr:cNvPr id="878" name="正方形/長方形 877"/>
        <xdr:cNvSpPr/>
      </xdr:nvSpPr>
      <xdr:spPr>
        <a:xfrm>
          <a:off x="17811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85725</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7811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55245</xdr:rowOff>
    </xdr:from>
    <xdr:to xmlns:xdr="http://schemas.openxmlformats.org/drawingml/2006/spreadsheetDrawing">
      <xdr:col>116</xdr:col>
      <xdr:colOff>0</xdr:colOff>
      <xdr:row>86</xdr:row>
      <xdr:rowOff>134620</xdr:rowOff>
    </xdr:to>
    <xdr:sp macro="" textlink="">
      <xdr:nvSpPr>
        <xdr:cNvPr id="880" name="正方形/長方形 879"/>
        <xdr:cNvSpPr/>
      </xdr:nvSpPr>
      <xdr:spPr>
        <a:xfrm>
          <a:off x="18859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85725</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18859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9885" cy="216535"/>
    <xdr:sp macro="" textlink="">
      <xdr:nvSpPr>
        <xdr:cNvPr id="883" name="テキスト ボックス 882"/>
        <xdr:cNvSpPr txBox="1"/>
      </xdr:nvSpPr>
      <xdr:spPr>
        <a:xfrm>
          <a:off x="16741775"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5" name="直線コネクタ 884"/>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7810"/>
    <xdr:sp macro="" textlink="">
      <xdr:nvSpPr>
        <xdr:cNvPr id="886" name="テキスト ボックス 885"/>
        <xdr:cNvSpPr txBox="1"/>
      </xdr:nvSpPr>
      <xdr:spPr>
        <a:xfrm>
          <a:off x="16546830" y="155422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87" name="直線コネクタ 886"/>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52705</xdr:rowOff>
    </xdr:from>
    <xdr:ext cx="248920" cy="248285"/>
    <xdr:sp macro="" textlink="">
      <xdr:nvSpPr>
        <xdr:cNvPr id="888" name="テキスト ボックス 887"/>
        <xdr:cNvSpPr txBox="1"/>
      </xdr:nvSpPr>
      <xdr:spPr>
        <a:xfrm>
          <a:off x="16546830" y="1442275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9"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0" name="直線コネクタ 889"/>
        <xdr:cNvCxnSpPr/>
      </xdr:nvCxnSpPr>
      <xdr:spPr>
        <a:xfrm>
          <a:off x="203180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1" name="前年度繰上充用金最小値テキスト"/>
        <xdr:cNvSpPr txBox="1"/>
      </xdr:nvSpPr>
      <xdr:spPr>
        <a:xfrm>
          <a:off x="203708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3" name="前年度繰上充用金最大値テキスト"/>
        <xdr:cNvSpPr txBox="1"/>
      </xdr:nvSpPr>
      <xdr:spPr>
        <a:xfrm>
          <a:off x="203708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5" name="直線コネクタ 894"/>
        <xdr:cNvCxnSpPr/>
      </xdr:nvCxnSpPr>
      <xdr:spPr>
        <a:xfrm>
          <a:off x="19558000" y="15684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6" name="前年度繰上充用金平均値テキスト"/>
        <xdr:cNvSpPr txBox="1"/>
      </xdr:nvSpPr>
      <xdr:spPr>
        <a:xfrm>
          <a:off x="203708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7" name="フローチャート: 判断 896"/>
        <xdr:cNvSpPr/>
      </xdr:nvSpPr>
      <xdr:spPr>
        <a:xfrm>
          <a:off x="202692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898" name="直線コネクタ 897"/>
        <xdr:cNvCxnSpPr/>
      </xdr:nvCxnSpPr>
      <xdr:spPr>
        <a:xfrm>
          <a:off x="18735675" y="1568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9" name="フローチャート: 判断 898"/>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0" name="テキスト ボックス 899"/>
        <xdr:cNvSpPr txBox="1"/>
      </xdr:nvSpPr>
      <xdr:spPr>
        <a:xfrm>
          <a:off x="19436715" y="15726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1" name="直線コネクタ 900"/>
        <xdr:cNvCxnSpPr/>
      </xdr:nvCxnSpPr>
      <xdr:spPr>
        <a:xfrm>
          <a:off x="17926050"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2" name="フローチャート: 判断 901"/>
        <xdr:cNvSpPr/>
      </xdr:nvSpPr>
      <xdr:spPr>
        <a:xfrm>
          <a:off x="1868487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03" name="テキスト ボックス 902"/>
        <xdr:cNvSpPr txBox="1"/>
      </xdr:nvSpPr>
      <xdr:spPr>
        <a:xfrm>
          <a:off x="18627090" y="15726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4" name="直線コネクタ 903"/>
        <xdr:cNvCxnSpPr/>
      </xdr:nvCxnSpPr>
      <xdr:spPr>
        <a:xfrm>
          <a:off x="17113250" y="156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フローチャート: 判断 904"/>
        <xdr:cNvSpPr/>
      </xdr:nvSpPr>
      <xdr:spPr>
        <a:xfrm>
          <a:off x="178752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9555" cy="259080"/>
    <xdr:sp macro="" textlink="">
      <xdr:nvSpPr>
        <xdr:cNvPr id="906" name="テキスト ボックス 905"/>
        <xdr:cNvSpPr txBox="1"/>
      </xdr:nvSpPr>
      <xdr:spPr>
        <a:xfrm>
          <a:off x="1781175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フローチャート: 判断 906"/>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08" name="テキスト ボックス 907"/>
        <xdr:cNvSpPr txBox="1"/>
      </xdr:nvSpPr>
      <xdr:spPr>
        <a:xfrm>
          <a:off x="16991965" y="15726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9" name="テキスト ボックス 908"/>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0" name="テキスト ボックス 909"/>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1" name="テキスト ボックス 910"/>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2" name="テキスト ボックス 911"/>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3" name="テキスト ボックス 912"/>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楕円 913"/>
        <xdr:cNvSpPr/>
      </xdr:nvSpPr>
      <xdr:spPr>
        <a:xfrm>
          <a:off x="202692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5" name="前年度繰上充用金該当値テキスト"/>
        <xdr:cNvSpPr txBox="1"/>
      </xdr:nvSpPr>
      <xdr:spPr>
        <a:xfrm>
          <a:off x="203708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楕円 915"/>
        <xdr:cNvSpPr/>
      </xdr:nvSpPr>
      <xdr:spPr>
        <a:xfrm>
          <a:off x="1951037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17" name="テキスト ボックス 916"/>
        <xdr:cNvSpPr txBox="1"/>
      </xdr:nvSpPr>
      <xdr:spPr>
        <a:xfrm>
          <a:off x="19436715" y="15408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楕円 917"/>
        <xdr:cNvSpPr/>
      </xdr:nvSpPr>
      <xdr:spPr>
        <a:xfrm>
          <a:off x="1868487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19" name="テキスト ボックス 918"/>
        <xdr:cNvSpPr txBox="1"/>
      </xdr:nvSpPr>
      <xdr:spPr>
        <a:xfrm>
          <a:off x="18627090" y="15408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楕円 919"/>
        <xdr:cNvSpPr/>
      </xdr:nvSpPr>
      <xdr:spPr>
        <a:xfrm>
          <a:off x="178752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9555" cy="259080"/>
    <xdr:sp macro="" textlink="">
      <xdr:nvSpPr>
        <xdr:cNvPr id="921" name="テキスト ボックス 920"/>
        <xdr:cNvSpPr txBox="1"/>
      </xdr:nvSpPr>
      <xdr:spPr>
        <a:xfrm>
          <a:off x="1781175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楕円 921"/>
        <xdr:cNvSpPr/>
      </xdr:nvSpPr>
      <xdr:spPr>
        <a:xfrm>
          <a:off x="1706562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23" name="テキスト ボックス 922"/>
        <xdr:cNvSpPr txBox="1"/>
      </xdr:nvSpPr>
      <xdr:spPr>
        <a:xfrm>
          <a:off x="16991965" y="15408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4" name="正方形/長方形 923"/>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5" name="正方形/長方形 924"/>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6" name="テキスト ボックス 925"/>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歳出決算総額は、住民一人当たりおよそ</a:t>
          </a:r>
          <a:r>
            <a:rPr kumimoji="1" lang="en-US" altLang="ja-JP" sz="1100">
              <a:solidFill>
                <a:schemeClr val="dk1"/>
              </a:solidFill>
              <a:effectLst/>
              <a:latin typeface="+mn-lt"/>
              <a:ea typeface="+mn-ea"/>
              <a:cs typeface="+mn-cs"/>
            </a:rPr>
            <a:t>1,234</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昨年度比</a:t>
          </a:r>
          <a:r>
            <a:rPr kumimoji="1" lang="en-US" altLang="ja-JP" sz="1100">
              <a:solidFill>
                <a:schemeClr val="dk1"/>
              </a:solidFill>
              <a:effectLst/>
              <a:latin typeface="+mn-lt"/>
              <a:ea typeface="+mn-ea"/>
              <a:cs typeface="+mn-cs"/>
            </a:rPr>
            <a:t>28.4%</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特に令和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庁舎建設事業を中心とした普通建設事業費の大幅増となっており、また新型コロナウイルス関連の給付事業による扶助費増、繰上償還を行った関係での公債費増が特徴としてある。いずれも単年度特殊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更新整備である庁舎建設事業の増が主要因ではあるが</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大型事業が予定されるため、引き続き高い値となってくる恐れがある。今後においても、公共施設等総合管理計画に基づき、事業の取捨選択を徹底していくことで、事業費の減少を目指すこととしている。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高知県日高村</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4,891
4,875
44.85
6,358,572
6,037,360
33,146
2,319,277
4,789,925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153035</xdr:rowOff>
    </xdr:from>
    <xdr:to xmlns:xdr="http://schemas.openxmlformats.org/drawingml/2006/spreadsheetDrawing">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79375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146685</xdr:rowOff>
    </xdr:from>
    <xdr:to xmlns:xdr="http://schemas.openxmlformats.org/drawingml/2006/spreadsheetDrawing">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85725</xdr:rowOff>
    </xdr:from>
    <xdr:ext cx="6046470" cy="248285"/>
    <xdr:sp macro="" textlink="">
      <xdr:nvSpPr>
        <xdr:cNvPr id="30" name="テキスト ボックス 29"/>
        <xdr:cNvSpPr txBox="1"/>
      </xdr:nvSpPr>
      <xdr:spPr>
        <a:xfrm>
          <a:off x="650875" y="306387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48285"/>
    <xdr:sp macro="" textlink="">
      <xdr:nvSpPr>
        <xdr:cNvPr id="31" name="テキスト ボックス 30"/>
        <xdr:cNvSpPr txBox="1"/>
      </xdr:nvSpPr>
      <xdr:spPr>
        <a:xfrm>
          <a:off x="650875" y="3369310"/>
          <a:ext cx="82315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85725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85725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85725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16535"/>
    <xdr:sp macro="" textlink="">
      <xdr:nvSpPr>
        <xdr:cNvPr id="40" name="テキスト ボックス 39"/>
        <xdr:cNvSpPr txBox="1"/>
      </xdr:nvSpPr>
      <xdr:spPr>
        <a:xfrm>
          <a:off x="676275"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95250</xdr:rowOff>
    </xdr:from>
    <xdr:to xmlns:xdr="http://schemas.openxmlformats.org/drawingml/2006/spreadsheetDrawing">
      <xdr:col>28</xdr:col>
      <xdr:colOff>114300</xdr:colOff>
      <xdr:row>39</xdr:row>
      <xdr:rowOff>95250</xdr:rowOff>
    </xdr:to>
    <xdr:cxnSp macro="">
      <xdr:nvCxnSpPr>
        <xdr:cNvPr id="42" name="直線コネクタ 41"/>
        <xdr:cNvCxnSpPr/>
      </xdr:nvCxnSpPr>
      <xdr:spPr>
        <a:xfrm>
          <a:off x="6985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123825</xdr:rowOff>
    </xdr:from>
    <xdr:ext cx="248920" cy="248920"/>
    <xdr:sp macro="" textlink="">
      <xdr:nvSpPr>
        <xdr:cNvPr id="43" name="テキスト ボックス 42"/>
        <xdr:cNvSpPr txBox="1"/>
      </xdr:nvSpPr>
      <xdr:spPr>
        <a:xfrm>
          <a:off x="481330" y="6403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110490</xdr:rowOff>
    </xdr:from>
    <xdr:to xmlns:xdr="http://schemas.openxmlformats.org/drawingml/2006/spreadsheetDrawing">
      <xdr:col>28</xdr:col>
      <xdr:colOff>114300</xdr:colOff>
      <xdr:row>37</xdr:row>
      <xdr:rowOff>110490</xdr:rowOff>
    </xdr:to>
    <xdr:cxnSp macro="">
      <xdr:nvCxnSpPr>
        <xdr:cNvPr id="44" name="直線コネクタ 43"/>
        <xdr:cNvCxnSpPr/>
      </xdr:nvCxnSpPr>
      <xdr:spPr>
        <a:xfrm>
          <a:off x="6985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138430</xdr:rowOff>
    </xdr:from>
    <xdr:ext cx="530225" cy="248920"/>
    <xdr:sp macro="" textlink="">
      <xdr:nvSpPr>
        <xdr:cNvPr id="45" name="テキスト ボックス 44"/>
        <xdr:cNvSpPr txBox="1"/>
      </xdr:nvSpPr>
      <xdr:spPr>
        <a:xfrm>
          <a:off x="214630" y="60883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127000</xdr:rowOff>
    </xdr:from>
    <xdr:to xmlns:xdr="http://schemas.openxmlformats.org/drawingml/2006/spreadsheetDrawing">
      <xdr:col>28</xdr:col>
      <xdr:colOff>114300</xdr:colOff>
      <xdr:row>35</xdr:row>
      <xdr:rowOff>127000</xdr:rowOff>
    </xdr:to>
    <xdr:cxnSp macro="">
      <xdr:nvCxnSpPr>
        <xdr:cNvPr id="46" name="直線コネクタ 45"/>
        <xdr:cNvCxnSpPr/>
      </xdr:nvCxnSpPr>
      <xdr:spPr>
        <a:xfrm>
          <a:off x="6985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154940</xdr:rowOff>
    </xdr:from>
    <xdr:ext cx="530225" cy="248920"/>
    <xdr:sp macro="" textlink="">
      <xdr:nvSpPr>
        <xdr:cNvPr id="47" name="テキスト ボックス 46"/>
        <xdr:cNvSpPr txBox="1"/>
      </xdr:nvSpPr>
      <xdr:spPr>
        <a:xfrm>
          <a:off x="214630" y="57746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142240</xdr:rowOff>
    </xdr:from>
    <xdr:to xmlns:xdr="http://schemas.openxmlformats.org/drawingml/2006/spreadsheetDrawing">
      <xdr:col>28</xdr:col>
      <xdr:colOff>114300</xdr:colOff>
      <xdr:row>33</xdr:row>
      <xdr:rowOff>142240</xdr:rowOff>
    </xdr:to>
    <xdr:cxnSp macro="">
      <xdr:nvCxnSpPr>
        <xdr:cNvPr id="48" name="直線コネクタ 47"/>
        <xdr:cNvCxnSpPr/>
      </xdr:nvCxnSpPr>
      <xdr:spPr>
        <a:xfrm>
          <a:off x="6985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0225" cy="248920"/>
    <xdr:sp macro="" textlink="">
      <xdr:nvSpPr>
        <xdr:cNvPr id="49" name="テキスト ボックス 48"/>
        <xdr:cNvSpPr txBox="1"/>
      </xdr:nvSpPr>
      <xdr:spPr>
        <a:xfrm>
          <a:off x="214630" y="54603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158750</xdr:rowOff>
    </xdr:from>
    <xdr:to xmlns:xdr="http://schemas.openxmlformats.org/drawingml/2006/spreadsheetDrawing">
      <xdr:col>28</xdr:col>
      <xdr:colOff>114300</xdr:colOff>
      <xdr:row>31</xdr:row>
      <xdr:rowOff>158750</xdr:rowOff>
    </xdr:to>
    <xdr:cxnSp macro="">
      <xdr:nvCxnSpPr>
        <xdr:cNvPr id="50" name="直線コネクタ 49"/>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21590</xdr:rowOff>
    </xdr:from>
    <xdr:ext cx="530225" cy="248285"/>
    <xdr:sp macro="" textlink="">
      <xdr:nvSpPr>
        <xdr:cNvPr id="51" name="テキスト ボックス 50"/>
        <xdr:cNvSpPr txBox="1"/>
      </xdr:nvSpPr>
      <xdr:spPr>
        <a:xfrm>
          <a:off x="214630" y="514604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2" name="直線コネクタ 51"/>
        <xdr:cNvCxnSpPr/>
      </xdr:nvCxnSpPr>
      <xdr:spPr>
        <a:xfrm>
          <a:off x="6985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36830</xdr:rowOff>
    </xdr:from>
    <xdr:ext cx="595630" cy="249555"/>
    <xdr:sp macro="" textlink="">
      <xdr:nvSpPr>
        <xdr:cNvPr id="53" name="テキスト ボックス 52"/>
        <xdr:cNvSpPr txBox="1"/>
      </xdr:nvSpPr>
      <xdr:spPr>
        <a:xfrm>
          <a:off x="166370" y="4831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4" name="直線コネクタ 53"/>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52705</xdr:rowOff>
    </xdr:from>
    <xdr:ext cx="595630" cy="248285"/>
    <xdr:sp macro="" textlink="">
      <xdr:nvSpPr>
        <xdr:cNvPr id="55" name="テキスト ボックス 54"/>
        <xdr:cNvSpPr txBox="1"/>
      </xdr:nvSpPr>
      <xdr:spPr>
        <a:xfrm>
          <a:off x="166370" y="4516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6" name="議会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xdr:rowOff>
    </xdr:from>
    <xdr:to xmlns:xdr="http://schemas.openxmlformats.org/drawingml/2006/spreadsheetDrawing">
      <xdr:col>24</xdr:col>
      <xdr:colOff>62865</xdr:colOff>
      <xdr:row>38</xdr:row>
      <xdr:rowOff>127635</xdr:rowOff>
    </xdr:to>
    <xdr:cxnSp macro="">
      <xdr:nvCxnSpPr>
        <xdr:cNvPr id="57" name="直線コネクタ 56"/>
        <xdr:cNvCxnSpPr/>
      </xdr:nvCxnSpPr>
      <xdr:spPr>
        <a:xfrm flipV="1">
          <a:off x="4252595" y="4960620"/>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131445</xdr:rowOff>
    </xdr:from>
    <xdr:ext cx="469900" cy="248920"/>
    <xdr:sp macro="" textlink="">
      <xdr:nvSpPr>
        <xdr:cNvPr id="58" name="議会費最小値テキスト"/>
        <xdr:cNvSpPr txBox="1"/>
      </xdr:nvSpPr>
      <xdr:spPr>
        <a:xfrm>
          <a:off x="4305300" y="64115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59" name="直線コネクタ 58"/>
        <xdr:cNvCxnSpPr/>
      </xdr:nvCxnSpPr>
      <xdr:spPr>
        <a:xfrm>
          <a:off x="4181475" y="6407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114935</xdr:rowOff>
    </xdr:from>
    <xdr:ext cx="598805" cy="249555"/>
    <xdr:sp macro="" textlink="">
      <xdr:nvSpPr>
        <xdr:cNvPr id="60" name="議会費最大値テキスト"/>
        <xdr:cNvSpPr txBox="1"/>
      </xdr:nvSpPr>
      <xdr:spPr>
        <a:xfrm>
          <a:off x="4305300" y="47440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1270</xdr:rowOff>
    </xdr:from>
    <xdr:to xmlns:xdr="http://schemas.openxmlformats.org/drawingml/2006/spreadsheetDrawing">
      <xdr:col>24</xdr:col>
      <xdr:colOff>152400</xdr:colOff>
      <xdr:row>30</xdr:row>
      <xdr:rowOff>1270</xdr:rowOff>
    </xdr:to>
    <xdr:cxnSp macro="">
      <xdr:nvCxnSpPr>
        <xdr:cNvPr id="61" name="直線コネクタ 60"/>
        <xdr:cNvCxnSpPr/>
      </xdr:nvCxnSpPr>
      <xdr:spPr>
        <a:xfrm>
          <a:off x="4181475" y="4960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38</xdr:row>
      <xdr:rowOff>85725</xdr:rowOff>
    </xdr:from>
    <xdr:to xmlns:xdr="http://schemas.openxmlformats.org/drawingml/2006/spreadsheetDrawing">
      <xdr:col>24</xdr:col>
      <xdr:colOff>63500</xdr:colOff>
      <xdr:row>38</xdr:row>
      <xdr:rowOff>93980</xdr:rowOff>
    </xdr:to>
    <xdr:cxnSp macro="">
      <xdr:nvCxnSpPr>
        <xdr:cNvPr id="62" name="直線コネクタ 61"/>
        <xdr:cNvCxnSpPr/>
      </xdr:nvCxnSpPr>
      <xdr:spPr>
        <a:xfrm>
          <a:off x="3492500" y="636587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96520</xdr:rowOff>
    </xdr:from>
    <xdr:ext cx="534670" cy="248285"/>
    <xdr:sp macro="" textlink="">
      <xdr:nvSpPr>
        <xdr:cNvPr id="63" name="議会費平均値テキスト"/>
        <xdr:cNvSpPr txBox="1"/>
      </xdr:nvSpPr>
      <xdr:spPr>
        <a:xfrm>
          <a:off x="4305300" y="6046470"/>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74295</xdr:rowOff>
    </xdr:from>
    <xdr:to xmlns:xdr="http://schemas.openxmlformats.org/drawingml/2006/spreadsheetDrawing">
      <xdr:col>24</xdr:col>
      <xdr:colOff>114300</xdr:colOff>
      <xdr:row>38</xdr:row>
      <xdr:rowOff>6985</xdr:rowOff>
    </xdr:to>
    <xdr:sp macro="" textlink="">
      <xdr:nvSpPr>
        <xdr:cNvPr id="64" name="フローチャート: 判断 63"/>
        <xdr:cNvSpPr/>
      </xdr:nvSpPr>
      <xdr:spPr>
        <a:xfrm>
          <a:off x="4203700" y="6189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78105</xdr:rowOff>
    </xdr:from>
    <xdr:to xmlns:xdr="http://schemas.openxmlformats.org/drawingml/2006/spreadsheetDrawing">
      <xdr:col>19</xdr:col>
      <xdr:colOff>174625</xdr:colOff>
      <xdr:row>38</xdr:row>
      <xdr:rowOff>85725</xdr:rowOff>
    </xdr:to>
    <xdr:cxnSp macro="">
      <xdr:nvCxnSpPr>
        <xdr:cNvPr id="65" name="直線コネクタ 64"/>
        <xdr:cNvCxnSpPr/>
      </xdr:nvCxnSpPr>
      <xdr:spPr>
        <a:xfrm>
          <a:off x="2670175" y="635825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73660</xdr:rowOff>
    </xdr:from>
    <xdr:to xmlns:xdr="http://schemas.openxmlformats.org/drawingml/2006/spreadsheetDrawing">
      <xdr:col>20</xdr:col>
      <xdr:colOff>38100</xdr:colOff>
      <xdr:row>38</xdr:row>
      <xdr:rowOff>6350</xdr:rowOff>
    </xdr:to>
    <xdr:sp macro="" textlink="">
      <xdr:nvSpPr>
        <xdr:cNvPr id="66" name="フローチャート: 判断 65"/>
        <xdr:cNvSpPr/>
      </xdr:nvSpPr>
      <xdr:spPr>
        <a:xfrm>
          <a:off x="3444875" y="61887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22860</xdr:rowOff>
    </xdr:from>
    <xdr:ext cx="533400" cy="248920"/>
    <xdr:sp macro="" textlink="">
      <xdr:nvSpPr>
        <xdr:cNvPr id="67" name="テキスト ボックス 66"/>
        <xdr:cNvSpPr txBox="1"/>
      </xdr:nvSpPr>
      <xdr:spPr>
        <a:xfrm>
          <a:off x="3244215" y="597281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78105</xdr:rowOff>
    </xdr:from>
    <xdr:to xmlns:xdr="http://schemas.openxmlformats.org/drawingml/2006/spreadsheetDrawing">
      <xdr:col>15</xdr:col>
      <xdr:colOff>50800</xdr:colOff>
      <xdr:row>38</xdr:row>
      <xdr:rowOff>83185</xdr:rowOff>
    </xdr:to>
    <xdr:cxnSp macro="">
      <xdr:nvCxnSpPr>
        <xdr:cNvPr id="68" name="直線コネクタ 67"/>
        <xdr:cNvCxnSpPr/>
      </xdr:nvCxnSpPr>
      <xdr:spPr>
        <a:xfrm flipV="1">
          <a:off x="1860550" y="635825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60325</xdr:rowOff>
    </xdr:from>
    <xdr:to xmlns:xdr="http://schemas.openxmlformats.org/drawingml/2006/spreadsheetDrawing">
      <xdr:col>15</xdr:col>
      <xdr:colOff>101600</xdr:colOff>
      <xdr:row>38</xdr:row>
      <xdr:rowOff>158115</xdr:rowOff>
    </xdr:to>
    <xdr:sp macro="" textlink="">
      <xdr:nvSpPr>
        <xdr:cNvPr id="69" name="フローチャート: 判断 68"/>
        <xdr:cNvSpPr/>
      </xdr:nvSpPr>
      <xdr:spPr>
        <a:xfrm>
          <a:off x="2619375"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149225</xdr:rowOff>
    </xdr:from>
    <xdr:ext cx="468630" cy="248285"/>
    <xdr:sp macro="" textlink="">
      <xdr:nvSpPr>
        <xdr:cNvPr id="70" name="テキスト ボックス 69"/>
        <xdr:cNvSpPr txBox="1"/>
      </xdr:nvSpPr>
      <xdr:spPr>
        <a:xfrm>
          <a:off x="2451100" y="64293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80645</xdr:rowOff>
    </xdr:from>
    <xdr:to xmlns:xdr="http://schemas.openxmlformats.org/drawingml/2006/spreadsheetDrawing">
      <xdr:col>10</xdr:col>
      <xdr:colOff>114300</xdr:colOff>
      <xdr:row>38</xdr:row>
      <xdr:rowOff>83185</xdr:rowOff>
    </xdr:to>
    <xdr:cxnSp macro="">
      <xdr:nvCxnSpPr>
        <xdr:cNvPr id="71" name="直線コネクタ 70"/>
        <xdr:cNvCxnSpPr/>
      </xdr:nvCxnSpPr>
      <xdr:spPr>
        <a:xfrm>
          <a:off x="1047750" y="636079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60325</xdr:rowOff>
    </xdr:from>
    <xdr:to xmlns:xdr="http://schemas.openxmlformats.org/drawingml/2006/spreadsheetDrawing">
      <xdr:col>10</xdr:col>
      <xdr:colOff>165100</xdr:colOff>
      <xdr:row>38</xdr:row>
      <xdr:rowOff>158115</xdr:rowOff>
    </xdr:to>
    <xdr:sp macro="" textlink="">
      <xdr:nvSpPr>
        <xdr:cNvPr id="72" name="フローチャート: 判断 71"/>
        <xdr:cNvSpPr/>
      </xdr:nvSpPr>
      <xdr:spPr>
        <a:xfrm>
          <a:off x="180975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149225</xdr:rowOff>
    </xdr:from>
    <xdr:ext cx="468630" cy="248285"/>
    <xdr:sp macro="" textlink="">
      <xdr:nvSpPr>
        <xdr:cNvPr id="73" name="テキスト ボックス 72"/>
        <xdr:cNvSpPr txBox="1"/>
      </xdr:nvSpPr>
      <xdr:spPr>
        <a:xfrm>
          <a:off x="1641475" y="64293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62230</xdr:rowOff>
    </xdr:from>
    <xdr:to xmlns:xdr="http://schemas.openxmlformats.org/drawingml/2006/spreadsheetDrawing">
      <xdr:col>6</xdr:col>
      <xdr:colOff>38100</xdr:colOff>
      <xdr:row>38</xdr:row>
      <xdr:rowOff>160020</xdr:rowOff>
    </xdr:to>
    <xdr:sp macro="" textlink="">
      <xdr:nvSpPr>
        <xdr:cNvPr id="74" name="フローチャート: 判断 73"/>
        <xdr:cNvSpPr/>
      </xdr:nvSpPr>
      <xdr:spPr>
        <a:xfrm>
          <a:off x="1000125" y="63423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151765</xdr:rowOff>
    </xdr:from>
    <xdr:ext cx="468630" cy="248285"/>
    <xdr:sp macro="" textlink="">
      <xdr:nvSpPr>
        <xdr:cNvPr id="75" name="テキスト ボックス 74"/>
        <xdr:cNvSpPr txBox="1"/>
      </xdr:nvSpPr>
      <xdr:spPr>
        <a:xfrm>
          <a:off x="831850" y="64319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6" name="テキスト ボックス 75"/>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77" name="テキスト ボックス 76"/>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78" name="テキスト ボックス 77"/>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79" name="テキスト ボックス 78"/>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80" name="テキスト ボックス 79"/>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45085</xdr:rowOff>
    </xdr:from>
    <xdr:to xmlns:xdr="http://schemas.openxmlformats.org/drawingml/2006/spreadsheetDrawing">
      <xdr:col>24</xdr:col>
      <xdr:colOff>114300</xdr:colOff>
      <xdr:row>38</xdr:row>
      <xdr:rowOff>142875</xdr:rowOff>
    </xdr:to>
    <xdr:sp macro="" textlink="">
      <xdr:nvSpPr>
        <xdr:cNvPr id="81" name="楕円 80"/>
        <xdr:cNvSpPr/>
      </xdr:nvSpPr>
      <xdr:spPr>
        <a:xfrm>
          <a:off x="4203700" y="632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128270</xdr:rowOff>
    </xdr:from>
    <xdr:ext cx="534670" cy="248285"/>
    <xdr:sp macro="" textlink="">
      <xdr:nvSpPr>
        <xdr:cNvPr id="82" name="議会費該当値テキスト"/>
        <xdr:cNvSpPr txBox="1"/>
      </xdr:nvSpPr>
      <xdr:spPr>
        <a:xfrm>
          <a:off x="4305300" y="624332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36830</xdr:rowOff>
    </xdr:from>
    <xdr:to xmlns:xdr="http://schemas.openxmlformats.org/drawingml/2006/spreadsheetDrawing">
      <xdr:col>20</xdr:col>
      <xdr:colOff>38100</xdr:colOff>
      <xdr:row>38</xdr:row>
      <xdr:rowOff>134620</xdr:rowOff>
    </xdr:to>
    <xdr:sp macro="" textlink="">
      <xdr:nvSpPr>
        <xdr:cNvPr id="83" name="楕円 82"/>
        <xdr:cNvSpPr/>
      </xdr:nvSpPr>
      <xdr:spPr>
        <a:xfrm>
          <a:off x="3444875" y="6316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126365</xdr:rowOff>
    </xdr:from>
    <xdr:ext cx="533400" cy="248920"/>
    <xdr:sp macro="" textlink="">
      <xdr:nvSpPr>
        <xdr:cNvPr id="84" name="テキスト ボックス 83"/>
        <xdr:cNvSpPr txBox="1"/>
      </xdr:nvSpPr>
      <xdr:spPr>
        <a:xfrm>
          <a:off x="3244215" y="640651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127000</xdr:rowOff>
    </xdr:to>
    <xdr:sp macro="" textlink="">
      <xdr:nvSpPr>
        <xdr:cNvPr id="85" name="楕円 84"/>
        <xdr:cNvSpPr/>
      </xdr:nvSpPr>
      <xdr:spPr>
        <a:xfrm>
          <a:off x="2619375" y="6309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142875</xdr:rowOff>
    </xdr:from>
    <xdr:ext cx="533400" cy="249555"/>
    <xdr:sp macro="" textlink="">
      <xdr:nvSpPr>
        <xdr:cNvPr id="86" name="テキスト ボックス 85"/>
        <xdr:cNvSpPr txBox="1"/>
      </xdr:nvSpPr>
      <xdr:spPr>
        <a:xfrm>
          <a:off x="2434590" y="609282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34290</xdr:rowOff>
    </xdr:from>
    <xdr:to xmlns:xdr="http://schemas.openxmlformats.org/drawingml/2006/spreadsheetDrawing">
      <xdr:col>10</xdr:col>
      <xdr:colOff>165100</xdr:colOff>
      <xdr:row>38</xdr:row>
      <xdr:rowOff>132080</xdr:rowOff>
    </xdr:to>
    <xdr:sp macro="" textlink="">
      <xdr:nvSpPr>
        <xdr:cNvPr id="87" name="楕円 86"/>
        <xdr:cNvSpPr/>
      </xdr:nvSpPr>
      <xdr:spPr>
        <a:xfrm>
          <a:off x="1809750" y="6314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147955</xdr:rowOff>
    </xdr:from>
    <xdr:ext cx="533400" cy="249555"/>
    <xdr:sp macro="" textlink="">
      <xdr:nvSpPr>
        <xdr:cNvPr id="88" name="テキスト ボックス 87"/>
        <xdr:cNvSpPr txBox="1"/>
      </xdr:nvSpPr>
      <xdr:spPr>
        <a:xfrm>
          <a:off x="1609090" y="609790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31750</xdr:rowOff>
    </xdr:from>
    <xdr:to xmlns:xdr="http://schemas.openxmlformats.org/drawingml/2006/spreadsheetDrawing">
      <xdr:col>6</xdr:col>
      <xdr:colOff>38100</xdr:colOff>
      <xdr:row>38</xdr:row>
      <xdr:rowOff>129540</xdr:rowOff>
    </xdr:to>
    <xdr:sp macro="" textlink="">
      <xdr:nvSpPr>
        <xdr:cNvPr id="89" name="楕円 88"/>
        <xdr:cNvSpPr/>
      </xdr:nvSpPr>
      <xdr:spPr>
        <a:xfrm>
          <a:off x="1000125" y="63119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145415</xdr:rowOff>
    </xdr:from>
    <xdr:ext cx="533400" cy="249555"/>
    <xdr:sp macro="" textlink="">
      <xdr:nvSpPr>
        <xdr:cNvPr id="90" name="テキスト ボックス 89"/>
        <xdr:cNvSpPr txBox="1"/>
      </xdr:nvSpPr>
      <xdr:spPr>
        <a:xfrm>
          <a:off x="799465" y="609536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91" name="正方形/長方形 90"/>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92" name="正方形/長方形 91"/>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85725</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4" name="正方形/長方形 93"/>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85725</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6" name="正方形/長方形 95"/>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85725</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98" name="正方形/長方形 97"/>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16535"/>
    <xdr:sp macro="" textlink="">
      <xdr:nvSpPr>
        <xdr:cNvPr id="99" name="テキスト ボックス 98"/>
        <xdr:cNvSpPr txBox="1"/>
      </xdr:nvSpPr>
      <xdr:spPr>
        <a:xfrm>
          <a:off x="676275"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100" name="直線コネクタ 99"/>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134620</xdr:rowOff>
    </xdr:from>
    <xdr:to xmlns:xdr="http://schemas.openxmlformats.org/drawingml/2006/spreadsheetDrawing">
      <xdr:col>28</xdr:col>
      <xdr:colOff>114300</xdr:colOff>
      <xdr:row>58</xdr:row>
      <xdr:rowOff>134620</xdr:rowOff>
    </xdr:to>
    <xdr:cxnSp macro="">
      <xdr:nvCxnSpPr>
        <xdr:cNvPr id="101" name="直線コネクタ 100"/>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162560</xdr:rowOff>
    </xdr:from>
    <xdr:ext cx="248920" cy="248285"/>
    <xdr:sp macro="" textlink="">
      <xdr:nvSpPr>
        <xdr:cNvPr id="102" name="テキスト ボックス 101"/>
        <xdr:cNvSpPr txBox="1"/>
      </xdr:nvSpPr>
      <xdr:spPr>
        <a:xfrm>
          <a:off x="481330" y="9579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3" name="直線コネクタ 102"/>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52705</xdr:rowOff>
    </xdr:from>
    <xdr:ext cx="684530" cy="248285"/>
    <xdr:sp macro="" textlink="">
      <xdr:nvSpPr>
        <xdr:cNvPr id="104" name="テキスト ボックス 103"/>
        <xdr:cNvSpPr txBox="1"/>
      </xdr:nvSpPr>
      <xdr:spPr>
        <a:xfrm>
          <a:off x="76200" y="91395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79375</xdr:rowOff>
    </xdr:from>
    <xdr:to xmlns:xdr="http://schemas.openxmlformats.org/drawingml/2006/spreadsheetDrawing">
      <xdr:col>28</xdr:col>
      <xdr:colOff>114300</xdr:colOff>
      <xdr:row>53</xdr:row>
      <xdr:rowOff>79375</xdr:rowOff>
    </xdr:to>
    <xdr:cxnSp macro="">
      <xdr:nvCxnSpPr>
        <xdr:cNvPr id="105" name="直線コネクタ 104"/>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107315</xdr:rowOff>
    </xdr:from>
    <xdr:ext cx="684530" cy="248920"/>
    <xdr:sp macro="" textlink="">
      <xdr:nvSpPr>
        <xdr:cNvPr id="106" name="テキスト ボックス 105"/>
        <xdr:cNvSpPr txBox="1"/>
      </xdr:nvSpPr>
      <xdr:spPr>
        <a:xfrm>
          <a:off x="76200" y="869886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134620</xdr:rowOff>
    </xdr:from>
    <xdr:to xmlns:xdr="http://schemas.openxmlformats.org/drawingml/2006/spreadsheetDrawing">
      <xdr:col>28</xdr:col>
      <xdr:colOff>114300</xdr:colOff>
      <xdr:row>50</xdr:row>
      <xdr:rowOff>134620</xdr:rowOff>
    </xdr:to>
    <xdr:cxnSp macro="">
      <xdr:nvCxnSpPr>
        <xdr:cNvPr id="107" name="直線コネクタ 106"/>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162560</xdr:rowOff>
    </xdr:from>
    <xdr:ext cx="684530" cy="248285"/>
    <xdr:sp macro="" textlink="">
      <xdr:nvSpPr>
        <xdr:cNvPr id="108" name="テキスト ボックス 107"/>
        <xdr:cNvSpPr txBox="1"/>
      </xdr:nvSpPr>
      <xdr:spPr>
        <a:xfrm>
          <a:off x="76200" y="8258810"/>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9" name="直線コネクタ 108"/>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52705</xdr:rowOff>
    </xdr:from>
    <xdr:ext cx="684530" cy="248285"/>
    <xdr:sp macro="" textlink="">
      <xdr:nvSpPr>
        <xdr:cNvPr id="110" name="テキスト ボックス 109"/>
        <xdr:cNvSpPr txBox="1"/>
      </xdr:nvSpPr>
      <xdr:spPr>
        <a:xfrm>
          <a:off x="76200" y="7818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1" name="総務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8890</xdr:rowOff>
    </xdr:from>
    <xdr:to xmlns:xdr="http://schemas.openxmlformats.org/drawingml/2006/spreadsheetDrawing">
      <xdr:col>24</xdr:col>
      <xdr:colOff>62865</xdr:colOff>
      <xdr:row>58</xdr:row>
      <xdr:rowOff>70485</xdr:rowOff>
    </xdr:to>
    <xdr:cxnSp macro="">
      <xdr:nvCxnSpPr>
        <xdr:cNvPr id="112" name="直線コネクタ 111"/>
        <xdr:cNvCxnSpPr/>
      </xdr:nvCxnSpPr>
      <xdr:spPr>
        <a:xfrm flipV="1">
          <a:off x="4252595" y="827024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73660</xdr:rowOff>
    </xdr:from>
    <xdr:ext cx="598805" cy="248920"/>
    <xdr:sp macro="" textlink="">
      <xdr:nvSpPr>
        <xdr:cNvPr id="113" name="総務費最小値テキスト"/>
        <xdr:cNvSpPr txBox="1"/>
      </xdr:nvSpPr>
      <xdr:spPr>
        <a:xfrm>
          <a:off x="4305300" y="96558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70485</xdr:rowOff>
    </xdr:from>
    <xdr:to xmlns:xdr="http://schemas.openxmlformats.org/drawingml/2006/spreadsheetDrawing">
      <xdr:col>24</xdr:col>
      <xdr:colOff>152400</xdr:colOff>
      <xdr:row>58</xdr:row>
      <xdr:rowOff>70485</xdr:rowOff>
    </xdr:to>
    <xdr:cxnSp macro="">
      <xdr:nvCxnSpPr>
        <xdr:cNvPr id="114" name="直線コネクタ 113"/>
        <xdr:cNvCxnSpPr/>
      </xdr:nvCxnSpPr>
      <xdr:spPr>
        <a:xfrm>
          <a:off x="4181475" y="9652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123190</xdr:rowOff>
    </xdr:from>
    <xdr:ext cx="690245" cy="248920"/>
    <xdr:sp macro="" textlink="">
      <xdr:nvSpPr>
        <xdr:cNvPr id="115" name="総務費最大値テキスト"/>
        <xdr:cNvSpPr txBox="1"/>
      </xdr:nvSpPr>
      <xdr:spPr>
        <a:xfrm>
          <a:off x="4305300" y="805434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3,284,085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8890</xdr:rowOff>
    </xdr:from>
    <xdr:to xmlns:xdr="http://schemas.openxmlformats.org/drawingml/2006/spreadsheetDrawing">
      <xdr:col>24</xdr:col>
      <xdr:colOff>152400</xdr:colOff>
      <xdr:row>50</xdr:row>
      <xdr:rowOff>8890</xdr:rowOff>
    </xdr:to>
    <xdr:cxnSp macro="">
      <xdr:nvCxnSpPr>
        <xdr:cNvPr id="116" name="直線コネクタ 115"/>
        <xdr:cNvCxnSpPr/>
      </xdr:nvCxnSpPr>
      <xdr:spPr>
        <a:xfrm>
          <a:off x="4181475" y="827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104140</xdr:rowOff>
    </xdr:from>
    <xdr:to xmlns:xdr="http://schemas.openxmlformats.org/drawingml/2006/spreadsheetDrawing">
      <xdr:col>24</xdr:col>
      <xdr:colOff>63500</xdr:colOff>
      <xdr:row>57</xdr:row>
      <xdr:rowOff>160655</xdr:rowOff>
    </xdr:to>
    <xdr:cxnSp macro="">
      <xdr:nvCxnSpPr>
        <xdr:cNvPr id="117" name="直線コネクタ 116"/>
        <xdr:cNvCxnSpPr/>
      </xdr:nvCxnSpPr>
      <xdr:spPr>
        <a:xfrm flipV="1">
          <a:off x="3492500" y="9521190"/>
          <a:ext cx="762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38735</xdr:rowOff>
    </xdr:from>
    <xdr:ext cx="598805" cy="248920"/>
    <xdr:sp macro="" textlink="">
      <xdr:nvSpPr>
        <xdr:cNvPr id="118" name="総務費平均値テキスト"/>
        <xdr:cNvSpPr txBox="1"/>
      </xdr:nvSpPr>
      <xdr:spPr>
        <a:xfrm>
          <a:off x="4305300" y="929068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17145</xdr:rowOff>
    </xdr:from>
    <xdr:to xmlns:xdr="http://schemas.openxmlformats.org/drawingml/2006/spreadsheetDrawing">
      <xdr:col>24</xdr:col>
      <xdr:colOff>114300</xdr:colOff>
      <xdr:row>57</xdr:row>
      <xdr:rowOff>114935</xdr:rowOff>
    </xdr:to>
    <xdr:sp macro="" textlink="">
      <xdr:nvSpPr>
        <xdr:cNvPr id="119" name="フローチャート: 判断 118"/>
        <xdr:cNvSpPr/>
      </xdr:nvSpPr>
      <xdr:spPr>
        <a:xfrm>
          <a:off x="4203700" y="9434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160655</xdr:rowOff>
    </xdr:from>
    <xdr:to xmlns:xdr="http://schemas.openxmlformats.org/drawingml/2006/spreadsheetDrawing">
      <xdr:col>19</xdr:col>
      <xdr:colOff>174625</xdr:colOff>
      <xdr:row>58</xdr:row>
      <xdr:rowOff>8255</xdr:rowOff>
    </xdr:to>
    <xdr:cxnSp macro="">
      <xdr:nvCxnSpPr>
        <xdr:cNvPr id="120" name="直線コネクタ 119"/>
        <xdr:cNvCxnSpPr/>
      </xdr:nvCxnSpPr>
      <xdr:spPr>
        <a:xfrm flipV="1">
          <a:off x="2670175" y="957770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47625</xdr:rowOff>
    </xdr:from>
    <xdr:to xmlns:xdr="http://schemas.openxmlformats.org/drawingml/2006/spreadsheetDrawing">
      <xdr:col>20</xdr:col>
      <xdr:colOff>38100</xdr:colOff>
      <xdr:row>57</xdr:row>
      <xdr:rowOff>145415</xdr:rowOff>
    </xdr:to>
    <xdr:sp macro="" textlink="">
      <xdr:nvSpPr>
        <xdr:cNvPr id="121" name="フローチャート: 判断 120"/>
        <xdr:cNvSpPr/>
      </xdr:nvSpPr>
      <xdr:spPr>
        <a:xfrm>
          <a:off x="3444875" y="94646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161290</xdr:rowOff>
    </xdr:from>
    <xdr:ext cx="598805" cy="248285"/>
    <xdr:sp macro="" textlink="">
      <xdr:nvSpPr>
        <xdr:cNvPr id="122" name="テキスト ボックス 121"/>
        <xdr:cNvSpPr txBox="1"/>
      </xdr:nvSpPr>
      <xdr:spPr>
        <a:xfrm>
          <a:off x="3211830" y="924814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8255</xdr:rowOff>
    </xdr:from>
    <xdr:to xmlns:xdr="http://schemas.openxmlformats.org/drawingml/2006/spreadsheetDrawing">
      <xdr:col>15</xdr:col>
      <xdr:colOff>50800</xdr:colOff>
      <xdr:row>58</xdr:row>
      <xdr:rowOff>58420</xdr:rowOff>
    </xdr:to>
    <xdr:cxnSp macro="">
      <xdr:nvCxnSpPr>
        <xdr:cNvPr id="123" name="直線コネクタ 122"/>
        <xdr:cNvCxnSpPr/>
      </xdr:nvCxnSpPr>
      <xdr:spPr>
        <a:xfrm flipV="1">
          <a:off x="1860550" y="9590405"/>
          <a:ext cx="8096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11430</xdr:rowOff>
    </xdr:from>
    <xdr:to xmlns:xdr="http://schemas.openxmlformats.org/drawingml/2006/spreadsheetDrawing">
      <xdr:col>15</xdr:col>
      <xdr:colOff>101600</xdr:colOff>
      <xdr:row>58</xdr:row>
      <xdr:rowOff>109220</xdr:rowOff>
    </xdr:to>
    <xdr:sp macro="" textlink="">
      <xdr:nvSpPr>
        <xdr:cNvPr id="124" name="フローチャート: 判断 123"/>
        <xdr:cNvSpPr/>
      </xdr:nvSpPr>
      <xdr:spPr>
        <a:xfrm>
          <a:off x="2619375" y="9593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100965</xdr:rowOff>
    </xdr:from>
    <xdr:ext cx="598805" cy="249555"/>
    <xdr:sp macro="" textlink="">
      <xdr:nvSpPr>
        <xdr:cNvPr id="125" name="テキスト ボックス 124"/>
        <xdr:cNvSpPr txBox="1"/>
      </xdr:nvSpPr>
      <xdr:spPr>
        <a:xfrm>
          <a:off x="2402205" y="96831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12700</xdr:rowOff>
    </xdr:from>
    <xdr:to xmlns:xdr="http://schemas.openxmlformats.org/drawingml/2006/spreadsheetDrawing">
      <xdr:col>10</xdr:col>
      <xdr:colOff>114300</xdr:colOff>
      <xdr:row>58</xdr:row>
      <xdr:rowOff>58420</xdr:rowOff>
    </xdr:to>
    <xdr:cxnSp macro="">
      <xdr:nvCxnSpPr>
        <xdr:cNvPr id="126" name="直線コネクタ 125"/>
        <xdr:cNvCxnSpPr/>
      </xdr:nvCxnSpPr>
      <xdr:spPr>
        <a:xfrm>
          <a:off x="1047750" y="959485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13335</xdr:rowOff>
    </xdr:from>
    <xdr:to xmlns:xdr="http://schemas.openxmlformats.org/drawingml/2006/spreadsheetDrawing">
      <xdr:col>10</xdr:col>
      <xdr:colOff>165100</xdr:colOff>
      <xdr:row>58</xdr:row>
      <xdr:rowOff>111125</xdr:rowOff>
    </xdr:to>
    <xdr:sp macro="" textlink="">
      <xdr:nvSpPr>
        <xdr:cNvPr id="127" name="フローチャート: 判断 126"/>
        <xdr:cNvSpPr/>
      </xdr:nvSpPr>
      <xdr:spPr>
        <a:xfrm>
          <a:off x="1809750" y="9595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102870</xdr:rowOff>
    </xdr:from>
    <xdr:ext cx="598805" cy="249555"/>
    <xdr:sp macro="" textlink="">
      <xdr:nvSpPr>
        <xdr:cNvPr id="128" name="テキスト ボックス 127"/>
        <xdr:cNvSpPr txBox="1"/>
      </xdr:nvSpPr>
      <xdr:spPr>
        <a:xfrm>
          <a:off x="1576705" y="96850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8255</xdr:rowOff>
    </xdr:from>
    <xdr:to xmlns:xdr="http://schemas.openxmlformats.org/drawingml/2006/spreadsheetDrawing">
      <xdr:col>6</xdr:col>
      <xdr:colOff>38100</xdr:colOff>
      <xdr:row>58</xdr:row>
      <xdr:rowOff>106045</xdr:rowOff>
    </xdr:to>
    <xdr:sp macro="" textlink="">
      <xdr:nvSpPr>
        <xdr:cNvPr id="129" name="フローチャート: 判断 128"/>
        <xdr:cNvSpPr/>
      </xdr:nvSpPr>
      <xdr:spPr>
        <a:xfrm>
          <a:off x="1000125" y="95904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97790</xdr:rowOff>
    </xdr:from>
    <xdr:ext cx="598805" cy="249555"/>
    <xdr:sp macro="" textlink="">
      <xdr:nvSpPr>
        <xdr:cNvPr id="130" name="テキスト ボックス 129"/>
        <xdr:cNvSpPr txBox="1"/>
      </xdr:nvSpPr>
      <xdr:spPr>
        <a:xfrm>
          <a:off x="767080" y="96799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1" name="テキスト ボックス 130"/>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2" name="テキスト ボックス 131"/>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3" name="テキスト ボックス 132"/>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34" name="テキスト ボックス 133"/>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35" name="テキスト ボックス 134"/>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55245</xdr:rowOff>
    </xdr:from>
    <xdr:to xmlns:xdr="http://schemas.openxmlformats.org/drawingml/2006/spreadsheetDrawing">
      <xdr:col>24</xdr:col>
      <xdr:colOff>114300</xdr:colOff>
      <xdr:row>57</xdr:row>
      <xdr:rowOff>153035</xdr:rowOff>
    </xdr:to>
    <xdr:sp macro="" textlink="">
      <xdr:nvSpPr>
        <xdr:cNvPr id="136" name="楕円 135"/>
        <xdr:cNvSpPr/>
      </xdr:nvSpPr>
      <xdr:spPr>
        <a:xfrm>
          <a:off x="4203700" y="9472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34290</xdr:rowOff>
    </xdr:from>
    <xdr:ext cx="598805" cy="249555"/>
    <xdr:sp macro="" textlink="">
      <xdr:nvSpPr>
        <xdr:cNvPr id="137" name="総務費該当値テキスト"/>
        <xdr:cNvSpPr txBox="1"/>
      </xdr:nvSpPr>
      <xdr:spPr>
        <a:xfrm>
          <a:off x="4305300" y="94513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111760</xdr:rowOff>
    </xdr:from>
    <xdr:to xmlns:xdr="http://schemas.openxmlformats.org/drawingml/2006/spreadsheetDrawing">
      <xdr:col>20</xdr:col>
      <xdr:colOff>38100</xdr:colOff>
      <xdr:row>58</xdr:row>
      <xdr:rowOff>44450</xdr:rowOff>
    </xdr:to>
    <xdr:sp macro="" textlink="">
      <xdr:nvSpPr>
        <xdr:cNvPr id="138" name="楕円 137"/>
        <xdr:cNvSpPr/>
      </xdr:nvSpPr>
      <xdr:spPr>
        <a:xfrm>
          <a:off x="3444875" y="9528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36195</xdr:rowOff>
    </xdr:from>
    <xdr:ext cx="598805" cy="249555"/>
    <xdr:sp macro="" textlink="">
      <xdr:nvSpPr>
        <xdr:cNvPr id="139" name="テキスト ボックス 138"/>
        <xdr:cNvSpPr txBox="1"/>
      </xdr:nvSpPr>
      <xdr:spPr>
        <a:xfrm>
          <a:off x="3211830" y="96183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125095</xdr:rowOff>
    </xdr:from>
    <xdr:to xmlns:xdr="http://schemas.openxmlformats.org/drawingml/2006/spreadsheetDrawing">
      <xdr:col>15</xdr:col>
      <xdr:colOff>101600</xdr:colOff>
      <xdr:row>58</xdr:row>
      <xdr:rowOff>57785</xdr:rowOff>
    </xdr:to>
    <xdr:sp macro="" textlink="">
      <xdr:nvSpPr>
        <xdr:cNvPr id="140" name="楕円 139"/>
        <xdr:cNvSpPr/>
      </xdr:nvSpPr>
      <xdr:spPr>
        <a:xfrm>
          <a:off x="2619375" y="9542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73025</xdr:rowOff>
    </xdr:from>
    <xdr:ext cx="598805" cy="248920"/>
    <xdr:sp macro="" textlink="">
      <xdr:nvSpPr>
        <xdr:cNvPr id="141" name="テキスト ボックス 140"/>
        <xdr:cNvSpPr txBox="1"/>
      </xdr:nvSpPr>
      <xdr:spPr>
        <a:xfrm>
          <a:off x="2402205" y="93249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8890</xdr:rowOff>
    </xdr:from>
    <xdr:to xmlns:xdr="http://schemas.openxmlformats.org/drawingml/2006/spreadsheetDrawing">
      <xdr:col>10</xdr:col>
      <xdr:colOff>165100</xdr:colOff>
      <xdr:row>58</xdr:row>
      <xdr:rowOff>106680</xdr:rowOff>
    </xdr:to>
    <xdr:sp macro="" textlink="">
      <xdr:nvSpPr>
        <xdr:cNvPr id="142" name="楕円 141"/>
        <xdr:cNvSpPr/>
      </xdr:nvSpPr>
      <xdr:spPr>
        <a:xfrm>
          <a:off x="1809750" y="9591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123190</xdr:rowOff>
    </xdr:from>
    <xdr:ext cx="598805" cy="248920"/>
    <xdr:sp macro="" textlink="">
      <xdr:nvSpPr>
        <xdr:cNvPr id="143" name="テキスト ボックス 142"/>
        <xdr:cNvSpPr txBox="1"/>
      </xdr:nvSpPr>
      <xdr:spPr>
        <a:xfrm>
          <a:off x="1576705" y="93751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128905</xdr:rowOff>
    </xdr:from>
    <xdr:to xmlns:xdr="http://schemas.openxmlformats.org/drawingml/2006/spreadsheetDrawing">
      <xdr:col>6</xdr:col>
      <xdr:colOff>38100</xdr:colOff>
      <xdr:row>58</xdr:row>
      <xdr:rowOff>61595</xdr:rowOff>
    </xdr:to>
    <xdr:sp macro="" textlink="">
      <xdr:nvSpPr>
        <xdr:cNvPr id="144" name="楕円 143"/>
        <xdr:cNvSpPr/>
      </xdr:nvSpPr>
      <xdr:spPr>
        <a:xfrm>
          <a:off x="1000125" y="9545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77470</xdr:rowOff>
    </xdr:from>
    <xdr:ext cx="598805" cy="249555"/>
    <xdr:sp macro="" textlink="">
      <xdr:nvSpPr>
        <xdr:cNvPr id="145" name="テキスト ボックス 144"/>
        <xdr:cNvSpPr txBox="1"/>
      </xdr:nvSpPr>
      <xdr:spPr>
        <a:xfrm>
          <a:off x="767080" y="93294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46" name="正方形/長方形 145"/>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47" name="正方形/長方形 146"/>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85725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49" name="正方形/長方形 148"/>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85725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1" name="正方形/長方形 150"/>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85725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3" name="正方形/長方形 152"/>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16535"/>
    <xdr:sp macro="" textlink="">
      <xdr:nvSpPr>
        <xdr:cNvPr id="154" name="テキスト ボックス 153"/>
        <xdr:cNvSpPr txBox="1"/>
      </xdr:nvSpPr>
      <xdr:spPr>
        <a:xfrm>
          <a:off x="676275"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5" name="直線コネクタ 154"/>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107315</xdr:rowOff>
    </xdr:from>
    <xdr:ext cx="248920" cy="248920"/>
    <xdr:sp macro="" textlink="">
      <xdr:nvSpPr>
        <xdr:cNvPr id="156" name="テキスト ボックス 155"/>
        <xdr:cNvSpPr txBox="1"/>
      </xdr:nvSpPr>
      <xdr:spPr>
        <a:xfrm>
          <a:off x="481330" y="1332166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95250</xdr:rowOff>
    </xdr:from>
    <xdr:to xmlns:xdr="http://schemas.openxmlformats.org/drawingml/2006/spreadsheetDrawing">
      <xdr:col>28</xdr:col>
      <xdr:colOff>114300</xdr:colOff>
      <xdr:row>79</xdr:row>
      <xdr:rowOff>95250</xdr:rowOff>
    </xdr:to>
    <xdr:cxnSp macro="">
      <xdr:nvCxnSpPr>
        <xdr:cNvPr id="157" name="直線コネクタ 156"/>
        <xdr:cNvCxnSpPr/>
      </xdr:nvCxnSpPr>
      <xdr:spPr>
        <a:xfrm>
          <a:off x="6985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123825</xdr:rowOff>
    </xdr:from>
    <xdr:ext cx="595630" cy="248920"/>
    <xdr:sp macro="" textlink="">
      <xdr:nvSpPr>
        <xdr:cNvPr id="158" name="テキスト ボックス 157"/>
        <xdr:cNvSpPr txBox="1"/>
      </xdr:nvSpPr>
      <xdr:spPr>
        <a:xfrm>
          <a:off x="166370" y="130079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110490</xdr:rowOff>
    </xdr:from>
    <xdr:to xmlns:xdr="http://schemas.openxmlformats.org/drawingml/2006/spreadsheetDrawing">
      <xdr:col>28</xdr:col>
      <xdr:colOff>114300</xdr:colOff>
      <xdr:row>77</xdr:row>
      <xdr:rowOff>110490</xdr:rowOff>
    </xdr:to>
    <xdr:cxnSp macro="">
      <xdr:nvCxnSpPr>
        <xdr:cNvPr id="159" name="直線コネクタ 158"/>
        <xdr:cNvCxnSpPr/>
      </xdr:nvCxnSpPr>
      <xdr:spPr>
        <a:xfrm>
          <a:off x="6985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138430</xdr:rowOff>
    </xdr:from>
    <xdr:ext cx="595630" cy="248920"/>
    <xdr:sp macro="" textlink="">
      <xdr:nvSpPr>
        <xdr:cNvPr id="160" name="テキスト ボックス 159"/>
        <xdr:cNvSpPr txBox="1"/>
      </xdr:nvSpPr>
      <xdr:spPr>
        <a:xfrm>
          <a:off x="166370" y="1269238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127000</xdr:rowOff>
    </xdr:from>
    <xdr:to xmlns:xdr="http://schemas.openxmlformats.org/drawingml/2006/spreadsheetDrawing">
      <xdr:col>28</xdr:col>
      <xdr:colOff>114300</xdr:colOff>
      <xdr:row>75</xdr:row>
      <xdr:rowOff>127000</xdr:rowOff>
    </xdr:to>
    <xdr:cxnSp macro="">
      <xdr:nvCxnSpPr>
        <xdr:cNvPr id="161" name="直線コネクタ 160"/>
        <xdr:cNvCxnSpPr/>
      </xdr:nvCxnSpPr>
      <xdr:spPr>
        <a:xfrm>
          <a:off x="6985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154940</xdr:rowOff>
    </xdr:from>
    <xdr:ext cx="595630" cy="248920"/>
    <xdr:sp macro="" textlink="">
      <xdr:nvSpPr>
        <xdr:cNvPr id="162" name="テキスト ボックス 161"/>
        <xdr:cNvSpPr txBox="1"/>
      </xdr:nvSpPr>
      <xdr:spPr>
        <a:xfrm>
          <a:off x="166370" y="123786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142240</xdr:rowOff>
    </xdr:from>
    <xdr:to xmlns:xdr="http://schemas.openxmlformats.org/drawingml/2006/spreadsheetDrawing">
      <xdr:col>28</xdr:col>
      <xdr:colOff>114300</xdr:colOff>
      <xdr:row>73</xdr:row>
      <xdr:rowOff>142240</xdr:rowOff>
    </xdr:to>
    <xdr:cxnSp macro="">
      <xdr:nvCxnSpPr>
        <xdr:cNvPr id="163" name="直線コネクタ 162"/>
        <xdr:cNvCxnSpPr/>
      </xdr:nvCxnSpPr>
      <xdr:spPr>
        <a:xfrm>
          <a:off x="6985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48920"/>
    <xdr:sp macro="" textlink="">
      <xdr:nvSpPr>
        <xdr:cNvPr id="164" name="テキスト ボックス 163"/>
        <xdr:cNvSpPr txBox="1"/>
      </xdr:nvSpPr>
      <xdr:spPr>
        <a:xfrm>
          <a:off x="166370" y="120643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158750</xdr:rowOff>
    </xdr:from>
    <xdr:to xmlns:xdr="http://schemas.openxmlformats.org/drawingml/2006/spreadsheetDrawing">
      <xdr:col>28</xdr:col>
      <xdr:colOff>114300</xdr:colOff>
      <xdr:row>71</xdr:row>
      <xdr:rowOff>158750</xdr:rowOff>
    </xdr:to>
    <xdr:cxnSp macro="">
      <xdr:nvCxnSpPr>
        <xdr:cNvPr id="165" name="直線コネクタ 164"/>
        <xdr:cNvCxnSpPr/>
      </xdr:nvCxnSpPr>
      <xdr:spPr>
        <a:xfrm>
          <a:off x="6985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5630" cy="248285"/>
    <xdr:sp macro="" textlink="">
      <xdr:nvSpPr>
        <xdr:cNvPr id="166" name="テキスト ボックス 165"/>
        <xdr:cNvSpPr txBox="1"/>
      </xdr:nvSpPr>
      <xdr:spPr>
        <a:xfrm>
          <a:off x="166370" y="11750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7" name="直線コネクタ 166"/>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36830</xdr:rowOff>
    </xdr:from>
    <xdr:ext cx="595630" cy="249555"/>
    <xdr:sp macro="" textlink="">
      <xdr:nvSpPr>
        <xdr:cNvPr id="168" name="テキスト ボックス 167"/>
        <xdr:cNvSpPr txBox="1"/>
      </xdr:nvSpPr>
      <xdr:spPr>
        <a:xfrm>
          <a:off x="16637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52705</xdr:rowOff>
    </xdr:from>
    <xdr:ext cx="595630" cy="248285"/>
    <xdr:sp macro="" textlink="">
      <xdr:nvSpPr>
        <xdr:cNvPr id="170" name="テキスト ボックス 169"/>
        <xdr:cNvSpPr txBox="1"/>
      </xdr:nvSpPr>
      <xdr:spPr>
        <a:xfrm>
          <a:off x="166370" y="11120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1" name="民生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151765</xdr:rowOff>
    </xdr:from>
    <xdr:to xmlns:xdr="http://schemas.openxmlformats.org/drawingml/2006/spreadsheetDrawing">
      <xdr:col>24</xdr:col>
      <xdr:colOff>62865</xdr:colOff>
      <xdr:row>78</xdr:row>
      <xdr:rowOff>67945</xdr:rowOff>
    </xdr:to>
    <xdr:cxnSp macro="">
      <xdr:nvCxnSpPr>
        <xdr:cNvPr id="172" name="直線コネクタ 171"/>
        <xdr:cNvCxnSpPr/>
      </xdr:nvCxnSpPr>
      <xdr:spPr>
        <a:xfrm flipV="1">
          <a:off x="4252595" y="1171511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71755</xdr:rowOff>
    </xdr:from>
    <xdr:ext cx="598805" cy="248920"/>
    <xdr:sp macro="" textlink="">
      <xdr:nvSpPr>
        <xdr:cNvPr id="173" name="民生費最小値テキスト"/>
        <xdr:cNvSpPr txBox="1"/>
      </xdr:nvSpPr>
      <xdr:spPr>
        <a:xfrm>
          <a:off x="4305300" y="129559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67945</xdr:rowOff>
    </xdr:from>
    <xdr:to xmlns:xdr="http://schemas.openxmlformats.org/drawingml/2006/spreadsheetDrawing">
      <xdr:col>24</xdr:col>
      <xdr:colOff>152400</xdr:colOff>
      <xdr:row>78</xdr:row>
      <xdr:rowOff>67945</xdr:rowOff>
    </xdr:to>
    <xdr:cxnSp macro="">
      <xdr:nvCxnSpPr>
        <xdr:cNvPr id="174" name="直線コネクタ 173"/>
        <xdr:cNvCxnSpPr/>
      </xdr:nvCxnSpPr>
      <xdr:spPr>
        <a:xfrm>
          <a:off x="418147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100330</xdr:rowOff>
    </xdr:from>
    <xdr:ext cx="598805" cy="249555"/>
    <xdr:sp macro="" textlink="">
      <xdr:nvSpPr>
        <xdr:cNvPr id="175" name="民生費最大値テキスト"/>
        <xdr:cNvSpPr txBox="1"/>
      </xdr:nvSpPr>
      <xdr:spPr>
        <a:xfrm>
          <a:off x="4305300" y="114985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151765</xdr:rowOff>
    </xdr:from>
    <xdr:to xmlns:xdr="http://schemas.openxmlformats.org/drawingml/2006/spreadsheetDrawing">
      <xdr:col>24</xdr:col>
      <xdr:colOff>152400</xdr:colOff>
      <xdr:row>70</xdr:row>
      <xdr:rowOff>151765</xdr:rowOff>
    </xdr:to>
    <xdr:cxnSp macro="">
      <xdr:nvCxnSpPr>
        <xdr:cNvPr id="176" name="直線コネクタ 175"/>
        <xdr:cNvCxnSpPr/>
      </xdr:nvCxnSpPr>
      <xdr:spPr>
        <a:xfrm>
          <a:off x="4181475" y="11715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86995</xdr:rowOff>
    </xdr:from>
    <xdr:to xmlns:xdr="http://schemas.openxmlformats.org/drawingml/2006/spreadsheetDrawing">
      <xdr:col>24</xdr:col>
      <xdr:colOff>63500</xdr:colOff>
      <xdr:row>78</xdr:row>
      <xdr:rowOff>23495</xdr:rowOff>
    </xdr:to>
    <xdr:cxnSp macro="">
      <xdr:nvCxnSpPr>
        <xdr:cNvPr id="177" name="直線コネクタ 176"/>
        <xdr:cNvCxnSpPr/>
      </xdr:nvCxnSpPr>
      <xdr:spPr>
        <a:xfrm flipV="1">
          <a:off x="3492500" y="12806045"/>
          <a:ext cx="762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69215</xdr:rowOff>
    </xdr:from>
    <xdr:ext cx="598805" cy="249555"/>
    <xdr:sp macro="" textlink="">
      <xdr:nvSpPr>
        <xdr:cNvPr id="178" name="民生費平均値テキスト"/>
        <xdr:cNvSpPr txBox="1"/>
      </xdr:nvSpPr>
      <xdr:spPr>
        <a:xfrm>
          <a:off x="4305300" y="1245806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46990</xdr:rowOff>
    </xdr:from>
    <xdr:to xmlns:xdr="http://schemas.openxmlformats.org/drawingml/2006/spreadsheetDrawing">
      <xdr:col>24</xdr:col>
      <xdr:colOff>114300</xdr:colOff>
      <xdr:row>76</xdr:row>
      <xdr:rowOff>144780</xdr:rowOff>
    </xdr:to>
    <xdr:sp macro="" textlink="">
      <xdr:nvSpPr>
        <xdr:cNvPr id="179" name="フローチャート: 判断 178"/>
        <xdr:cNvSpPr/>
      </xdr:nvSpPr>
      <xdr:spPr>
        <a:xfrm>
          <a:off x="4203700" y="1260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102235</xdr:rowOff>
    </xdr:from>
    <xdr:to xmlns:xdr="http://schemas.openxmlformats.org/drawingml/2006/spreadsheetDrawing">
      <xdr:col>19</xdr:col>
      <xdr:colOff>174625</xdr:colOff>
      <xdr:row>78</xdr:row>
      <xdr:rowOff>23495</xdr:rowOff>
    </xdr:to>
    <xdr:cxnSp macro="">
      <xdr:nvCxnSpPr>
        <xdr:cNvPr id="180" name="直線コネクタ 179"/>
        <xdr:cNvCxnSpPr/>
      </xdr:nvCxnSpPr>
      <xdr:spPr>
        <a:xfrm>
          <a:off x="2670175" y="12821285"/>
          <a:ext cx="8223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78105</xdr:rowOff>
    </xdr:from>
    <xdr:to xmlns:xdr="http://schemas.openxmlformats.org/drawingml/2006/spreadsheetDrawing">
      <xdr:col>20</xdr:col>
      <xdr:colOff>38100</xdr:colOff>
      <xdr:row>77</xdr:row>
      <xdr:rowOff>10795</xdr:rowOff>
    </xdr:to>
    <xdr:sp macro="" textlink="">
      <xdr:nvSpPr>
        <xdr:cNvPr id="181" name="フローチャート: 判断 180"/>
        <xdr:cNvSpPr/>
      </xdr:nvSpPr>
      <xdr:spPr>
        <a:xfrm>
          <a:off x="3444875" y="12632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27305</xdr:rowOff>
    </xdr:from>
    <xdr:ext cx="598805" cy="248920"/>
    <xdr:sp macro="" textlink="">
      <xdr:nvSpPr>
        <xdr:cNvPr id="182" name="テキスト ボックス 181"/>
        <xdr:cNvSpPr txBox="1"/>
      </xdr:nvSpPr>
      <xdr:spPr>
        <a:xfrm>
          <a:off x="3211830" y="124161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102235</xdr:rowOff>
    </xdr:from>
    <xdr:to xmlns:xdr="http://schemas.openxmlformats.org/drawingml/2006/spreadsheetDrawing">
      <xdr:col>15</xdr:col>
      <xdr:colOff>50800</xdr:colOff>
      <xdr:row>78</xdr:row>
      <xdr:rowOff>40005</xdr:rowOff>
    </xdr:to>
    <xdr:cxnSp macro="">
      <xdr:nvCxnSpPr>
        <xdr:cNvPr id="183" name="直線コネクタ 182"/>
        <xdr:cNvCxnSpPr/>
      </xdr:nvCxnSpPr>
      <xdr:spPr>
        <a:xfrm flipV="1">
          <a:off x="1860550" y="12821285"/>
          <a:ext cx="8096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155575</xdr:rowOff>
    </xdr:from>
    <xdr:to xmlns:xdr="http://schemas.openxmlformats.org/drawingml/2006/spreadsheetDrawing">
      <xdr:col>15</xdr:col>
      <xdr:colOff>101600</xdr:colOff>
      <xdr:row>78</xdr:row>
      <xdr:rowOff>88265</xdr:rowOff>
    </xdr:to>
    <xdr:sp macro="" textlink="">
      <xdr:nvSpPr>
        <xdr:cNvPr id="184" name="フローチャート: 判断 183"/>
        <xdr:cNvSpPr/>
      </xdr:nvSpPr>
      <xdr:spPr>
        <a:xfrm>
          <a:off x="2619375" y="12874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79375</xdr:rowOff>
    </xdr:from>
    <xdr:ext cx="598805" cy="249555"/>
    <xdr:sp macro="" textlink="">
      <xdr:nvSpPr>
        <xdr:cNvPr id="185" name="テキスト ボックス 184"/>
        <xdr:cNvSpPr txBox="1"/>
      </xdr:nvSpPr>
      <xdr:spPr>
        <a:xfrm>
          <a:off x="2402205" y="129635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20955</xdr:rowOff>
    </xdr:from>
    <xdr:to xmlns:xdr="http://schemas.openxmlformats.org/drawingml/2006/spreadsheetDrawing">
      <xdr:col>10</xdr:col>
      <xdr:colOff>114300</xdr:colOff>
      <xdr:row>78</xdr:row>
      <xdr:rowOff>40005</xdr:rowOff>
    </xdr:to>
    <xdr:cxnSp macro="">
      <xdr:nvCxnSpPr>
        <xdr:cNvPr id="186" name="直線コネクタ 185"/>
        <xdr:cNvCxnSpPr/>
      </xdr:nvCxnSpPr>
      <xdr:spPr>
        <a:xfrm>
          <a:off x="1047750" y="1290510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3175</xdr:rowOff>
    </xdr:from>
    <xdr:to xmlns:xdr="http://schemas.openxmlformats.org/drawingml/2006/spreadsheetDrawing">
      <xdr:col>10</xdr:col>
      <xdr:colOff>165100</xdr:colOff>
      <xdr:row>78</xdr:row>
      <xdr:rowOff>100965</xdr:rowOff>
    </xdr:to>
    <xdr:sp macro="" textlink="">
      <xdr:nvSpPr>
        <xdr:cNvPr id="187" name="フローチャート: 判断 186"/>
        <xdr:cNvSpPr/>
      </xdr:nvSpPr>
      <xdr:spPr>
        <a:xfrm>
          <a:off x="1809750" y="12887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92710</xdr:rowOff>
    </xdr:from>
    <xdr:ext cx="598805" cy="248920"/>
    <xdr:sp macro="" textlink="">
      <xdr:nvSpPr>
        <xdr:cNvPr id="188" name="テキスト ボックス 187"/>
        <xdr:cNvSpPr txBox="1"/>
      </xdr:nvSpPr>
      <xdr:spPr>
        <a:xfrm>
          <a:off x="1576705" y="129768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8255</xdr:rowOff>
    </xdr:from>
    <xdr:to xmlns:xdr="http://schemas.openxmlformats.org/drawingml/2006/spreadsheetDrawing">
      <xdr:col>6</xdr:col>
      <xdr:colOff>38100</xdr:colOff>
      <xdr:row>78</xdr:row>
      <xdr:rowOff>106045</xdr:rowOff>
    </xdr:to>
    <xdr:sp macro="" textlink="">
      <xdr:nvSpPr>
        <xdr:cNvPr id="189" name="フローチャート: 判断 188"/>
        <xdr:cNvSpPr/>
      </xdr:nvSpPr>
      <xdr:spPr>
        <a:xfrm>
          <a:off x="1000125" y="128924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97790</xdr:rowOff>
    </xdr:from>
    <xdr:ext cx="598805" cy="249555"/>
    <xdr:sp macro="" textlink="">
      <xdr:nvSpPr>
        <xdr:cNvPr id="190" name="テキスト ボックス 189"/>
        <xdr:cNvSpPr txBox="1"/>
      </xdr:nvSpPr>
      <xdr:spPr>
        <a:xfrm>
          <a:off x="767080" y="129819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1" name="テキスト ボックス 190"/>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2" name="テキスト ボックス 191"/>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3" name="テキスト ボックス 192"/>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4" name="テキスト ボックス 193"/>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5" name="テキスト ボックス 194"/>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38100</xdr:rowOff>
    </xdr:from>
    <xdr:to xmlns:xdr="http://schemas.openxmlformats.org/drawingml/2006/spreadsheetDrawing">
      <xdr:col>24</xdr:col>
      <xdr:colOff>114300</xdr:colOff>
      <xdr:row>77</xdr:row>
      <xdr:rowOff>135890</xdr:rowOff>
    </xdr:to>
    <xdr:sp macro="" textlink="">
      <xdr:nvSpPr>
        <xdr:cNvPr id="196" name="楕円 195"/>
        <xdr:cNvSpPr/>
      </xdr:nvSpPr>
      <xdr:spPr>
        <a:xfrm>
          <a:off x="4203700" y="1275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17145</xdr:rowOff>
    </xdr:from>
    <xdr:ext cx="598805" cy="248285"/>
    <xdr:sp macro="" textlink="">
      <xdr:nvSpPr>
        <xdr:cNvPr id="197" name="民生費該当値テキスト"/>
        <xdr:cNvSpPr txBox="1"/>
      </xdr:nvSpPr>
      <xdr:spPr>
        <a:xfrm>
          <a:off x="4305300" y="127361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139065</xdr:rowOff>
    </xdr:from>
    <xdr:to xmlns:xdr="http://schemas.openxmlformats.org/drawingml/2006/spreadsheetDrawing">
      <xdr:col>20</xdr:col>
      <xdr:colOff>38100</xdr:colOff>
      <xdr:row>78</xdr:row>
      <xdr:rowOff>71755</xdr:rowOff>
    </xdr:to>
    <xdr:sp macro="" textlink="">
      <xdr:nvSpPr>
        <xdr:cNvPr id="198" name="楕円 197"/>
        <xdr:cNvSpPr/>
      </xdr:nvSpPr>
      <xdr:spPr>
        <a:xfrm>
          <a:off x="3444875" y="128581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63500</xdr:rowOff>
    </xdr:from>
    <xdr:ext cx="598805" cy="248285"/>
    <xdr:sp macro="" textlink="">
      <xdr:nvSpPr>
        <xdr:cNvPr id="199" name="テキスト ボックス 198"/>
        <xdr:cNvSpPr txBox="1"/>
      </xdr:nvSpPr>
      <xdr:spPr>
        <a:xfrm>
          <a:off x="3211830" y="1294765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53340</xdr:rowOff>
    </xdr:from>
    <xdr:to xmlns:xdr="http://schemas.openxmlformats.org/drawingml/2006/spreadsheetDrawing">
      <xdr:col>15</xdr:col>
      <xdr:colOff>101600</xdr:colOff>
      <xdr:row>77</xdr:row>
      <xdr:rowOff>151130</xdr:rowOff>
    </xdr:to>
    <xdr:sp macro="" textlink="">
      <xdr:nvSpPr>
        <xdr:cNvPr id="200" name="楕円 199"/>
        <xdr:cNvSpPr/>
      </xdr:nvSpPr>
      <xdr:spPr>
        <a:xfrm>
          <a:off x="2619375" y="1277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1905</xdr:rowOff>
    </xdr:from>
    <xdr:ext cx="598805" cy="249555"/>
    <xdr:sp macro="" textlink="">
      <xdr:nvSpPr>
        <xdr:cNvPr id="201" name="テキスト ボックス 200"/>
        <xdr:cNvSpPr txBox="1"/>
      </xdr:nvSpPr>
      <xdr:spPr>
        <a:xfrm>
          <a:off x="2402205" y="125558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156845</xdr:rowOff>
    </xdr:from>
    <xdr:to xmlns:xdr="http://schemas.openxmlformats.org/drawingml/2006/spreadsheetDrawing">
      <xdr:col>10</xdr:col>
      <xdr:colOff>165100</xdr:colOff>
      <xdr:row>78</xdr:row>
      <xdr:rowOff>89535</xdr:rowOff>
    </xdr:to>
    <xdr:sp macro="" textlink="">
      <xdr:nvSpPr>
        <xdr:cNvPr id="202" name="楕円 201"/>
        <xdr:cNvSpPr/>
      </xdr:nvSpPr>
      <xdr:spPr>
        <a:xfrm>
          <a:off x="1809750" y="12875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104775</xdr:rowOff>
    </xdr:from>
    <xdr:ext cx="598805" cy="248920"/>
    <xdr:sp macro="" textlink="">
      <xdr:nvSpPr>
        <xdr:cNvPr id="203" name="テキスト ボックス 202"/>
        <xdr:cNvSpPr txBox="1"/>
      </xdr:nvSpPr>
      <xdr:spPr>
        <a:xfrm>
          <a:off x="1576705" y="126587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137160</xdr:rowOff>
    </xdr:from>
    <xdr:to xmlns:xdr="http://schemas.openxmlformats.org/drawingml/2006/spreadsheetDrawing">
      <xdr:col>6</xdr:col>
      <xdr:colOff>38100</xdr:colOff>
      <xdr:row>78</xdr:row>
      <xdr:rowOff>69850</xdr:rowOff>
    </xdr:to>
    <xdr:sp macro="" textlink="">
      <xdr:nvSpPr>
        <xdr:cNvPr id="204" name="楕円 203"/>
        <xdr:cNvSpPr/>
      </xdr:nvSpPr>
      <xdr:spPr>
        <a:xfrm>
          <a:off x="1000125" y="128562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85725</xdr:rowOff>
    </xdr:from>
    <xdr:ext cx="598805" cy="248285"/>
    <xdr:sp macro="" textlink="">
      <xdr:nvSpPr>
        <xdr:cNvPr id="205" name="テキスト ボックス 204"/>
        <xdr:cNvSpPr txBox="1"/>
      </xdr:nvSpPr>
      <xdr:spPr>
        <a:xfrm>
          <a:off x="767080" y="1263967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6" name="正方形/長方形 205"/>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7" name="正方形/長方形 206"/>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9" name="正方形/長方形 208"/>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1" name="正方形/長方形 210"/>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6535"/>
    <xdr:sp macro="" textlink="">
      <xdr:nvSpPr>
        <xdr:cNvPr id="214" name="テキスト ボックス 213"/>
        <xdr:cNvSpPr txBox="1"/>
      </xdr:nvSpPr>
      <xdr:spPr>
        <a:xfrm>
          <a:off x="676275"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7" name="テキスト ボックス 216"/>
        <xdr:cNvSpPr txBox="1"/>
      </xdr:nvSpPr>
      <xdr:spPr>
        <a:xfrm>
          <a:off x="48133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7810"/>
    <xdr:sp macro="" textlink="">
      <xdr:nvSpPr>
        <xdr:cNvPr id="219" name="テキスト ボックス 218"/>
        <xdr:cNvSpPr txBox="1"/>
      </xdr:nvSpPr>
      <xdr:spPr>
        <a:xfrm>
          <a:off x="166370" y="160318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1" name="テキスト ボックス 220"/>
        <xdr:cNvSpPr txBox="1"/>
      </xdr:nvSpPr>
      <xdr:spPr>
        <a:xfrm>
          <a:off x="16637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7810"/>
    <xdr:sp macro="" textlink="">
      <xdr:nvSpPr>
        <xdr:cNvPr id="223" name="テキスト ボックス 222"/>
        <xdr:cNvSpPr txBox="1"/>
      </xdr:nvSpPr>
      <xdr:spPr>
        <a:xfrm>
          <a:off x="166370" y="153797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5" name="テキスト ボックス 224"/>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36830</xdr:rowOff>
    </xdr:from>
    <xdr:ext cx="684530" cy="249555"/>
    <xdr:sp macro="" textlink="">
      <xdr:nvSpPr>
        <xdr:cNvPr id="227" name="テキスト ボックス 226"/>
        <xdr:cNvSpPr txBox="1"/>
      </xdr:nvSpPr>
      <xdr:spPr>
        <a:xfrm>
          <a:off x="76200" y="1473708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52705</xdr:rowOff>
    </xdr:from>
    <xdr:ext cx="684530" cy="248285"/>
    <xdr:sp macro="" textlink="">
      <xdr:nvSpPr>
        <xdr:cNvPr id="229" name="テキスト ボックス 228"/>
        <xdr:cNvSpPr txBox="1"/>
      </xdr:nvSpPr>
      <xdr:spPr>
        <a:xfrm>
          <a:off x="76200" y="14422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37465</xdr:rowOff>
    </xdr:from>
    <xdr:to xmlns:xdr="http://schemas.openxmlformats.org/drawingml/2006/spreadsheetDrawing">
      <xdr:col>24</xdr:col>
      <xdr:colOff>62865</xdr:colOff>
      <xdr:row>99</xdr:row>
      <xdr:rowOff>36195</xdr:rowOff>
    </xdr:to>
    <xdr:cxnSp macro="">
      <xdr:nvCxnSpPr>
        <xdr:cNvPr id="231" name="直線コネクタ 230"/>
        <xdr:cNvCxnSpPr/>
      </xdr:nvCxnSpPr>
      <xdr:spPr>
        <a:xfrm flipV="1">
          <a:off x="4252595" y="14902815"/>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40640</xdr:rowOff>
    </xdr:from>
    <xdr:ext cx="534670" cy="257810"/>
    <xdr:sp macro="" textlink="">
      <xdr:nvSpPr>
        <xdr:cNvPr id="232" name="衛生費最小値テキスト"/>
        <xdr:cNvSpPr txBox="1"/>
      </xdr:nvSpPr>
      <xdr:spPr>
        <a:xfrm>
          <a:off x="4305300" y="16442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36195</xdr:rowOff>
    </xdr:from>
    <xdr:to xmlns:xdr="http://schemas.openxmlformats.org/drawingml/2006/spreadsheetDrawing">
      <xdr:col>24</xdr:col>
      <xdr:colOff>152400</xdr:colOff>
      <xdr:row>99</xdr:row>
      <xdr:rowOff>36195</xdr:rowOff>
    </xdr:to>
    <xdr:cxnSp macro="">
      <xdr:nvCxnSpPr>
        <xdr:cNvPr id="233" name="直線コネクタ 232"/>
        <xdr:cNvCxnSpPr/>
      </xdr:nvCxnSpPr>
      <xdr:spPr>
        <a:xfrm>
          <a:off x="4181475" y="16438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151130</xdr:rowOff>
    </xdr:from>
    <xdr:ext cx="598805" cy="248285"/>
    <xdr:sp macro="" textlink="">
      <xdr:nvSpPr>
        <xdr:cNvPr id="234" name="衛生費最大値テキスト"/>
        <xdr:cNvSpPr txBox="1"/>
      </xdr:nvSpPr>
      <xdr:spPr>
        <a:xfrm>
          <a:off x="4305300" y="1468628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37465</xdr:rowOff>
    </xdr:from>
    <xdr:to xmlns:xdr="http://schemas.openxmlformats.org/drawingml/2006/spreadsheetDrawing">
      <xdr:col>24</xdr:col>
      <xdr:colOff>152400</xdr:colOff>
      <xdr:row>90</xdr:row>
      <xdr:rowOff>37465</xdr:rowOff>
    </xdr:to>
    <xdr:cxnSp macro="">
      <xdr:nvCxnSpPr>
        <xdr:cNvPr id="235" name="直線コネクタ 234"/>
        <xdr:cNvCxnSpPr/>
      </xdr:nvCxnSpPr>
      <xdr:spPr>
        <a:xfrm>
          <a:off x="4181475" y="14902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98</xdr:row>
      <xdr:rowOff>169545</xdr:rowOff>
    </xdr:from>
    <xdr:to xmlns:xdr="http://schemas.openxmlformats.org/drawingml/2006/spreadsheetDrawing">
      <xdr:col>24</xdr:col>
      <xdr:colOff>63500</xdr:colOff>
      <xdr:row>99</xdr:row>
      <xdr:rowOff>17780</xdr:rowOff>
    </xdr:to>
    <xdr:cxnSp macro="">
      <xdr:nvCxnSpPr>
        <xdr:cNvPr id="236" name="直線コネクタ 235"/>
        <xdr:cNvCxnSpPr/>
      </xdr:nvCxnSpPr>
      <xdr:spPr>
        <a:xfrm flipV="1">
          <a:off x="3492500" y="1640014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5080</xdr:rowOff>
    </xdr:from>
    <xdr:ext cx="598805" cy="259080"/>
    <xdr:sp macro="" textlink="">
      <xdr:nvSpPr>
        <xdr:cNvPr id="237" name="衛生費平均値テキスト"/>
        <xdr:cNvSpPr txBox="1"/>
      </xdr:nvSpPr>
      <xdr:spPr>
        <a:xfrm>
          <a:off x="4305300" y="160642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153670</xdr:rowOff>
    </xdr:from>
    <xdr:to xmlns:xdr="http://schemas.openxmlformats.org/drawingml/2006/spreadsheetDrawing">
      <xdr:col>24</xdr:col>
      <xdr:colOff>114300</xdr:colOff>
      <xdr:row>98</xdr:row>
      <xdr:rowOff>83820</xdr:rowOff>
    </xdr:to>
    <xdr:sp macro="" textlink="">
      <xdr:nvSpPr>
        <xdr:cNvPr id="238" name="フローチャート: 判断 237"/>
        <xdr:cNvSpPr/>
      </xdr:nvSpPr>
      <xdr:spPr>
        <a:xfrm>
          <a:off x="4203700" y="1621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17780</xdr:rowOff>
    </xdr:from>
    <xdr:to xmlns:xdr="http://schemas.openxmlformats.org/drawingml/2006/spreadsheetDrawing">
      <xdr:col>19</xdr:col>
      <xdr:colOff>174625</xdr:colOff>
      <xdr:row>99</xdr:row>
      <xdr:rowOff>19050</xdr:rowOff>
    </xdr:to>
    <xdr:cxnSp macro="">
      <xdr:nvCxnSpPr>
        <xdr:cNvPr id="239" name="直線コネクタ 238"/>
        <xdr:cNvCxnSpPr/>
      </xdr:nvCxnSpPr>
      <xdr:spPr>
        <a:xfrm flipV="1">
          <a:off x="2670175" y="1641983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170180</xdr:rowOff>
    </xdr:from>
    <xdr:to xmlns:xdr="http://schemas.openxmlformats.org/drawingml/2006/spreadsheetDrawing">
      <xdr:col>20</xdr:col>
      <xdr:colOff>38100</xdr:colOff>
      <xdr:row>98</xdr:row>
      <xdr:rowOff>100330</xdr:rowOff>
    </xdr:to>
    <xdr:sp macro="" textlink="">
      <xdr:nvSpPr>
        <xdr:cNvPr id="240" name="フローチャート: 判断 239"/>
        <xdr:cNvSpPr/>
      </xdr:nvSpPr>
      <xdr:spPr>
        <a:xfrm>
          <a:off x="3444875" y="16229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116840</xdr:rowOff>
    </xdr:from>
    <xdr:ext cx="598805" cy="259080"/>
    <xdr:sp macro="" textlink="">
      <xdr:nvSpPr>
        <xdr:cNvPr id="241" name="テキスト ボックス 240"/>
        <xdr:cNvSpPr txBox="1"/>
      </xdr:nvSpPr>
      <xdr:spPr>
        <a:xfrm>
          <a:off x="3211830" y="16004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19050</xdr:rowOff>
    </xdr:from>
    <xdr:to xmlns:xdr="http://schemas.openxmlformats.org/drawingml/2006/spreadsheetDrawing">
      <xdr:col>15</xdr:col>
      <xdr:colOff>50800</xdr:colOff>
      <xdr:row>99</xdr:row>
      <xdr:rowOff>19685</xdr:rowOff>
    </xdr:to>
    <xdr:cxnSp macro="">
      <xdr:nvCxnSpPr>
        <xdr:cNvPr id="242" name="直線コネクタ 241"/>
        <xdr:cNvCxnSpPr/>
      </xdr:nvCxnSpPr>
      <xdr:spPr>
        <a:xfrm flipV="1">
          <a:off x="1860550" y="164211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101600</xdr:rowOff>
    </xdr:from>
    <xdr:to xmlns:xdr="http://schemas.openxmlformats.org/drawingml/2006/spreadsheetDrawing">
      <xdr:col>15</xdr:col>
      <xdr:colOff>101600</xdr:colOff>
      <xdr:row>99</xdr:row>
      <xdr:rowOff>31750</xdr:rowOff>
    </xdr:to>
    <xdr:sp macro="" textlink="">
      <xdr:nvSpPr>
        <xdr:cNvPr id="243" name="フローチャート: 判断 242"/>
        <xdr:cNvSpPr/>
      </xdr:nvSpPr>
      <xdr:spPr>
        <a:xfrm>
          <a:off x="2619375" y="163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48260</xdr:rowOff>
    </xdr:from>
    <xdr:ext cx="533400" cy="259080"/>
    <xdr:sp macro="" textlink="">
      <xdr:nvSpPr>
        <xdr:cNvPr id="244" name="テキスト ボックス 243"/>
        <xdr:cNvSpPr txBox="1"/>
      </xdr:nvSpPr>
      <xdr:spPr>
        <a:xfrm>
          <a:off x="2434590" y="16107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99</xdr:row>
      <xdr:rowOff>19685</xdr:rowOff>
    </xdr:from>
    <xdr:to xmlns:xdr="http://schemas.openxmlformats.org/drawingml/2006/spreadsheetDrawing">
      <xdr:col>10</xdr:col>
      <xdr:colOff>114300</xdr:colOff>
      <xdr:row>99</xdr:row>
      <xdr:rowOff>22225</xdr:rowOff>
    </xdr:to>
    <xdr:cxnSp macro="">
      <xdr:nvCxnSpPr>
        <xdr:cNvPr id="245" name="直線コネクタ 244"/>
        <xdr:cNvCxnSpPr/>
      </xdr:nvCxnSpPr>
      <xdr:spPr>
        <a:xfrm flipV="1">
          <a:off x="1047750" y="1642173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92710</xdr:rowOff>
    </xdr:from>
    <xdr:to xmlns:xdr="http://schemas.openxmlformats.org/drawingml/2006/spreadsheetDrawing">
      <xdr:col>10</xdr:col>
      <xdr:colOff>165100</xdr:colOff>
      <xdr:row>99</xdr:row>
      <xdr:rowOff>22860</xdr:rowOff>
    </xdr:to>
    <xdr:sp macro="" textlink="">
      <xdr:nvSpPr>
        <xdr:cNvPr id="246" name="フローチャート: 判断 245"/>
        <xdr:cNvSpPr/>
      </xdr:nvSpPr>
      <xdr:spPr>
        <a:xfrm>
          <a:off x="180975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39370</xdr:rowOff>
    </xdr:from>
    <xdr:ext cx="533400" cy="259080"/>
    <xdr:sp macro="" textlink="">
      <xdr:nvSpPr>
        <xdr:cNvPr id="247" name="テキスト ボックス 246"/>
        <xdr:cNvSpPr txBox="1"/>
      </xdr:nvSpPr>
      <xdr:spPr>
        <a:xfrm>
          <a:off x="1609090" y="16098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94615</xdr:rowOff>
    </xdr:from>
    <xdr:to xmlns:xdr="http://schemas.openxmlformats.org/drawingml/2006/spreadsheetDrawing">
      <xdr:col>6</xdr:col>
      <xdr:colOff>38100</xdr:colOff>
      <xdr:row>99</xdr:row>
      <xdr:rowOff>24765</xdr:rowOff>
    </xdr:to>
    <xdr:sp macro="" textlink="">
      <xdr:nvSpPr>
        <xdr:cNvPr id="248" name="フローチャート: 判断 247"/>
        <xdr:cNvSpPr/>
      </xdr:nvSpPr>
      <xdr:spPr>
        <a:xfrm>
          <a:off x="1000125" y="16325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41275</xdr:rowOff>
    </xdr:from>
    <xdr:ext cx="533400" cy="257810"/>
    <xdr:sp macro="" textlink="">
      <xdr:nvSpPr>
        <xdr:cNvPr id="249" name="テキスト ボックス 248"/>
        <xdr:cNvSpPr txBox="1"/>
      </xdr:nvSpPr>
      <xdr:spPr>
        <a:xfrm>
          <a:off x="799465" y="16100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118745</xdr:rowOff>
    </xdr:from>
    <xdr:to xmlns:xdr="http://schemas.openxmlformats.org/drawingml/2006/spreadsheetDrawing">
      <xdr:col>24</xdr:col>
      <xdr:colOff>114300</xdr:colOff>
      <xdr:row>99</xdr:row>
      <xdr:rowOff>48895</xdr:rowOff>
    </xdr:to>
    <xdr:sp macro="" textlink="">
      <xdr:nvSpPr>
        <xdr:cNvPr id="255" name="楕円 254"/>
        <xdr:cNvSpPr/>
      </xdr:nvSpPr>
      <xdr:spPr>
        <a:xfrm>
          <a:off x="4203700" y="163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33655</xdr:rowOff>
    </xdr:from>
    <xdr:ext cx="534670" cy="258445"/>
    <xdr:sp macro="" textlink="">
      <xdr:nvSpPr>
        <xdr:cNvPr id="256" name="衛生費該当値テキスト"/>
        <xdr:cNvSpPr txBox="1"/>
      </xdr:nvSpPr>
      <xdr:spPr>
        <a:xfrm>
          <a:off x="4305300" y="16264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137795</xdr:rowOff>
    </xdr:from>
    <xdr:to xmlns:xdr="http://schemas.openxmlformats.org/drawingml/2006/spreadsheetDrawing">
      <xdr:col>20</xdr:col>
      <xdr:colOff>38100</xdr:colOff>
      <xdr:row>99</xdr:row>
      <xdr:rowOff>67945</xdr:rowOff>
    </xdr:to>
    <xdr:sp macro="" textlink="">
      <xdr:nvSpPr>
        <xdr:cNvPr id="257" name="楕円 256"/>
        <xdr:cNvSpPr/>
      </xdr:nvSpPr>
      <xdr:spPr>
        <a:xfrm>
          <a:off x="3444875" y="163683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59055</xdr:rowOff>
    </xdr:from>
    <xdr:ext cx="533400" cy="259080"/>
    <xdr:sp macro="" textlink="">
      <xdr:nvSpPr>
        <xdr:cNvPr id="258" name="テキスト ボックス 257"/>
        <xdr:cNvSpPr txBox="1"/>
      </xdr:nvSpPr>
      <xdr:spPr>
        <a:xfrm>
          <a:off x="3244215" y="16461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139700</xdr:rowOff>
    </xdr:from>
    <xdr:to xmlns:xdr="http://schemas.openxmlformats.org/drawingml/2006/spreadsheetDrawing">
      <xdr:col>15</xdr:col>
      <xdr:colOff>101600</xdr:colOff>
      <xdr:row>99</xdr:row>
      <xdr:rowOff>69850</xdr:rowOff>
    </xdr:to>
    <xdr:sp macro="" textlink="">
      <xdr:nvSpPr>
        <xdr:cNvPr id="259" name="楕円 258"/>
        <xdr:cNvSpPr/>
      </xdr:nvSpPr>
      <xdr:spPr>
        <a:xfrm>
          <a:off x="2619375"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60960</xdr:rowOff>
    </xdr:from>
    <xdr:ext cx="533400" cy="259080"/>
    <xdr:sp macro="" textlink="">
      <xdr:nvSpPr>
        <xdr:cNvPr id="260" name="テキスト ボックス 259"/>
        <xdr:cNvSpPr txBox="1"/>
      </xdr:nvSpPr>
      <xdr:spPr>
        <a:xfrm>
          <a:off x="2434590" y="16463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140335</xdr:rowOff>
    </xdr:from>
    <xdr:to xmlns:xdr="http://schemas.openxmlformats.org/drawingml/2006/spreadsheetDrawing">
      <xdr:col>10</xdr:col>
      <xdr:colOff>165100</xdr:colOff>
      <xdr:row>99</xdr:row>
      <xdr:rowOff>70485</xdr:rowOff>
    </xdr:to>
    <xdr:sp macro="" textlink="">
      <xdr:nvSpPr>
        <xdr:cNvPr id="261" name="楕円 260"/>
        <xdr:cNvSpPr/>
      </xdr:nvSpPr>
      <xdr:spPr>
        <a:xfrm>
          <a:off x="180975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61595</xdr:rowOff>
    </xdr:from>
    <xdr:ext cx="533400" cy="259080"/>
    <xdr:sp macro="" textlink="">
      <xdr:nvSpPr>
        <xdr:cNvPr id="262" name="テキスト ボックス 261"/>
        <xdr:cNvSpPr txBox="1"/>
      </xdr:nvSpPr>
      <xdr:spPr>
        <a:xfrm>
          <a:off x="1609090" y="16463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143510</xdr:rowOff>
    </xdr:from>
    <xdr:to xmlns:xdr="http://schemas.openxmlformats.org/drawingml/2006/spreadsheetDrawing">
      <xdr:col>6</xdr:col>
      <xdr:colOff>38100</xdr:colOff>
      <xdr:row>99</xdr:row>
      <xdr:rowOff>73025</xdr:rowOff>
    </xdr:to>
    <xdr:sp macro="" textlink="">
      <xdr:nvSpPr>
        <xdr:cNvPr id="263" name="楕円 262"/>
        <xdr:cNvSpPr/>
      </xdr:nvSpPr>
      <xdr:spPr>
        <a:xfrm>
          <a:off x="1000125" y="163741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64135</xdr:rowOff>
    </xdr:from>
    <xdr:ext cx="533400" cy="257810"/>
    <xdr:sp macro="" textlink="">
      <xdr:nvSpPr>
        <xdr:cNvPr id="264" name="テキスト ボックス 263"/>
        <xdr:cNvSpPr txBox="1"/>
      </xdr:nvSpPr>
      <xdr:spPr>
        <a:xfrm>
          <a:off x="799465" y="16466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65" name="正方形/長方形 264"/>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66" name="正方形/長方形 265"/>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85725</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68" name="正方形/長方形 267"/>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85725</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70" name="正方形/長方形 269"/>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85725</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72" name="正方形/長方形 271"/>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16535"/>
    <xdr:sp macro="" textlink="">
      <xdr:nvSpPr>
        <xdr:cNvPr id="273" name="テキスト ボックス 272"/>
        <xdr:cNvSpPr txBox="1"/>
      </xdr:nvSpPr>
      <xdr:spPr>
        <a:xfrm>
          <a:off x="6026150"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74" name="直線コネクタ 273"/>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134620</xdr:rowOff>
    </xdr:from>
    <xdr:to xmlns:xdr="http://schemas.openxmlformats.org/drawingml/2006/spreadsheetDrawing">
      <xdr:col>59</xdr:col>
      <xdr:colOff>50800</xdr:colOff>
      <xdr:row>38</xdr:row>
      <xdr:rowOff>134620</xdr:rowOff>
    </xdr:to>
    <xdr:cxnSp macro="">
      <xdr:nvCxnSpPr>
        <xdr:cNvPr id="275" name="直線コネクタ 274"/>
        <xdr:cNvCxnSpPr/>
      </xdr:nvCxnSpPr>
      <xdr:spPr>
        <a:xfrm>
          <a:off x="6064250" y="6414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162560</xdr:rowOff>
    </xdr:from>
    <xdr:ext cx="248920" cy="248285"/>
    <xdr:sp macro="" textlink="">
      <xdr:nvSpPr>
        <xdr:cNvPr id="276" name="テキスト ボックス 275"/>
        <xdr:cNvSpPr txBox="1"/>
      </xdr:nvSpPr>
      <xdr:spPr>
        <a:xfrm>
          <a:off x="5831205" y="6277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7" name="直線コネクタ 276"/>
        <xdr:cNvCxnSpPr/>
      </xdr:nvCxnSpPr>
      <xdr:spPr>
        <a:xfrm>
          <a:off x="6064250" y="5974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52705</xdr:rowOff>
    </xdr:from>
    <xdr:ext cx="530225" cy="248285"/>
    <xdr:sp macro="" textlink="">
      <xdr:nvSpPr>
        <xdr:cNvPr id="278" name="テキスト ボックス 277"/>
        <xdr:cNvSpPr txBox="1"/>
      </xdr:nvSpPr>
      <xdr:spPr>
        <a:xfrm>
          <a:off x="5580380" y="583755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79375</xdr:rowOff>
    </xdr:from>
    <xdr:to xmlns:xdr="http://schemas.openxmlformats.org/drawingml/2006/spreadsheetDrawing">
      <xdr:col>59</xdr:col>
      <xdr:colOff>50800</xdr:colOff>
      <xdr:row>33</xdr:row>
      <xdr:rowOff>79375</xdr:rowOff>
    </xdr:to>
    <xdr:cxnSp macro="">
      <xdr:nvCxnSpPr>
        <xdr:cNvPr id="279" name="直線コネクタ 278"/>
        <xdr:cNvCxnSpPr/>
      </xdr:nvCxnSpPr>
      <xdr:spPr>
        <a:xfrm>
          <a:off x="6064250" y="5534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107315</xdr:rowOff>
    </xdr:from>
    <xdr:ext cx="530225" cy="248920"/>
    <xdr:sp macro="" textlink="">
      <xdr:nvSpPr>
        <xdr:cNvPr id="280" name="テキスト ボックス 279"/>
        <xdr:cNvSpPr txBox="1"/>
      </xdr:nvSpPr>
      <xdr:spPr>
        <a:xfrm>
          <a:off x="5580380" y="53968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134620</xdr:rowOff>
    </xdr:from>
    <xdr:to xmlns:xdr="http://schemas.openxmlformats.org/drawingml/2006/spreadsheetDrawing">
      <xdr:col>59</xdr:col>
      <xdr:colOff>50800</xdr:colOff>
      <xdr:row>30</xdr:row>
      <xdr:rowOff>134620</xdr:rowOff>
    </xdr:to>
    <xdr:cxnSp macro="">
      <xdr:nvCxnSpPr>
        <xdr:cNvPr id="281" name="直線コネクタ 280"/>
        <xdr:cNvCxnSpPr/>
      </xdr:nvCxnSpPr>
      <xdr:spPr>
        <a:xfrm>
          <a:off x="6064250" y="5093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162560</xdr:rowOff>
    </xdr:from>
    <xdr:ext cx="530225" cy="248285"/>
    <xdr:sp macro="" textlink="">
      <xdr:nvSpPr>
        <xdr:cNvPr id="282" name="テキスト ボックス 281"/>
        <xdr:cNvSpPr txBox="1"/>
      </xdr:nvSpPr>
      <xdr:spPr>
        <a:xfrm>
          <a:off x="5580380" y="495681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3" name="直線コネクタ 282"/>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52705</xdr:rowOff>
    </xdr:from>
    <xdr:ext cx="530225" cy="248285"/>
    <xdr:sp macro="" textlink="">
      <xdr:nvSpPr>
        <xdr:cNvPr id="284" name="テキスト ボックス 283"/>
        <xdr:cNvSpPr txBox="1"/>
      </xdr:nvSpPr>
      <xdr:spPr>
        <a:xfrm>
          <a:off x="5580380" y="451675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85" name="労働費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41910</xdr:rowOff>
    </xdr:from>
    <xdr:to xmlns:xdr="http://schemas.openxmlformats.org/drawingml/2006/spreadsheetDrawing">
      <xdr:col>54</xdr:col>
      <xdr:colOff>174625</xdr:colOff>
      <xdr:row>38</xdr:row>
      <xdr:rowOff>134620</xdr:rowOff>
    </xdr:to>
    <xdr:cxnSp macro="">
      <xdr:nvCxnSpPr>
        <xdr:cNvPr id="286" name="直線コネクタ 285"/>
        <xdr:cNvCxnSpPr/>
      </xdr:nvCxnSpPr>
      <xdr:spPr>
        <a:xfrm flipV="1">
          <a:off x="9604375" y="500126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137795</xdr:rowOff>
    </xdr:from>
    <xdr:ext cx="249555" cy="248920"/>
    <xdr:sp macro="" textlink="">
      <xdr:nvSpPr>
        <xdr:cNvPr id="287" name="労働費最小値テキスト"/>
        <xdr:cNvSpPr txBox="1"/>
      </xdr:nvSpPr>
      <xdr:spPr>
        <a:xfrm>
          <a:off x="9655175" y="641794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134620</xdr:rowOff>
    </xdr:from>
    <xdr:to xmlns:xdr="http://schemas.openxmlformats.org/drawingml/2006/spreadsheetDrawing">
      <xdr:col>55</xdr:col>
      <xdr:colOff>88900</xdr:colOff>
      <xdr:row>38</xdr:row>
      <xdr:rowOff>134620</xdr:rowOff>
    </xdr:to>
    <xdr:cxnSp macro="">
      <xdr:nvCxnSpPr>
        <xdr:cNvPr id="288" name="直線コネクタ 287"/>
        <xdr:cNvCxnSpPr/>
      </xdr:nvCxnSpPr>
      <xdr:spPr>
        <a:xfrm>
          <a:off x="9531350" y="641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156210</xdr:rowOff>
    </xdr:from>
    <xdr:ext cx="534670" cy="248920"/>
    <xdr:sp macro="" textlink="">
      <xdr:nvSpPr>
        <xdr:cNvPr id="289" name="労働費最大値テキスト"/>
        <xdr:cNvSpPr txBox="1"/>
      </xdr:nvSpPr>
      <xdr:spPr>
        <a:xfrm>
          <a:off x="9655175" y="47853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41910</xdr:rowOff>
    </xdr:from>
    <xdr:to xmlns:xdr="http://schemas.openxmlformats.org/drawingml/2006/spreadsheetDrawing">
      <xdr:col>55</xdr:col>
      <xdr:colOff>88900</xdr:colOff>
      <xdr:row>30</xdr:row>
      <xdr:rowOff>41910</xdr:rowOff>
    </xdr:to>
    <xdr:cxnSp macro="">
      <xdr:nvCxnSpPr>
        <xdr:cNvPr id="290" name="直線コネクタ 289"/>
        <xdr:cNvCxnSpPr/>
      </xdr:nvCxnSpPr>
      <xdr:spPr>
        <a:xfrm>
          <a:off x="9531350" y="5001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134620</xdr:rowOff>
    </xdr:from>
    <xdr:to xmlns:xdr="http://schemas.openxmlformats.org/drawingml/2006/spreadsheetDrawing">
      <xdr:col>55</xdr:col>
      <xdr:colOff>0</xdr:colOff>
      <xdr:row>38</xdr:row>
      <xdr:rowOff>134620</xdr:rowOff>
    </xdr:to>
    <xdr:cxnSp macro="">
      <xdr:nvCxnSpPr>
        <xdr:cNvPr id="291" name="直線コネクタ 290"/>
        <xdr:cNvCxnSpPr/>
      </xdr:nvCxnSpPr>
      <xdr:spPr>
        <a:xfrm>
          <a:off x="8845550" y="641477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52705</xdr:rowOff>
    </xdr:from>
    <xdr:ext cx="469900" cy="248285"/>
    <xdr:sp macro="" textlink="">
      <xdr:nvSpPr>
        <xdr:cNvPr id="292" name="労働費平均値テキスト"/>
        <xdr:cNvSpPr txBox="1"/>
      </xdr:nvSpPr>
      <xdr:spPr>
        <a:xfrm>
          <a:off x="9655175" y="616775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30480</xdr:rowOff>
    </xdr:from>
    <xdr:to xmlns:xdr="http://schemas.openxmlformats.org/drawingml/2006/spreadsheetDrawing">
      <xdr:col>55</xdr:col>
      <xdr:colOff>50800</xdr:colOff>
      <xdr:row>38</xdr:row>
      <xdr:rowOff>128270</xdr:rowOff>
    </xdr:to>
    <xdr:sp macro="" textlink="">
      <xdr:nvSpPr>
        <xdr:cNvPr id="293" name="フローチャート: 判断 292"/>
        <xdr:cNvSpPr/>
      </xdr:nvSpPr>
      <xdr:spPr>
        <a:xfrm>
          <a:off x="9569450" y="63106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134620</xdr:rowOff>
    </xdr:from>
    <xdr:to xmlns:xdr="http://schemas.openxmlformats.org/drawingml/2006/spreadsheetDrawing">
      <xdr:col>50</xdr:col>
      <xdr:colOff>114300</xdr:colOff>
      <xdr:row>38</xdr:row>
      <xdr:rowOff>134620</xdr:rowOff>
    </xdr:to>
    <xdr:cxnSp macro="">
      <xdr:nvCxnSpPr>
        <xdr:cNvPr id="294" name="直線コネクタ 293"/>
        <xdr:cNvCxnSpPr/>
      </xdr:nvCxnSpPr>
      <xdr:spPr>
        <a:xfrm>
          <a:off x="8032750" y="64147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15240</xdr:rowOff>
    </xdr:from>
    <xdr:to xmlns:xdr="http://schemas.openxmlformats.org/drawingml/2006/spreadsheetDrawing">
      <xdr:col>50</xdr:col>
      <xdr:colOff>165100</xdr:colOff>
      <xdr:row>38</xdr:row>
      <xdr:rowOff>113030</xdr:rowOff>
    </xdr:to>
    <xdr:sp macro="" textlink="">
      <xdr:nvSpPr>
        <xdr:cNvPr id="295" name="フローチャート: 判断 294"/>
        <xdr:cNvSpPr/>
      </xdr:nvSpPr>
      <xdr:spPr>
        <a:xfrm>
          <a:off x="8794750" y="6295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128905</xdr:rowOff>
    </xdr:from>
    <xdr:ext cx="468630" cy="248285"/>
    <xdr:sp macro="" textlink="">
      <xdr:nvSpPr>
        <xdr:cNvPr id="296" name="テキスト ボックス 295"/>
        <xdr:cNvSpPr txBox="1"/>
      </xdr:nvSpPr>
      <xdr:spPr>
        <a:xfrm>
          <a:off x="8626475" y="607885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134620</xdr:rowOff>
    </xdr:from>
    <xdr:to xmlns:xdr="http://schemas.openxmlformats.org/drawingml/2006/spreadsheetDrawing">
      <xdr:col>45</xdr:col>
      <xdr:colOff>174625</xdr:colOff>
      <xdr:row>38</xdr:row>
      <xdr:rowOff>134620</xdr:rowOff>
    </xdr:to>
    <xdr:cxnSp macro="">
      <xdr:nvCxnSpPr>
        <xdr:cNvPr id="297" name="直線コネクタ 296"/>
        <xdr:cNvCxnSpPr/>
      </xdr:nvCxnSpPr>
      <xdr:spPr>
        <a:xfrm>
          <a:off x="7210425" y="64147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59690</xdr:rowOff>
    </xdr:from>
    <xdr:to xmlns:xdr="http://schemas.openxmlformats.org/drawingml/2006/spreadsheetDrawing">
      <xdr:col>46</xdr:col>
      <xdr:colOff>38100</xdr:colOff>
      <xdr:row>38</xdr:row>
      <xdr:rowOff>157480</xdr:rowOff>
    </xdr:to>
    <xdr:sp macro="" textlink="">
      <xdr:nvSpPr>
        <xdr:cNvPr id="298" name="フローチャート: 判断 297"/>
        <xdr:cNvSpPr/>
      </xdr:nvSpPr>
      <xdr:spPr>
        <a:xfrm>
          <a:off x="7985125" y="63398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7620</xdr:rowOff>
    </xdr:from>
    <xdr:ext cx="468630" cy="248920"/>
    <xdr:sp macro="" textlink="">
      <xdr:nvSpPr>
        <xdr:cNvPr id="299" name="テキスト ボックス 298"/>
        <xdr:cNvSpPr txBox="1"/>
      </xdr:nvSpPr>
      <xdr:spPr>
        <a:xfrm>
          <a:off x="7816850" y="61226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134620</xdr:rowOff>
    </xdr:from>
    <xdr:to xmlns:xdr="http://schemas.openxmlformats.org/drawingml/2006/spreadsheetDrawing">
      <xdr:col>41</xdr:col>
      <xdr:colOff>50800</xdr:colOff>
      <xdr:row>38</xdr:row>
      <xdr:rowOff>134620</xdr:rowOff>
    </xdr:to>
    <xdr:cxnSp macro="">
      <xdr:nvCxnSpPr>
        <xdr:cNvPr id="300" name="直線コネクタ 299"/>
        <xdr:cNvCxnSpPr/>
      </xdr:nvCxnSpPr>
      <xdr:spPr>
        <a:xfrm>
          <a:off x="6400800" y="64147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59055</xdr:rowOff>
    </xdr:from>
    <xdr:to xmlns:xdr="http://schemas.openxmlformats.org/drawingml/2006/spreadsheetDrawing">
      <xdr:col>41</xdr:col>
      <xdr:colOff>101600</xdr:colOff>
      <xdr:row>38</xdr:row>
      <xdr:rowOff>156845</xdr:rowOff>
    </xdr:to>
    <xdr:sp macro="" textlink="">
      <xdr:nvSpPr>
        <xdr:cNvPr id="301" name="フローチャート: 判断 300"/>
        <xdr:cNvSpPr/>
      </xdr:nvSpPr>
      <xdr:spPr>
        <a:xfrm>
          <a:off x="7159625" y="6339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6985</xdr:rowOff>
    </xdr:from>
    <xdr:ext cx="468630" cy="248920"/>
    <xdr:sp macro="" textlink="">
      <xdr:nvSpPr>
        <xdr:cNvPr id="302" name="テキスト ボックス 301"/>
        <xdr:cNvSpPr txBox="1"/>
      </xdr:nvSpPr>
      <xdr:spPr>
        <a:xfrm>
          <a:off x="6991350" y="61220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59690</xdr:rowOff>
    </xdr:from>
    <xdr:to xmlns:xdr="http://schemas.openxmlformats.org/drawingml/2006/spreadsheetDrawing">
      <xdr:col>36</xdr:col>
      <xdr:colOff>165100</xdr:colOff>
      <xdr:row>38</xdr:row>
      <xdr:rowOff>157480</xdr:rowOff>
    </xdr:to>
    <xdr:sp macro="" textlink="">
      <xdr:nvSpPr>
        <xdr:cNvPr id="303" name="フローチャート: 判断 302"/>
        <xdr:cNvSpPr/>
      </xdr:nvSpPr>
      <xdr:spPr>
        <a:xfrm>
          <a:off x="6350000" y="6339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7620</xdr:rowOff>
    </xdr:from>
    <xdr:ext cx="468630" cy="248920"/>
    <xdr:sp macro="" textlink="">
      <xdr:nvSpPr>
        <xdr:cNvPr id="304" name="テキスト ボックス 303"/>
        <xdr:cNvSpPr txBox="1"/>
      </xdr:nvSpPr>
      <xdr:spPr>
        <a:xfrm>
          <a:off x="6181725" y="61226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05" name="テキスト ボックス 304"/>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06" name="テキスト ボックス 305"/>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07" name="テキスト ボックス 306"/>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08" name="テキスト ボックス 307"/>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09" name="テキスト ボックス 308"/>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85725</xdr:rowOff>
    </xdr:from>
    <xdr:to xmlns:xdr="http://schemas.openxmlformats.org/drawingml/2006/spreadsheetDrawing">
      <xdr:col>55</xdr:col>
      <xdr:colOff>50800</xdr:colOff>
      <xdr:row>39</xdr:row>
      <xdr:rowOff>18415</xdr:rowOff>
    </xdr:to>
    <xdr:sp macro="" textlink="">
      <xdr:nvSpPr>
        <xdr:cNvPr id="310" name="楕円 309"/>
        <xdr:cNvSpPr/>
      </xdr:nvSpPr>
      <xdr:spPr>
        <a:xfrm>
          <a:off x="9569450"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9525</xdr:rowOff>
    </xdr:from>
    <xdr:ext cx="249555" cy="249555"/>
    <xdr:sp macro="" textlink="">
      <xdr:nvSpPr>
        <xdr:cNvPr id="311" name="労働費該当値テキスト"/>
        <xdr:cNvSpPr txBox="1"/>
      </xdr:nvSpPr>
      <xdr:spPr>
        <a:xfrm>
          <a:off x="9655175" y="62896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85725</xdr:rowOff>
    </xdr:from>
    <xdr:to xmlns:xdr="http://schemas.openxmlformats.org/drawingml/2006/spreadsheetDrawing">
      <xdr:col>50</xdr:col>
      <xdr:colOff>165100</xdr:colOff>
      <xdr:row>39</xdr:row>
      <xdr:rowOff>18415</xdr:rowOff>
    </xdr:to>
    <xdr:sp macro="" textlink="">
      <xdr:nvSpPr>
        <xdr:cNvPr id="312" name="楕円 311"/>
        <xdr:cNvSpPr/>
      </xdr:nvSpPr>
      <xdr:spPr>
        <a:xfrm>
          <a:off x="879475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9525</xdr:rowOff>
    </xdr:from>
    <xdr:ext cx="249555" cy="249555"/>
    <xdr:sp macro="" textlink="">
      <xdr:nvSpPr>
        <xdr:cNvPr id="313" name="テキスト ボックス 312"/>
        <xdr:cNvSpPr txBox="1"/>
      </xdr:nvSpPr>
      <xdr:spPr>
        <a:xfrm>
          <a:off x="873125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85725</xdr:rowOff>
    </xdr:from>
    <xdr:to xmlns:xdr="http://schemas.openxmlformats.org/drawingml/2006/spreadsheetDrawing">
      <xdr:col>46</xdr:col>
      <xdr:colOff>38100</xdr:colOff>
      <xdr:row>39</xdr:row>
      <xdr:rowOff>18415</xdr:rowOff>
    </xdr:to>
    <xdr:sp macro="" textlink="">
      <xdr:nvSpPr>
        <xdr:cNvPr id="314" name="楕円 313"/>
        <xdr:cNvSpPr/>
      </xdr:nvSpPr>
      <xdr:spPr>
        <a:xfrm>
          <a:off x="7985125"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9525</xdr:rowOff>
    </xdr:from>
    <xdr:ext cx="248285" cy="249555"/>
    <xdr:sp macro="" textlink="">
      <xdr:nvSpPr>
        <xdr:cNvPr id="315" name="テキスト ボックス 314"/>
        <xdr:cNvSpPr txBox="1"/>
      </xdr:nvSpPr>
      <xdr:spPr>
        <a:xfrm>
          <a:off x="7911465" y="64547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85725</xdr:rowOff>
    </xdr:from>
    <xdr:to xmlns:xdr="http://schemas.openxmlformats.org/drawingml/2006/spreadsheetDrawing">
      <xdr:col>41</xdr:col>
      <xdr:colOff>101600</xdr:colOff>
      <xdr:row>39</xdr:row>
      <xdr:rowOff>18415</xdr:rowOff>
    </xdr:to>
    <xdr:sp macro="" textlink="">
      <xdr:nvSpPr>
        <xdr:cNvPr id="316" name="楕円 315"/>
        <xdr:cNvSpPr/>
      </xdr:nvSpPr>
      <xdr:spPr>
        <a:xfrm>
          <a:off x="7159625"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9525</xdr:rowOff>
    </xdr:from>
    <xdr:ext cx="248285" cy="249555"/>
    <xdr:sp macro="" textlink="">
      <xdr:nvSpPr>
        <xdr:cNvPr id="317" name="テキスト ボックス 316"/>
        <xdr:cNvSpPr txBox="1"/>
      </xdr:nvSpPr>
      <xdr:spPr>
        <a:xfrm>
          <a:off x="7101840" y="64547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85725</xdr:rowOff>
    </xdr:from>
    <xdr:to xmlns:xdr="http://schemas.openxmlformats.org/drawingml/2006/spreadsheetDrawing">
      <xdr:col>36</xdr:col>
      <xdr:colOff>165100</xdr:colOff>
      <xdr:row>39</xdr:row>
      <xdr:rowOff>18415</xdr:rowOff>
    </xdr:to>
    <xdr:sp macro="" textlink="">
      <xdr:nvSpPr>
        <xdr:cNvPr id="318" name="楕円 317"/>
        <xdr:cNvSpPr/>
      </xdr:nvSpPr>
      <xdr:spPr>
        <a:xfrm>
          <a:off x="635000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9525</xdr:rowOff>
    </xdr:from>
    <xdr:ext cx="249555" cy="249555"/>
    <xdr:sp macro="" textlink="">
      <xdr:nvSpPr>
        <xdr:cNvPr id="319" name="テキスト ボックス 318"/>
        <xdr:cNvSpPr txBox="1"/>
      </xdr:nvSpPr>
      <xdr:spPr>
        <a:xfrm>
          <a:off x="628650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20" name="正方形/長方形 319"/>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21" name="正方形/長方形 320"/>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85725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23" name="正方形/長方形 322"/>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85725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25" name="正方形/長方形 324"/>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85725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27" name="正方形/長方形 326"/>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16535"/>
    <xdr:sp macro="" textlink="">
      <xdr:nvSpPr>
        <xdr:cNvPr id="328" name="テキスト ボックス 327"/>
        <xdr:cNvSpPr txBox="1"/>
      </xdr:nvSpPr>
      <xdr:spPr>
        <a:xfrm>
          <a:off x="6026150"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29" name="直線コネクタ 328"/>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42545</xdr:rowOff>
    </xdr:from>
    <xdr:to xmlns:xdr="http://schemas.openxmlformats.org/drawingml/2006/spreadsheetDrawing">
      <xdr:col>59</xdr:col>
      <xdr:colOff>50800</xdr:colOff>
      <xdr:row>59</xdr:row>
      <xdr:rowOff>42545</xdr:rowOff>
    </xdr:to>
    <xdr:cxnSp macro="">
      <xdr:nvCxnSpPr>
        <xdr:cNvPr id="330" name="直線コネクタ 329"/>
        <xdr:cNvCxnSpPr/>
      </xdr:nvCxnSpPr>
      <xdr:spPr>
        <a:xfrm>
          <a:off x="6064250" y="9789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71120</xdr:rowOff>
    </xdr:from>
    <xdr:ext cx="248920" cy="249555"/>
    <xdr:sp macro="" textlink="">
      <xdr:nvSpPr>
        <xdr:cNvPr id="331" name="テキスト ボックス 330"/>
        <xdr:cNvSpPr txBox="1"/>
      </xdr:nvSpPr>
      <xdr:spPr>
        <a:xfrm>
          <a:off x="5831205" y="9653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2" name="直線コネクタ 331"/>
        <xdr:cNvCxnSpPr/>
      </xdr:nvCxnSpPr>
      <xdr:spPr>
        <a:xfrm>
          <a:off x="6064250" y="9422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34290</xdr:rowOff>
    </xdr:from>
    <xdr:ext cx="595630" cy="249555"/>
    <xdr:sp macro="" textlink="">
      <xdr:nvSpPr>
        <xdr:cNvPr id="333" name="テキスト ボックス 332"/>
        <xdr:cNvSpPr txBox="1"/>
      </xdr:nvSpPr>
      <xdr:spPr>
        <a:xfrm>
          <a:off x="5516245" y="9286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134620</xdr:rowOff>
    </xdr:from>
    <xdr:to xmlns:xdr="http://schemas.openxmlformats.org/drawingml/2006/spreadsheetDrawing">
      <xdr:col>59</xdr:col>
      <xdr:colOff>50800</xdr:colOff>
      <xdr:row>54</xdr:row>
      <xdr:rowOff>134620</xdr:rowOff>
    </xdr:to>
    <xdr:cxnSp macro="">
      <xdr:nvCxnSpPr>
        <xdr:cNvPr id="334" name="直線コネクタ 333"/>
        <xdr:cNvCxnSpPr/>
      </xdr:nvCxnSpPr>
      <xdr:spPr>
        <a:xfrm>
          <a:off x="6064250" y="9056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162560</xdr:rowOff>
    </xdr:from>
    <xdr:ext cx="595630" cy="248285"/>
    <xdr:sp macro="" textlink="">
      <xdr:nvSpPr>
        <xdr:cNvPr id="335" name="テキスト ボックス 334"/>
        <xdr:cNvSpPr txBox="1"/>
      </xdr:nvSpPr>
      <xdr:spPr>
        <a:xfrm>
          <a:off x="5516245" y="89192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97790</xdr:rowOff>
    </xdr:from>
    <xdr:to xmlns:xdr="http://schemas.openxmlformats.org/drawingml/2006/spreadsheetDrawing">
      <xdr:col>59</xdr:col>
      <xdr:colOff>50800</xdr:colOff>
      <xdr:row>52</xdr:row>
      <xdr:rowOff>97790</xdr:rowOff>
    </xdr:to>
    <xdr:cxnSp macro="">
      <xdr:nvCxnSpPr>
        <xdr:cNvPr id="336" name="直線コネクタ 335"/>
        <xdr:cNvCxnSpPr/>
      </xdr:nvCxnSpPr>
      <xdr:spPr>
        <a:xfrm>
          <a:off x="6064250" y="8689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126365</xdr:rowOff>
    </xdr:from>
    <xdr:ext cx="595630" cy="248920"/>
    <xdr:sp macro="" textlink="">
      <xdr:nvSpPr>
        <xdr:cNvPr id="337" name="テキスト ボックス 336"/>
        <xdr:cNvSpPr txBox="1"/>
      </xdr:nvSpPr>
      <xdr:spPr>
        <a:xfrm>
          <a:off x="5516245" y="8552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60960</xdr:rowOff>
    </xdr:from>
    <xdr:to xmlns:xdr="http://schemas.openxmlformats.org/drawingml/2006/spreadsheetDrawing">
      <xdr:col>59</xdr:col>
      <xdr:colOff>50800</xdr:colOff>
      <xdr:row>50</xdr:row>
      <xdr:rowOff>60960</xdr:rowOff>
    </xdr:to>
    <xdr:cxnSp macro="">
      <xdr:nvCxnSpPr>
        <xdr:cNvPr id="338" name="直線コネクタ 337"/>
        <xdr:cNvCxnSpPr/>
      </xdr:nvCxnSpPr>
      <xdr:spPr>
        <a:xfrm>
          <a:off x="6064250" y="8322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89535</xdr:rowOff>
    </xdr:from>
    <xdr:ext cx="595630" cy="248920"/>
    <xdr:sp macro="" textlink="">
      <xdr:nvSpPr>
        <xdr:cNvPr id="339" name="テキスト ボックス 338"/>
        <xdr:cNvSpPr txBox="1"/>
      </xdr:nvSpPr>
      <xdr:spPr>
        <a:xfrm>
          <a:off x="5516245" y="8185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0" name="直線コネクタ 339"/>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52705</xdr:rowOff>
    </xdr:from>
    <xdr:ext cx="684530" cy="248285"/>
    <xdr:sp macro="" textlink="">
      <xdr:nvSpPr>
        <xdr:cNvPr id="341" name="テキスト ボックス 340"/>
        <xdr:cNvSpPr txBox="1"/>
      </xdr:nvSpPr>
      <xdr:spPr>
        <a:xfrm>
          <a:off x="5426075" y="7818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42" name="農林水産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69850</xdr:rowOff>
    </xdr:from>
    <xdr:to xmlns:xdr="http://schemas.openxmlformats.org/drawingml/2006/spreadsheetDrawing">
      <xdr:col>54</xdr:col>
      <xdr:colOff>174625</xdr:colOff>
      <xdr:row>59</xdr:row>
      <xdr:rowOff>39370</xdr:rowOff>
    </xdr:to>
    <xdr:cxnSp macro="">
      <xdr:nvCxnSpPr>
        <xdr:cNvPr id="343" name="直線コネクタ 342"/>
        <xdr:cNvCxnSpPr/>
      </xdr:nvCxnSpPr>
      <xdr:spPr>
        <a:xfrm flipV="1">
          <a:off x="9604375" y="849630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43180</xdr:rowOff>
    </xdr:from>
    <xdr:ext cx="469900" cy="248920"/>
    <xdr:sp macro="" textlink="">
      <xdr:nvSpPr>
        <xdr:cNvPr id="344" name="農林水産業費最小値テキスト"/>
        <xdr:cNvSpPr txBox="1"/>
      </xdr:nvSpPr>
      <xdr:spPr>
        <a:xfrm>
          <a:off x="9655175" y="97904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39370</xdr:rowOff>
    </xdr:from>
    <xdr:to xmlns:xdr="http://schemas.openxmlformats.org/drawingml/2006/spreadsheetDrawing">
      <xdr:col>55</xdr:col>
      <xdr:colOff>88900</xdr:colOff>
      <xdr:row>59</xdr:row>
      <xdr:rowOff>39370</xdr:rowOff>
    </xdr:to>
    <xdr:cxnSp macro="">
      <xdr:nvCxnSpPr>
        <xdr:cNvPr id="345" name="直線コネクタ 344"/>
        <xdr:cNvCxnSpPr/>
      </xdr:nvCxnSpPr>
      <xdr:spPr>
        <a:xfrm>
          <a:off x="9531350" y="9786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18415</xdr:rowOff>
    </xdr:from>
    <xdr:ext cx="598805" cy="248285"/>
    <xdr:sp macro="" textlink="">
      <xdr:nvSpPr>
        <xdr:cNvPr id="346" name="農林水産業費最大値テキスト"/>
        <xdr:cNvSpPr txBox="1"/>
      </xdr:nvSpPr>
      <xdr:spPr>
        <a:xfrm>
          <a:off x="9655175" y="827976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705,242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69850</xdr:rowOff>
    </xdr:from>
    <xdr:to xmlns:xdr="http://schemas.openxmlformats.org/drawingml/2006/spreadsheetDrawing">
      <xdr:col>55</xdr:col>
      <xdr:colOff>88900</xdr:colOff>
      <xdr:row>51</xdr:row>
      <xdr:rowOff>69850</xdr:rowOff>
    </xdr:to>
    <xdr:cxnSp macro="">
      <xdr:nvCxnSpPr>
        <xdr:cNvPr id="347" name="直線コネクタ 346"/>
        <xdr:cNvCxnSpPr/>
      </xdr:nvCxnSpPr>
      <xdr:spPr>
        <a:xfrm>
          <a:off x="9531350" y="8496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132715</xdr:rowOff>
    </xdr:from>
    <xdr:to xmlns:xdr="http://schemas.openxmlformats.org/drawingml/2006/spreadsheetDrawing">
      <xdr:col>55</xdr:col>
      <xdr:colOff>0</xdr:colOff>
      <xdr:row>58</xdr:row>
      <xdr:rowOff>151765</xdr:rowOff>
    </xdr:to>
    <xdr:cxnSp macro="">
      <xdr:nvCxnSpPr>
        <xdr:cNvPr id="348" name="直線コネクタ 347"/>
        <xdr:cNvCxnSpPr/>
      </xdr:nvCxnSpPr>
      <xdr:spPr>
        <a:xfrm flipV="1">
          <a:off x="8845550" y="9714865"/>
          <a:ext cx="7588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144145</xdr:rowOff>
    </xdr:from>
    <xdr:ext cx="598805" cy="249555"/>
    <xdr:sp macro="" textlink="">
      <xdr:nvSpPr>
        <xdr:cNvPr id="349" name="農林水産業費平均値テキスト"/>
        <xdr:cNvSpPr txBox="1"/>
      </xdr:nvSpPr>
      <xdr:spPr>
        <a:xfrm>
          <a:off x="9655175" y="939609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122555</xdr:rowOff>
    </xdr:from>
    <xdr:to xmlns:xdr="http://schemas.openxmlformats.org/drawingml/2006/spreadsheetDrawing">
      <xdr:col>55</xdr:col>
      <xdr:colOff>50800</xdr:colOff>
      <xdr:row>58</xdr:row>
      <xdr:rowOff>55245</xdr:rowOff>
    </xdr:to>
    <xdr:sp macro="" textlink="">
      <xdr:nvSpPr>
        <xdr:cNvPr id="350" name="フローチャート: 判断 349"/>
        <xdr:cNvSpPr/>
      </xdr:nvSpPr>
      <xdr:spPr>
        <a:xfrm>
          <a:off x="9569450" y="9539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151765</xdr:rowOff>
    </xdr:from>
    <xdr:to xmlns:xdr="http://schemas.openxmlformats.org/drawingml/2006/spreadsheetDrawing">
      <xdr:col>50</xdr:col>
      <xdr:colOff>114300</xdr:colOff>
      <xdr:row>58</xdr:row>
      <xdr:rowOff>163195</xdr:rowOff>
    </xdr:to>
    <xdr:cxnSp macro="">
      <xdr:nvCxnSpPr>
        <xdr:cNvPr id="351" name="直線コネクタ 350"/>
        <xdr:cNvCxnSpPr/>
      </xdr:nvCxnSpPr>
      <xdr:spPr>
        <a:xfrm flipV="1">
          <a:off x="8032750" y="973391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87630</xdr:rowOff>
    </xdr:from>
    <xdr:to xmlns:xdr="http://schemas.openxmlformats.org/drawingml/2006/spreadsheetDrawing">
      <xdr:col>50</xdr:col>
      <xdr:colOff>165100</xdr:colOff>
      <xdr:row>58</xdr:row>
      <xdr:rowOff>20320</xdr:rowOff>
    </xdr:to>
    <xdr:sp macro="" textlink="">
      <xdr:nvSpPr>
        <xdr:cNvPr id="352" name="フローチャート: 判断 351"/>
        <xdr:cNvSpPr/>
      </xdr:nvSpPr>
      <xdr:spPr>
        <a:xfrm>
          <a:off x="8794750" y="9504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36195</xdr:rowOff>
    </xdr:from>
    <xdr:ext cx="598805" cy="249555"/>
    <xdr:sp macro="" textlink="">
      <xdr:nvSpPr>
        <xdr:cNvPr id="353" name="テキスト ボックス 352"/>
        <xdr:cNvSpPr txBox="1"/>
      </xdr:nvSpPr>
      <xdr:spPr>
        <a:xfrm>
          <a:off x="8561705" y="92881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160655</xdr:rowOff>
    </xdr:from>
    <xdr:to xmlns:xdr="http://schemas.openxmlformats.org/drawingml/2006/spreadsheetDrawing">
      <xdr:col>45</xdr:col>
      <xdr:colOff>174625</xdr:colOff>
      <xdr:row>58</xdr:row>
      <xdr:rowOff>163195</xdr:rowOff>
    </xdr:to>
    <xdr:cxnSp macro="">
      <xdr:nvCxnSpPr>
        <xdr:cNvPr id="354" name="直線コネクタ 353"/>
        <xdr:cNvCxnSpPr/>
      </xdr:nvCxnSpPr>
      <xdr:spPr>
        <a:xfrm>
          <a:off x="7210425" y="974280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72390</xdr:rowOff>
    </xdr:from>
    <xdr:to xmlns:xdr="http://schemas.openxmlformats.org/drawingml/2006/spreadsheetDrawing">
      <xdr:col>46</xdr:col>
      <xdr:colOff>38100</xdr:colOff>
      <xdr:row>59</xdr:row>
      <xdr:rowOff>5715</xdr:rowOff>
    </xdr:to>
    <xdr:sp macro="" textlink="">
      <xdr:nvSpPr>
        <xdr:cNvPr id="355" name="フローチャート: 判断 354"/>
        <xdr:cNvSpPr/>
      </xdr:nvSpPr>
      <xdr:spPr>
        <a:xfrm>
          <a:off x="7985125" y="965454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21590</xdr:rowOff>
    </xdr:from>
    <xdr:ext cx="533400" cy="248285"/>
    <xdr:sp macro="" textlink="">
      <xdr:nvSpPr>
        <xdr:cNvPr id="356" name="テキスト ボックス 355"/>
        <xdr:cNvSpPr txBox="1"/>
      </xdr:nvSpPr>
      <xdr:spPr>
        <a:xfrm>
          <a:off x="7784465" y="943864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3810</xdr:rowOff>
    </xdr:from>
    <xdr:to xmlns:xdr="http://schemas.openxmlformats.org/drawingml/2006/spreadsheetDrawing">
      <xdr:col>41</xdr:col>
      <xdr:colOff>50800</xdr:colOff>
      <xdr:row>58</xdr:row>
      <xdr:rowOff>160655</xdr:rowOff>
    </xdr:to>
    <xdr:cxnSp macro="">
      <xdr:nvCxnSpPr>
        <xdr:cNvPr id="357" name="直線コネクタ 356"/>
        <xdr:cNvCxnSpPr/>
      </xdr:nvCxnSpPr>
      <xdr:spPr>
        <a:xfrm>
          <a:off x="6400800" y="9585960"/>
          <a:ext cx="809625"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76200</xdr:rowOff>
    </xdr:from>
    <xdr:to xmlns:xdr="http://schemas.openxmlformats.org/drawingml/2006/spreadsheetDrawing">
      <xdr:col>41</xdr:col>
      <xdr:colOff>101600</xdr:colOff>
      <xdr:row>59</xdr:row>
      <xdr:rowOff>8890</xdr:rowOff>
    </xdr:to>
    <xdr:sp macro="" textlink="">
      <xdr:nvSpPr>
        <xdr:cNvPr id="358" name="フローチャート: 判断 357"/>
        <xdr:cNvSpPr/>
      </xdr:nvSpPr>
      <xdr:spPr>
        <a:xfrm>
          <a:off x="7159625" y="9658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25400</xdr:rowOff>
    </xdr:from>
    <xdr:ext cx="533400" cy="248920"/>
    <xdr:sp macro="" textlink="">
      <xdr:nvSpPr>
        <xdr:cNvPr id="359" name="テキスト ボックス 358"/>
        <xdr:cNvSpPr txBox="1"/>
      </xdr:nvSpPr>
      <xdr:spPr>
        <a:xfrm>
          <a:off x="6974840" y="944245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72390</xdr:rowOff>
    </xdr:from>
    <xdr:to xmlns:xdr="http://schemas.openxmlformats.org/drawingml/2006/spreadsheetDrawing">
      <xdr:col>36</xdr:col>
      <xdr:colOff>165100</xdr:colOff>
      <xdr:row>59</xdr:row>
      <xdr:rowOff>5715</xdr:rowOff>
    </xdr:to>
    <xdr:sp macro="" textlink="">
      <xdr:nvSpPr>
        <xdr:cNvPr id="360" name="フローチャート: 判断 359"/>
        <xdr:cNvSpPr/>
      </xdr:nvSpPr>
      <xdr:spPr>
        <a:xfrm>
          <a:off x="6350000" y="96545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161925</xdr:rowOff>
    </xdr:from>
    <xdr:ext cx="533400" cy="248285"/>
    <xdr:sp macro="" textlink="">
      <xdr:nvSpPr>
        <xdr:cNvPr id="361" name="テキスト ボックス 360"/>
        <xdr:cNvSpPr txBox="1"/>
      </xdr:nvSpPr>
      <xdr:spPr>
        <a:xfrm>
          <a:off x="6149340" y="974407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62" name="テキスト ボックス 361"/>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3" name="テキスト ボックス 362"/>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4" name="テキスト ボックス 363"/>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65" name="テキスト ボックス 364"/>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66" name="テキスト ボックス 365"/>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83820</xdr:rowOff>
    </xdr:from>
    <xdr:to xmlns:xdr="http://schemas.openxmlformats.org/drawingml/2006/spreadsheetDrawing">
      <xdr:col>55</xdr:col>
      <xdr:colOff>50800</xdr:colOff>
      <xdr:row>59</xdr:row>
      <xdr:rowOff>17145</xdr:rowOff>
    </xdr:to>
    <xdr:sp macro="" textlink="">
      <xdr:nvSpPr>
        <xdr:cNvPr id="367" name="楕円 366"/>
        <xdr:cNvSpPr/>
      </xdr:nvSpPr>
      <xdr:spPr>
        <a:xfrm>
          <a:off x="9569450" y="96659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1905</xdr:rowOff>
    </xdr:from>
    <xdr:ext cx="534670" cy="249555"/>
    <xdr:sp macro="" textlink="">
      <xdr:nvSpPr>
        <xdr:cNvPr id="368" name="農林水産業費該当値テキスト"/>
        <xdr:cNvSpPr txBox="1"/>
      </xdr:nvSpPr>
      <xdr:spPr>
        <a:xfrm>
          <a:off x="9655175" y="95840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102870</xdr:rowOff>
    </xdr:from>
    <xdr:to xmlns:xdr="http://schemas.openxmlformats.org/drawingml/2006/spreadsheetDrawing">
      <xdr:col>50</xdr:col>
      <xdr:colOff>165100</xdr:colOff>
      <xdr:row>59</xdr:row>
      <xdr:rowOff>35560</xdr:rowOff>
    </xdr:to>
    <xdr:sp macro="" textlink="">
      <xdr:nvSpPr>
        <xdr:cNvPr id="369" name="楕円 368"/>
        <xdr:cNvSpPr/>
      </xdr:nvSpPr>
      <xdr:spPr>
        <a:xfrm>
          <a:off x="8794750" y="9685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27305</xdr:rowOff>
    </xdr:from>
    <xdr:ext cx="533400" cy="248920"/>
    <xdr:sp macro="" textlink="">
      <xdr:nvSpPr>
        <xdr:cNvPr id="370" name="テキスト ボックス 369"/>
        <xdr:cNvSpPr txBox="1"/>
      </xdr:nvSpPr>
      <xdr:spPr>
        <a:xfrm>
          <a:off x="8594090" y="977455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114300</xdr:rowOff>
    </xdr:from>
    <xdr:to xmlns:xdr="http://schemas.openxmlformats.org/drawingml/2006/spreadsheetDrawing">
      <xdr:col>46</xdr:col>
      <xdr:colOff>38100</xdr:colOff>
      <xdr:row>59</xdr:row>
      <xdr:rowOff>46990</xdr:rowOff>
    </xdr:to>
    <xdr:sp macro="" textlink="">
      <xdr:nvSpPr>
        <xdr:cNvPr id="371" name="楕円 370"/>
        <xdr:cNvSpPr/>
      </xdr:nvSpPr>
      <xdr:spPr>
        <a:xfrm>
          <a:off x="7985125" y="96964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38735</xdr:rowOff>
    </xdr:from>
    <xdr:ext cx="533400" cy="248920"/>
    <xdr:sp macro="" textlink="">
      <xdr:nvSpPr>
        <xdr:cNvPr id="372" name="テキスト ボックス 371"/>
        <xdr:cNvSpPr txBox="1"/>
      </xdr:nvSpPr>
      <xdr:spPr>
        <a:xfrm>
          <a:off x="7784465" y="978598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111760</xdr:rowOff>
    </xdr:from>
    <xdr:to xmlns:xdr="http://schemas.openxmlformats.org/drawingml/2006/spreadsheetDrawing">
      <xdr:col>41</xdr:col>
      <xdr:colOff>101600</xdr:colOff>
      <xdr:row>59</xdr:row>
      <xdr:rowOff>44450</xdr:rowOff>
    </xdr:to>
    <xdr:sp macro="" textlink="">
      <xdr:nvSpPr>
        <xdr:cNvPr id="373" name="楕円 372"/>
        <xdr:cNvSpPr/>
      </xdr:nvSpPr>
      <xdr:spPr>
        <a:xfrm>
          <a:off x="7159625" y="9693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36195</xdr:rowOff>
    </xdr:from>
    <xdr:ext cx="533400" cy="249555"/>
    <xdr:sp macro="" textlink="">
      <xdr:nvSpPr>
        <xdr:cNvPr id="374" name="テキスト ボックス 373"/>
        <xdr:cNvSpPr txBox="1"/>
      </xdr:nvSpPr>
      <xdr:spPr>
        <a:xfrm>
          <a:off x="6974840" y="978344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120015</xdr:rowOff>
    </xdr:from>
    <xdr:to xmlns:xdr="http://schemas.openxmlformats.org/drawingml/2006/spreadsheetDrawing">
      <xdr:col>36</xdr:col>
      <xdr:colOff>165100</xdr:colOff>
      <xdr:row>58</xdr:row>
      <xdr:rowOff>52705</xdr:rowOff>
    </xdr:to>
    <xdr:sp macro="" textlink="">
      <xdr:nvSpPr>
        <xdr:cNvPr id="375" name="楕円 374"/>
        <xdr:cNvSpPr/>
      </xdr:nvSpPr>
      <xdr:spPr>
        <a:xfrm>
          <a:off x="6350000" y="9537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68580</xdr:rowOff>
    </xdr:from>
    <xdr:ext cx="598805" cy="249555"/>
    <xdr:sp macro="" textlink="">
      <xdr:nvSpPr>
        <xdr:cNvPr id="376" name="テキスト ボックス 375"/>
        <xdr:cNvSpPr txBox="1"/>
      </xdr:nvSpPr>
      <xdr:spPr>
        <a:xfrm>
          <a:off x="6116955" y="93205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77" name="正方形/長方形 376"/>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78" name="正方形/長方形 377"/>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85725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0" name="正方形/長方形 379"/>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85725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2" name="正方形/長方形 381"/>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85725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4" name="正方形/長方形 383"/>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16535"/>
    <xdr:sp macro="" textlink="">
      <xdr:nvSpPr>
        <xdr:cNvPr id="385" name="テキスト ボックス 384"/>
        <xdr:cNvSpPr txBox="1"/>
      </xdr:nvSpPr>
      <xdr:spPr>
        <a:xfrm>
          <a:off x="6026150"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6" name="直線コネクタ 385"/>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42545</xdr:rowOff>
    </xdr:from>
    <xdr:to xmlns:xdr="http://schemas.openxmlformats.org/drawingml/2006/spreadsheetDrawing">
      <xdr:col>59</xdr:col>
      <xdr:colOff>50800</xdr:colOff>
      <xdr:row>79</xdr:row>
      <xdr:rowOff>42545</xdr:rowOff>
    </xdr:to>
    <xdr:cxnSp macro="">
      <xdr:nvCxnSpPr>
        <xdr:cNvPr id="387" name="直線コネクタ 386"/>
        <xdr:cNvCxnSpPr/>
      </xdr:nvCxnSpPr>
      <xdr:spPr>
        <a:xfrm>
          <a:off x="6064250" y="13091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71120</xdr:rowOff>
    </xdr:from>
    <xdr:ext cx="248920" cy="249555"/>
    <xdr:sp macro="" textlink="">
      <xdr:nvSpPr>
        <xdr:cNvPr id="388" name="テキスト ボックス 387"/>
        <xdr:cNvSpPr txBox="1"/>
      </xdr:nvSpPr>
      <xdr:spPr>
        <a:xfrm>
          <a:off x="5831205"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9" name="直線コネクタ 388"/>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34290</xdr:rowOff>
    </xdr:from>
    <xdr:ext cx="595630" cy="249555"/>
    <xdr:sp macro="" textlink="">
      <xdr:nvSpPr>
        <xdr:cNvPr id="390" name="テキスト ボックス 389"/>
        <xdr:cNvSpPr txBox="1"/>
      </xdr:nvSpPr>
      <xdr:spPr>
        <a:xfrm>
          <a:off x="5516245" y="12588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134620</xdr:rowOff>
    </xdr:from>
    <xdr:to xmlns:xdr="http://schemas.openxmlformats.org/drawingml/2006/spreadsheetDrawing">
      <xdr:col>59</xdr:col>
      <xdr:colOff>50800</xdr:colOff>
      <xdr:row>74</xdr:row>
      <xdr:rowOff>134620</xdr:rowOff>
    </xdr:to>
    <xdr:cxnSp macro="">
      <xdr:nvCxnSpPr>
        <xdr:cNvPr id="391" name="直線コネクタ 390"/>
        <xdr:cNvCxnSpPr/>
      </xdr:nvCxnSpPr>
      <xdr:spPr>
        <a:xfrm>
          <a:off x="6064250" y="12358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162560</xdr:rowOff>
    </xdr:from>
    <xdr:ext cx="595630" cy="248285"/>
    <xdr:sp macro="" textlink="">
      <xdr:nvSpPr>
        <xdr:cNvPr id="392" name="テキスト ボックス 391"/>
        <xdr:cNvSpPr txBox="1"/>
      </xdr:nvSpPr>
      <xdr:spPr>
        <a:xfrm>
          <a:off x="5516245" y="122212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97790</xdr:rowOff>
    </xdr:from>
    <xdr:to xmlns:xdr="http://schemas.openxmlformats.org/drawingml/2006/spreadsheetDrawing">
      <xdr:col>59</xdr:col>
      <xdr:colOff>50800</xdr:colOff>
      <xdr:row>72</xdr:row>
      <xdr:rowOff>97790</xdr:rowOff>
    </xdr:to>
    <xdr:cxnSp macro="">
      <xdr:nvCxnSpPr>
        <xdr:cNvPr id="393" name="直線コネクタ 392"/>
        <xdr:cNvCxnSpPr/>
      </xdr:nvCxnSpPr>
      <xdr:spPr>
        <a:xfrm>
          <a:off x="6064250" y="11991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126365</xdr:rowOff>
    </xdr:from>
    <xdr:ext cx="595630" cy="248920"/>
    <xdr:sp macro="" textlink="">
      <xdr:nvSpPr>
        <xdr:cNvPr id="394" name="テキスト ボックス 393"/>
        <xdr:cNvSpPr txBox="1"/>
      </xdr:nvSpPr>
      <xdr:spPr>
        <a:xfrm>
          <a:off x="5516245" y="11854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60960</xdr:rowOff>
    </xdr:from>
    <xdr:to xmlns:xdr="http://schemas.openxmlformats.org/drawingml/2006/spreadsheetDrawing">
      <xdr:col>59</xdr:col>
      <xdr:colOff>50800</xdr:colOff>
      <xdr:row>70</xdr:row>
      <xdr:rowOff>60960</xdr:rowOff>
    </xdr:to>
    <xdr:cxnSp macro="">
      <xdr:nvCxnSpPr>
        <xdr:cNvPr id="395" name="直線コネクタ 394"/>
        <xdr:cNvCxnSpPr/>
      </xdr:nvCxnSpPr>
      <xdr:spPr>
        <a:xfrm>
          <a:off x="6064250" y="11624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89535</xdr:rowOff>
    </xdr:from>
    <xdr:ext cx="684530" cy="248920"/>
    <xdr:sp macro="" textlink="">
      <xdr:nvSpPr>
        <xdr:cNvPr id="396" name="テキスト ボックス 395"/>
        <xdr:cNvSpPr txBox="1"/>
      </xdr:nvSpPr>
      <xdr:spPr>
        <a:xfrm>
          <a:off x="5426075" y="1148778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7" name="直線コネクタ 396"/>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52705</xdr:rowOff>
    </xdr:from>
    <xdr:ext cx="684530" cy="248285"/>
    <xdr:sp macro="" textlink="">
      <xdr:nvSpPr>
        <xdr:cNvPr id="398" name="テキスト ボックス 397"/>
        <xdr:cNvSpPr txBox="1"/>
      </xdr:nvSpPr>
      <xdr:spPr>
        <a:xfrm>
          <a:off x="5426075" y="11120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99" name="商工費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118110</xdr:rowOff>
    </xdr:from>
    <xdr:to xmlns:xdr="http://schemas.openxmlformats.org/drawingml/2006/spreadsheetDrawing">
      <xdr:col>54</xdr:col>
      <xdr:colOff>174625</xdr:colOff>
      <xdr:row>79</xdr:row>
      <xdr:rowOff>41275</xdr:rowOff>
    </xdr:to>
    <xdr:cxnSp macro="">
      <xdr:nvCxnSpPr>
        <xdr:cNvPr id="400" name="直線コネクタ 399"/>
        <xdr:cNvCxnSpPr/>
      </xdr:nvCxnSpPr>
      <xdr:spPr>
        <a:xfrm flipV="1">
          <a:off x="9604375" y="1184656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49555"/>
    <xdr:sp macro="" textlink="">
      <xdr:nvSpPr>
        <xdr:cNvPr id="401" name="商工費最小値テキスト"/>
        <xdr:cNvSpPr txBox="1"/>
      </xdr:nvSpPr>
      <xdr:spPr>
        <a:xfrm>
          <a:off x="9655175" y="130943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2" name="直線コネクタ 401"/>
        <xdr:cNvCxnSpPr/>
      </xdr:nvCxnSpPr>
      <xdr:spPr>
        <a:xfrm>
          <a:off x="9531350" y="1309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66675</xdr:rowOff>
    </xdr:from>
    <xdr:ext cx="690245" cy="249555"/>
    <xdr:sp macro="" textlink="">
      <xdr:nvSpPr>
        <xdr:cNvPr id="403" name="商工費最大値テキスト"/>
        <xdr:cNvSpPr txBox="1"/>
      </xdr:nvSpPr>
      <xdr:spPr>
        <a:xfrm>
          <a:off x="9655175" y="1163002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118110</xdr:rowOff>
    </xdr:from>
    <xdr:to xmlns:xdr="http://schemas.openxmlformats.org/drawingml/2006/spreadsheetDrawing">
      <xdr:col>55</xdr:col>
      <xdr:colOff>88900</xdr:colOff>
      <xdr:row>71</xdr:row>
      <xdr:rowOff>118110</xdr:rowOff>
    </xdr:to>
    <xdr:cxnSp macro="">
      <xdr:nvCxnSpPr>
        <xdr:cNvPr id="404" name="直線コネクタ 403"/>
        <xdr:cNvCxnSpPr/>
      </xdr:nvCxnSpPr>
      <xdr:spPr>
        <a:xfrm>
          <a:off x="9531350" y="11846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33655</xdr:rowOff>
    </xdr:from>
    <xdr:to xmlns:xdr="http://schemas.openxmlformats.org/drawingml/2006/spreadsheetDrawing">
      <xdr:col>55</xdr:col>
      <xdr:colOff>0</xdr:colOff>
      <xdr:row>79</xdr:row>
      <xdr:rowOff>33655</xdr:rowOff>
    </xdr:to>
    <xdr:cxnSp macro="">
      <xdr:nvCxnSpPr>
        <xdr:cNvPr id="405" name="直線コネクタ 404"/>
        <xdr:cNvCxnSpPr/>
      </xdr:nvCxnSpPr>
      <xdr:spPr>
        <a:xfrm flipV="1">
          <a:off x="8845550" y="1308290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71120</xdr:rowOff>
    </xdr:from>
    <xdr:ext cx="534670" cy="249555"/>
    <xdr:sp macro="" textlink="">
      <xdr:nvSpPr>
        <xdr:cNvPr id="406" name="商工費平均値テキスト"/>
        <xdr:cNvSpPr txBox="1"/>
      </xdr:nvSpPr>
      <xdr:spPr>
        <a:xfrm>
          <a:off x="9655175" y="1279017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48895</xdr:rowOff>
    </xdr:from>
    <xdr:to xmlns:xdr="http://schemas.openxmlformats.org/drawingml/2006/spreadsheetDrawing">
      <xdr:col>55</xdr:col>
      <xdr:colOff>50800</xdr:colOff>
      <xdr:row>78</xdr:row>
      <xdr:rowOff>146685</xdr:rowOff>
    </xdr:to>
    <xdr:sp macro="" textlink="">
      <xdr:nvSpPr>
        <xdr:cNvPr id="407" name="フローチャート: 判断 406"/>
        <xdr:cNvSpPr/>
      </xdr:nvSpPr>
      <xdr:spPr>
        <a:xfrm>
          <a:off x="9569450" y="12933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79</xdr:row>
      <xdr:rowOff>33655</xdr:rowOff>
    </xdr:from>
    <xdr:to xmlns:xdr="http://schemas.openxmlformats.org/drawingml/2006/spreadsheetDrawing">
      <xdr:col>50</xdr:col>
      <xdr:colOff>114300</xdr:colOff>
      <xdr:row>79</xdr:row>
      <xdr:rowOff>34925</xdr:rowOff>
    </xdr:to>
    <xdr:cxnSp macro="">
      <xdr:nvCxnSpPr>
        <xdr:cNvPr id="408" name="直線コネクタ 407"/>
        <xdr:cNvCxnSpPr/>
      </xdr:nvCxnSpPr>
      <xdr:spPr>
        <a:xfrm flipV="1">
          <a:off x="8032750" y="1308290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31750</xdr:rowOff>
    </xdr:from>
    <xdr:to xmlns:xdr="http://schemas.openxmlformats.org/drawingml/2006/spreadsheetDrawing">
      <xdr:col>50</xdr:col>
      <xdr:colOff>165100</xdr:colOff>
      <xdr:row>78</xdr:row>
      <xdr:rowOff>129540</xdr:rowOff>
    </xdr:to>
    <xdr:sp macro="" textlink="">
      <xdr:nvSpPr>
        <xdr:cNvPr id="409" name="フローチャート: 判断 408"/>
        <xdr:cNvSpPr/>
      </xdr:nvSpPr>
      <xdr:spPr>
        <a:xfrm>
          <a:off x="8794750" y="12915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145415</xdr:rowOff>
    </xdr:from>
    <xdr:ext cx="598805" cy="249555"/>
    <xdr:sp macro="" textlink="">
      <xdr:nvSpPr>
        <xdr:cNvPr id="410" name="テキスト ボックス 409"/>
        <xdr:cNvSpPr txBox="1"/>
      </xdr:nvSpPr>
      <xdr:spPr>
        <a:xfrm>
          <a:off x="8561705" y="126993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33020</xdr:rowOff>
    </xdr:from>
    <xdr:to xmlns:xdr="http://schemas.openxmlformats.org/drawingml/2006/spreadsheetDrawing">
      <xdr:col>45</xdr:col>
      <xdr:colOff>174625</xdr:colOff>
      <xdr:row>79</xdr:row>
      <xdr:rowOff>34925</xdr:rowOff>
    </xdr:to>
    <xdr:cxnSp macro="">
      <xdr:nvCxnSpPr>
        <xdr:cNvPr id="411" name="直線コネクタ 410"/>
        <xdr:cNvCxnSpPr/>
      </xdr:nvCxnSpPr>
      <xdr:spPr>
        <a:xfrm>
          <a:off x="7210425" y="1308227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114935</xdr:rowOff>
    </xdr:from>
    <xdr:to xmlns:xdr="http://schemas.openxmlformats.org/drawingml/2006/spreadsheetDrawing">
      <xdr:col>46</xdr:col>
      <xdr:colOff>38100</xdr:colOff>
      <xdr:row>79</xdr:row>
      <xdr:rowOff>47625</xdr:rowOff>
    </xdr:to>
    <xdr:sp macro="" textlink="">
      <xdr:nvSpPr>
        <xdr:cNvPr id="412" name="フローチャート: 判断 411"/>
        <xdr:cNvSpPr/>
      </xdr:nvSpPr>
      <xdr:spPr>
        <a:xfrm>
          <a:off x="7985125" y="129990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63500</xdr:rowOff>
    </xdr:from>
    <xdr:ext cx="533400" cy="248285"/>
    <xdr:sp macro="" textlink="">
      <xdr:nvSpPr>
        <xdr:cNvPr id="413" name="テキスト ボックス 412"/>
        <xdr:cNvSpPr txBox="1"/>
      </xdr:nvSpPr>
      <xdr:spPr>
        <a:xfrm>
          <a:off x="7784465" y="1278255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33020</xdr:rowOff>
    </xdr:from>
    <xdr:to xmlns:xdr="http://schemas.openxmlformats.org/drawingml/2006/spreadsheetDrawing">
      <xdr:col>41</xdr:col>
      <xdr:colOff>50800</xdr:colOff>
      <xdr:row>79</xdr:row>
      <xdr:rowOff>38735</xdr:rowOff>
    </xdr:to>
    <xdr:cxnSp macro="">
      <xdr:nvCxnSpPr>
        <xdr:cNvPr id="414" name="直線コネクタ 413"/>
        <xdr:cNvCxnSpPr/>
      </xdr:nvCxnSpPr>
      <xdr:spPr>
        <a:xfrm flipV="1">
          <a:off x="6400800" y="1308227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123190</xdr:rowOff>
    </xdr:from>
    <xdr:to xmlns:xdr="http://schemas.openxmlformats.org/drawingml/2006/spreadsheetDrawing">
      <xdr:col>41</xdr:col>
      <xdr:colOff>101600</xdr:colOff>
      <xdr:row>79</xdr:row>
      <xdr:rowOff>55880</xdr:rowOff>
    </xdr:to>
    <xdr:sp macro="" textlink="">
      <xdr:nvSpPr>
        <xdr:cNvPr id="415" name="フローチャート: 判断 414"/>
        <xdr:cNvSpPr/>
      </xdr:nvSpPr>
      <xdr:spPr>
        <a:xfrm>
          <a:off x="7159625" y="13007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71755</xdr:rowOff>
    </xdr:from>
    <xdr:ext cx="533400" cy="248920"/>
    <xdr:sp macro="" textlink="">
      <xdr:nvSpPr>
        <xdr:cNvPr id="416" name="テキスト ボックス 415"/>
        <xdr:cNvSpPr txBox="1"/>
      </xdr:nvSpPr>
      <xdr:spPr>
        <a:xfrm>
          <a:off x="6974840" y="1279080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125095</xdr:rowOff>
    </xdr:from>
    <xdr:to xmlns:xdr="http://schemas.openxmlformats.org/drawingml/2006/spreadsheetDrawing">
      <xdr:col>36</xdr:col>
      <xdr:colOff>165100</xdr:colOff>
      <xdr:row>79</xdr:row>
      <xdr:rowOff>57785</xdr:rowOff>
    </xdr:to>
    <xdr:sp macro="" textlink="">
      <xdr:nvSpPr>
        <xdr:cNvPr id="417" name="フローチャート: 判断 416"/>
        <xdr:cNvSpPr/>
      </xdr:nvSpPr>
      <xdr:spPr>
        <a:xfrm>
          <a:off x="6350000" y="13009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73025</xdr:rowOff>
    </xdr:from>
    <xdr:ext cx="533400" cy="248920"/>
    <xdr:sp macro="" textlink="">
      <xdr:nvSpPr>
        <xdr:cNvPr id="418" name="テキスト ボックス 417"/>
        <xdr:cNvSpPr txBox="1"/>
      </xdr:nvSpPr>
      <xdr:spPr>
        <a:xfrm>
          <a:off x="6149340" y="1279207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19" name="テキスト ボックス 418"/>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0" name="テキスト ボックス 419"/>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1" name="テキスト ボックス 420"/>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2" name="テキスト ボックス 421"/>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3" name="テキスト ボックス 422"/>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149860</xdr:rowOff>
    </xdr:from>
    <xdr:to xmlns:xdr="http://schemas.openxmlformats.org/drawingml/2006/spreadsheetDrawing">
      <xdr:col>55</xdr:col>
      <xdr:colOff>50800</xdr:colOff>
      <xdr:row>79</xdr:row>
      <xdr:rowOff>83185</xdr:rowOff>
    </xdr:to>
    <xdr:sp macro="" textlink="">
      <xdr:nvSpPr>
        <xdr:cNvPr id="424" name="楕円 423"/>
        <xdr:cNvSpPr/>
      </xdr:nvSpPr>
      <xdr:spPr>
        <a:xfrm>
          <a:off x="9569450" y="130340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67945</xdr:rowOff>
    </xdr:from>
    <xdr:ext cx="469900" cy="249555"/>
    <xdr:sp macro="" textlink="">
      <xdr:nvSpPr>
        <xdr:cNvPr id="425" name="商工費該当値テキスト"/>
        <xdr:cNvSpPr txBox="1"/>
      </xdr:nvSpPr>
      <xdr:spPr>
        <a:xfrm>
          <a:off x="9655175" y="129520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149860</xdr:rowOff>
    </xdr:from>
    <xdr:to xmlns:xdr="http://schemas.openxmlformats.org/drawingml/2006/spreadsheetDrawing">
      <xdr:col>50</xdr:col>
      <xdr:colOff>165100</xdr:colOff>
      <xdr:row>79</xdr:row>
      <xdr:rowOff>83185</xdr:rowOff>
    </xdr:to>
    <xdr:sp macro="" textlink="">
      <xdr:nvSpPr>
        <xdr:cNvPr id="426" name="楕円 425"/>
        <xdr:cNvSpPr/>
      </xdr:nvSpPr>
      <xdr:spPr>
        <a:xfrm>
          <a:off x="8794750" y="13034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73660</xdr:rowOff>
    </xdr:from>
    <xdr:ext cx="468630" cy="248920"/>
    <xdr:sp macro="" textlink="">
      <xdr:nvSpPr>
        <xdr:cNvPr id="427" name="テキスト ボックス 426"/>
        <xdr:cNvSpPr txBox="1"/>
      </xdr:nvSpPr>
      <xdr:spPr>
        <a:xfrm>
          <a:off x="8626475" y="1312291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83820</xdr:rowOff>
    </xdr:to>
    <xdr:sp macro="" textlink="">
      <xdr:nvSpPr>
        <xdr:cNvPr id="428" name="楕円 427"/>
        <xdr:cNvSpPr/>
      </xdr:nvSpPr>
      <xdr:spPr>
        <a:xfrm>
          <a:off x="7985125" y="130352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74930</xdr:rowOff>
    </xdr:from>
    <xdr:ext cx="468630" cy="248920"/>
    <xdr:sp macro="" textlink="">
      <xdr:nvSpPr>
        <xdr:cNvPr id="429" name="テキスト ボックス 428"/>
        <xdr:cNvSpPr txBox="1"/>
      </xdr:nvSpPr>
      <xdr:spPr>
        <a:xfrm>
          <a:off x="7816850" y="1312418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149225</xdr:rowOff>
    </xdr:from>
    <xdr:to xmlns:xdr="http://schemas.openxmlformats.org/drawingml/2006/spreadsheetDrawing">
      <xdr:col>41</xdr:col>
      <xdr:colOff>101600</xdr:colOff>
      <xdr:row>79</xdr:row>
      <xdr:rowOff>81915</xdr:rowOff>
    </xdr:to>
    <xdr:sp macro="" textlink="">
      <xdr:nvSpPr>
        <xdr:cNvPr id="430" name="楕円 429"/>
        <xdr:cNvSpPr/>
      </xdr:nvSpPr>
      <xdr:spPr>
        <a:xfrm>
          <a:off x="7159625" y="1303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73025</xdr:rowOff>
    </xdr:from>
    <xdr:ext cx="468630" cy="248920"/>
    <xdr:sp macro="" textlink="">
      <xdr:nvSpPr>
        <xdr:cNvPr id="431" name="テキスト ボックス 430"/>
        <xdr:cNvSpPr txBox="1"/>
      </xdr:nvSpPr>
      <xdr:spPr>
        <a:xfrm>
          <a:off x="6991350" y="1312227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154940</xdr:rowOff>
    </xdr:from>
    <xdr:to xmlns:xdr="http://schemas.openxmlformats.org/drawingml/2006/spreadsheetDrawing">
      <xdr:col>36</xdr:col>
      <xdr:colOff>165100</xdr:colOff>
      <xdr:row>79</xdr:row>
      <xdr:rowOff>87630</xdr:rowOff>
    </xdr:to>
    <xdr:sp macro="" textlink="">
      <xdr:nvSpPr>
        <xdr:cNvPr id="432" name="楕円 431"/>
        <xdr:cNvSpPr/>
      </xdr:nvSpPr>
      <xdr:spPr>
        <a:xfrm>
          <a:off x="6350000" y="1303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78740</xdr:rowOff>
    </xdr:from>
    <xdr:ext cx="468630" cy="249555"/>
    <xdr:sp macro="" textlink="">
      <xdr:nvSpPr>
        <xdr:cNvPr id="433" name="テキスト ボックス 432"/>
        <xdr:cNvSpPr txBox="1"/>
      </xdr:nvSpPr>
      <xdr:spPr>
        <a:xfrm>
          <a:off x="6181725" y="131279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4" name="正方形/長方形 433"/>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5" name="正方形/長方形 434"/>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7" name="正方形/長方形 436"/>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39" name="正方形/長方形 438"/>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6535"/>
    <xdr:sp macro="" textlink="">
      <xdr:nvSpPr>
        <xdr:cNvPr id="442" name="テキスト ボックス 441"/>
        <xdr:cNvSpPr txBox="1"/>
      </xdr:nvSpPr>
      <xdr:spPr>
        <a:xfrm>
          <a:off x="6026150"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920" cy="257810"/>
    <xdr:sp macro="" textlink="">
      <xdr:nvSpPr>
        <xdr:cNvPr id="445" name="テキスト ボックス 444"/>
        <xdr:cNvSpPr txBox="1"/>
      </xdr:nvSpPr>
      <xdr:spPr>
        <a:xfrm>
          <a:off x="5831205" y="16113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4530" cy="257810"/>
    <xdr:sp macro="" textlink="">
      <xdr:nvSpPr>
        <xdr:cNvPr id="447" name="テキスト ボックス 446"/>
        <xdr:cNvSpPr txBox="1"/>
      </xdr:nvSpPr>
      <xdr:spPr>
        <a:xfrm>
          <a:off x="5426075" y="15542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107315</xdr:rowOff>
    </xdr:from>
    <xdr:ext cx="684530" cy="255905"/>
    <xdr:sp macro="" textlink="">
      <xdr:nvSpPr>
        <xdr:cNvPr id="449" name="テキスト ボックス 448"/>
        <xdr:cNvSpPr txBox="1"/>
      </xdr:nvSpPr>
      <xdr:spPr>
        <a:xfrm>
          <a:off x="5426075" y="14972665"/>
          <a:ext cx="6845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0" name="直線コネクタ 449"/>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52705</xdr:rowOff>
    </xdr:from>
    <xdr:ext cx="684530" cy="248285"/>
    <xdr:sp macro="" textlink="">
      <xdr:nvSpPr>
        <xdr:cNvPr id="451" name="テキスト ボックス 450"/>
        <xdr:cNvSpPr txBox="1"/>
      </xdr:nvSpPr>
      <xdr:spPr>
        <a:xfrm>
          <a:off x="5426075" y="14422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159385</xdr:rowOff>
    </xdr:from>
    <xdr:to xmlns:xdr="http://schemas.openxmlformats.org/drawingml/2006/spreadsheetDrawing">
      <xdr:col>54</xdr:col>
      <xdr:colOff>174625</xdr:colOff>
      <xdr:row>98</xdr:row>
      <xdr:rowOff>17780</xdr:rowOff>
    </xdr:to>
    <xdr:cxnSp macro="">
      <xdr:nvCxnSpPr>
        <xdr:cNvPr id="453" name="直線コネクタ 452"/>
        <xdr:cNvCxnSpPr/>
      </xdr:nvCxnSpPr>
      <xdr:spPr>
        <a:xfrm flipV="1">
          <a:off x="9604375" y="15024735"/>
          <a:ext cx="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21590</xdr:rowOff>
    </xdr:from>
    <xdr:ext cx="534670" cy="259080"/>
    <xdr:sp macro="" textlink="">
      <xdr:nvSpPr>
        <xdr:cNvPr id="454" name="土木費最小値テキスト"/>
        <xdr:cNvSpPr txBox="1"/>
      </xdr:nvSpPr>
      <xdr:spPr>
        <a:xfrm>
          <a:off x="9655175" y="1625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17780</xdr:rowOff>
    </xdr:from>
    <xdr:to xmlns:xdr="http://schemas.openxmlformats.org/drawingml/2006/spreadsheetDrawing">
      <xdr:col>55</xdr:col>
      <xdr:colOff>88900</xdr:colOff>
      <xdr:row>98</xdr:row>
      <xdr:rowOff>17780</xdr:rowOff>
    </xdr:to>
    <xdr:cxnSp macro="">
      <xdr:nvCxnSpPr>
        <xdr:cNvPr id="455" name="直線コネクタ 454"/>
        <xdr:cNvCxnSpPr/>
      </xdr:nvCxnSpPr>
      <xdr:spPr>
        <a:xfrm>
          <a:off x="9531350" y="16248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107315</xdr:rowOff>
    </xdr:from>
    <xdr:ext cx="690245" cy="249555"/>
    <xdr:sp macro="" textlink="">
      <xdr:nvSpPr>
        <xdr:cNvPr id="456" name="土木費最大値テキスト"/>
        <xdr:cNvSpPr txBox="1"/>
      </xdr:nvSpPr>
      <xdr:spPr>
        <a:xfrm>
          <a:off x="9655175" y="1480756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159385</xdr:rowOff>
    </xdr:from>
    <xdr:to xmlns:xdr="http://schemas.openxmlformats.org/drawingml/2006/spreadsheetDrawing">
      <xdr:col>55</xdr:col>
      <xdr:colOff>88900</xdr:colOff>
      <xdr:row>90</xdr:row>
      <xdr:rowOff>159385</xdr:rowOff>
    </xdr:to>
    <xdr:cxnSp macro="">
      <xdr:nvCxnSpPr>
        <xdr:cNvPr id="457" name="直線コネクタ 456"/>
        <xdr:cNvCxnSpPr/>
      </xdr:nvCxnSpPr>
      <xdr:spPr>
        <a:xfrm>
          <a:off x="9531350" y="15024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90170</xdr:rowOff>
    </xdr:from>
    <xdr:to xmlns:xdr="http://schemas.openxmlformats.org/drawingml/2006/spreadsheetDrawing">
      <xdr:col>55</xdr:col>
      <xdr:colOff>0</xdr:colOff>
      <xdr:row>97</xdr:row>
      <xdr:rowOff>107315</xdr:rowOff>
    </xdr:to>
    <xdr:cxnSp macro="">
      <xdr:nvCxnSpPr>
        <xdr:cNvPr id="458" name="直線コネクタ 457"/>
        <xdr:cNvCxnSpPr/>
      </xdr:nvCxnSpPr>
      <xdr:spPr>
        <a:xfrm flipV="1">
          <a:off x="8845550" y="16149320"/>
          <a:ext cx="7588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98805" cy="259080"/>
    <xdr:sp macro="" textlink="">
      <xdr:nvSpPr>
        <xdr:cNvPr id="459" name="土木費平均値テキスト"/>
        <xdr:cNvSpPr txBox="1"/>
      </xdr:nvSpPr>
      <xdr:spPr>
        <a:xfrm>
          <a:off x="9655175" y="15948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38100</xdr:rowOff>
    </xdr:from>
    <xdr:to xmlns:xdr="http://schemas.openxmlformats.org/drawingml/2006/spreadsheetDrawing">
      <xdr:col>55</xdr:col>
      <xdr:colOff>50800</xdr:colOff>
      <xdr:row>97</xdr:row>
      <xdr:rowOff>139700</xdr:rowOff>
    </xdr:to>
    <xdr:sp macro="" textlink="">
      <xdr:nvSpPr>
        <xdr:cNvPr id="460" name="フローチャート: 判断 459"/>
        <xdr:cNvSpPr/>
      </xdr:nvSpPr>
      <xdr:spPr>
        <a:xfrm>
          <a:off x="9569450" y="16097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107315</xdr:rowOff>
    </xdr:from>
    <xdr:to xmlns:xdr="http://schemas.openxmlformats.org/drawingml/2006/spreadsheetDrawing">
      <xdr:col>50</xdr:col>
      <xdr:colOff>114300</xdr:colOff>
      <xdr:row>97</xdr:row>
      <xdr:rowOff>111760</xdr:rowOff>
    </xdr:to>
    <xdr:cxnSp macro="">
      <xdr:nvCxnSpPr>
        <xdr:cNvPr id="461" name="直線コネクタ 460"/>
        <xdr:cNvCxnSpPr/>
      </xdr:nvCxnSpPr>
      <xdr:spPr>
        <a:xfrm flipV="1">
          <a:off x="8032750" y="1616646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62" name="フローチャート: 判断 461"/>
        <xdr:cNvSpPr/>
      </xdr:nvSpPr>
      <xdr:spPr>
        <a:xfrm>
          <a:off x="8794750" y="16111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170815</xdr:rowOff>
    </xdr:from>
    <xdr:ext cx="598805" cy="258445"/>
    <xdr:sp macro="" textlink="">
      <xdr:nvSpPr>
        <xdr:cNvPr id="463" name="テキスト ボックス 462"/>
        <xdr:cNvSpPr txBox="1"/>
      </xdr:nvSpPr>
      <xdr:spPr>
        <a:xfrm>
          <a:off x="8561705" y="15887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111760</xdr:rowOff>
    </xdr:from>
    <xdr:to xmlns:xdr="http://schemas.openxmlformats.org/drawingml/2006/spreadsheetDrawing">
      <xdr:col>45</xdr:col>
      <xdr:colOff>174625</xdr:colOff>
      <xdr:row>97</xdr:row>
      <xdr:rowOff>133350</xdr:rowOff>
    </xdr:to>
    <xdr:cxnSp macro="">
      <xdr:nvCxnSpPr>
        <xdr:cNvPr id="464" name="直線コネクタ 463"/>
        <xdr:cNvCxnSpPr/>
      </xdr:nvCxnSpPr>
      <xdr:spPr>
        <a:xfrm flipV="1">
          <a:off x="7210425" y="1617091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93980</xdr:rowOff>
    </xdr:from>
    <xdr:to xmlns:xdr="http://schemas.openxmlformats.org/drawingml/2006/spreadsheetDrawing">
      <xdr:col>46</xdr:col>
      <xdr:colOff>38100</xdr:colOff>
      <xdr:row>98</xdr:row>
      <xdr:rowOff>24130</xdr:rowOff>
    </xdr:to>
    <xdr:sp macro="" textlink="">
      <xdr:nvSpPr>
        <xdr:cNvPr id="465" name="フローチャート: 判断 464"/>
        <xdr:cNvSpPr/>
      </xdr:nvSpPr>
      <xdr:spPr>
        <a:xfrm>
          <a:off x="7985125" y="16153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15240</xdr:rowOff>
    </xdr:from>
    <xdr:ext cx="533400" cy="259080"/>
    <xdr:sp macro="" textlink="">
      <xdr:nvSpPr>
        <xdr:cNvPr id="466" name="テキスト ボックス 465"/>
        <xdr:cNvSpPr txBox="1"/>
      </xdr:nvSpPr>
      <xdr:spPr>
        <a:xfrm>
          <a:off x="7784465" y="16245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132080</xdr:rowOff>
    </xdr:from>
    <xdr:to xmlns:xdr="http://schemas.openxmlformats.org/drawingml/2006/spreadsheetDrawing">
      <xdr:col>41</xdr:col>
      <xdr:colOff>50800</xdr:colOff>
      <xdr:row>97</xdr:row>
      <xdr:rowOff>133350</xdr:rowOff>
    </xdr:to>
    <xdr:cxnSp macro="">
      <xdr:nvCxnSpPr>
        <xdr:cNvPr id="467" name="直線コネクタ 466"/>
        <xdr:cNvCxnSpPr/>
      </xdr:nvCxnSpPr>
      <xdr:spPr>
        <a:xfrm>
          <a:off x="6400800" y="1619123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100330</xdr:rowOff>
    </xdr:from>
    <xdr:to xmlns:xdr="http://schemas.openxmlformats.org/drawingml/2006/spreadsheetDrawing">
      <xdr:col>41</xdr:col>
      <xdr:colOff>101600</xdr:colOff>
      <xdr:row>98</xdr:row>
      <xdr:rowOff>30480</xdr:rowOff>
    </xdr:to>
    <xdr:sp macro="" textlink="">
      <xdr:nvSpPr>
        <xdr:cNvPr id="468" name="フローチャート: 判断 467"/>
        <xdr:cNvSpPr/>
      </xdr:nvSpPr>
      <xdr:spPr>
        <a:xfrm>
          <a:off x="7159625"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21590</xdr:rowOff>
    </xdr:from>
    <xdr:ext cx="533400" cy="259080"/>
    <xdr:sp macro="" textlink="">
      <xdr:nvSpPr>
        <xdr:cNvPr id="469" name="テキスト ボックス 468"/>
        <xdr:cNvSpPr txBox="1"/>
      </xdr:nvSpPr>
      <xdr:spPr>
        <a:xfrm>
          <a:off x="6974840" y="16252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102235</xdr:rowOff>
    </xdr:from>
    <xdr:to xmlns:xdr="http://schemas.openxmlformats.org/drawingml/2006/spreadsheetDrawing">
      <xdr:col>36</xdr:col>
      <xdr:colOff>165100</xdr:colOff>
      <xdr:row>98</xdr:row>
      <xdr:rowOff>32385</xdr:rowOff>
    </xdr:to>
    <xdr:sp macro="" textlink="">
      <xdr:nvSpPr>
        <xdr:cNvPr id="470" name="フローチャート: 判断 469"/>
        <xdr:cNvSpPr/>
      </xdr:nvSpPr>
      <xdr:spPr>
        <a:xfrm>
          <a:off x="6350000" y="1616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23495</xdr:rowOff>
    </xdr:from>
    <xdr:ext cx="533400" cy="259080"/>
    <xdr:sp macro="" textlink="">
      <xdr:nvSpPr>
        <xdr:cNvPr id="471" name="テキスト ボックス 470"/>
        <xdr:cNvSpPr txBox="1"/>
      </xdr:nvSpPr>
      <xdr:spPr>
        <a:xfrm>
          <a:off x="6149340" y="16254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4" name="テキスト ボックス 473"/>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39370</xdr:rowOff>
    </xdr:from>
    <xdr:to xmlns:xdr="http://schemas.openxmlformats.org/drawingml/2006/spreadsheetDrawing">
      <xdr:col>55</xdr:col>
      <xdr:colOff>50800</xdr:colOff>
      <xdr:row>97</xdr:row>
      <xdr:rowOff>140970</xdr:rowOff>
    </xdr:to>
    <xdr:sp macro="" textlink="">
      <xdr:nvSpPr>
        <xdr:cNvPr id="477" name="楕円 476"/>
        <xdr:cNvSpPr/>
      </xdr:nvSpPr>
      <xdr:spPr>
        <a:xfrm>
          <a:off x="9569450" y="16098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16510</xdr:rowOff>
    </xdr:from>
    <xdr:ext cx="598805" cy="259080"/>
    <xdr:sp macro="" textlink="">
      <xdr:nvSpPr>
        <xdr:cNvPr id="478" name="土木費該当値テキスト"/>
        <xdr:cNvSpPr txBox="1"/>
      </xdr:nvSpPr>
      <xdr:spPr>
        <a:xfrm>
          <a:off x="9655175" y="1607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56515</xdr:rowOff>
    </xdr:from>
    <xdr:to xmlns:xdr="http://schemas.openxmlformats.org/drawingml/2006/spreadsheetDrawing">
      <xdr:col>50</xdr:col>
      <xdr:colOff>165100</xdr:colOff>
      <xdr:row>97</xdr:row>
      <xdr:rowOff>158115</xdr:rowOff>
    </xdr:to>
    <xdr:sp macro="" textlink="">
      <xdr:nvSpPr>
        <xdr:cNvPr id="479" name="楕円 478"/>
        <xdr:cNvSpPr/>
      </xdr:nvSpPr>
      <xdr:spPr>
        <a:xfrm>
          <a:off x="8794750" y="161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149225</xdr:rowOff>
    </xdr:from>
    <xdr:ext cx="598805" cy="259080"/>
    <xdr:sp macro="" textlink="">
      <xdr:nvSpPr>
        <xdr:cNvPr id="480" name="テキスト ボックス 479"/>
        <xdr:cNvSpPr txBox="1"/>
      </xdr:nvSpPr>
      <xdr:spPr>
        <a:xfrm>
          <a:off x="8561705" y="16208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60960</xdr:rowOff>
    </xdr:from>
    <xdr:to xmlns:xdr="http://schemas.openxmlformats.org/drawingml/2006/spreadsheetDrawing">
      <xdr:col>46</xdr:col>
      <xdr:colOff>38100</xdr:colOff>
      <xdr:row>97</xdr:row>
      <xdr:rowOff>162560</xdr:rowOff>
    </xdr:to>
    <xdr:sp macro="" textlink="">
      <xdr:nvSpPr>
        <xdr:cNvPr id="481" name="楕円 480"/>
        <xdr:cNvSpPr/>
      </xdr:nvSpPr>
      <xdr:spPr>
        <a:xfrm>
          <a:off x="7985125" y="161201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7620</xdr:rowOff>
    </xdr:from>
    <xdr:ext cx="598805" cy="257810"/>
    <xdr:sp macro="" textlink="">
      <xdr:nvSpPr>
        <xdr:cNvPr id="482" name="テキスト ボックス 481"/>
        <xdr:cNvSpPr txBox="1"/>
      </xdr:nvSpPr>
      <xdr:spPr>
        <a:xfrm>
          <a:off x="7752080" y="158953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82550</xdr:rowOff>
    </xdr:from>
    <xdr:to xmlns:xdr="http://schemas.openxmlformats.org/drawingml/2006/spreadsheetDrawing">
      <xdr:col>41</xdr:col>
      <xdr:colOff>101600</xdr:colOff>
      <xdr:row>98</xdr:row>
      <xdr:rowOff>12700</xdr:rowOff>
    </xdr:to>
    <xdr:sp macro="" textlink="">
      <xdr:nvSpPr>
        <xdr:cNvPr id="483" name="楕円 482"/>
        <xdr:cNvSpPr/>
      </xdr:nvSpPr>
      <xdr:spPr>
        <a:xfrm>
          <a:off x="7159625" y="161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29210</xdr:rowOff>
    </xdr:from>
    <xdr:ext cx="598805" cy="257810"/>
    <xdr:sp macro="" textlink="">
      <xdr:nvSpPr>
        <xdr:cNvPr id="484" name="テキスト ボックス 483"/>
        <xdr:cNvSpPr txBox="1"/>
      </xdr:nvSpPr>
      <xdr:spPr>
        <a:xfrm>
          <a:off x="6942455" y="159169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80645</xdr:rowOff>
    </xdr:from>
    <xdr:to xmlns:xdr="http://schemas.openxmlformats.org/drawingml/2006/spreadsheetDrawing">
      <xdr:col>36</xdr:col>
      <xdr:colOff>165100</xdr:colOff>
      <xdr:row>98</xdr:row>
      <xdr:rowOff>10795</xdr:rowOff>
    </xdr:to>
    <xdr:sp macro="" textlink="">
      <xdr:nvSpPr>
        <xdr:cNvPr id="485" name="楕円 484"/>
        <xdr:cNvSpPr/>
      </xdr:nvSpPr>
      <xdr:spPr>
        <a:xfrm>
          <a:off x="63500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27305</xdr:rowOff>
    </xdr:from>
    <xdr:ext cx="598805" cy="259080"/>
    <xdr:sp macro="" textlink="">
      <xdr:nvSpPr>
        <xdr:cNvPr id="486" name="テキスト ボックス 485"/>
        <xdr:cNvSpPr txBox="1"/>
      </xdr:nvSpPr>
      <xdr:spPr>
        <a:xfrm>
          <a:off x="6116955" y="15915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87" name="正方形/長方形 486"/>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88" name="正方形/長方形 487"/>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85725</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490" name="正方形/長方形 489"/>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85725</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492" name="正方形/長方形 491"/>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85725</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494" name="正方形/長方形 493"/>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6535"/>
    <xdr:sp macro="" textlink="">
      <xdr:nvSpPr>
        <xdr:cNvPr id="495" name="テキスト ボックス 494"/>
        <xdr:cNvSpPr txBox="1"/>
      </xdr:nvSpPr>
      <xdr:spPr>
        <a:xfrm>
          <a:off x="11376025"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496" name="直線コネクタ 495"/>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42545</xdr:rowOff>
    </xdr:from>
    <xdr:to xmlns:xdr="http://schemas.openxmlformats.org/drawingml/2006/spreadsheetDrawing">
      <xdr:col>89</xdr:col>
      <xdr:colOff>174625</xdr:colOff>
      <xdr:row>39</xdr:row>
      <xdr:rowOff>42545</xdr:rowOff>
    </xdr:to>
    <xdr:cxnSp macro="">
      <xdr:nvCxnSpPr>
        <xdr:cNvPr id="497" name="直線コネクタ 496"/>
        <xdr:cNvCxnSpPr/>
      </xdr:nvCxnSpPr>
      <xdr:spPr>
        <a:xfrm>
          <a:off x="11414125" y="6487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71120</xdr:rowOff>
    </xdr:from>
    <xdr:ext cx="248920" cy="249555"/>
    <xdr:sp macro="" textlink="">
      <xdr:nvSpPr>
        <xdr:cNvPr id="498" name="テキスト ボックス 497"/>
        <xdr:cNvSpPr txBox="1"/>
      </xdr:nvSpPr>
      <xdr:spPr>
        <a:xfrm>
          <a:off x="1118108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499" name="直線コネクタ 498"/>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34290</xdr:rowOff>
    </xdr:from>
    <xdr:ext cx="595630" cy="249555"/>
    <xdr:sp macro="" textlink="">
      <xdr:nvSpPr>
        <xdr:cNvPr id="500" name="テキスト ボックス 499"/>
        <xdr:cNvSpPr txBox="1"/>
      </xdr:nvSpPr>
      <xdr:spPr>
        <a:xfrm>
          <a:off x="10866120" y="5984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134620</xdr:rowOff>
    </xdr:from>
    <xdr:to xmlns:xdr="http://schemas.openxmlformats.org/drawingml/2006/spreadsheetDrawing">
      <xdr:col>89</xdr:col>
      <xdr:colOff>174625</xdr:colOff>
      <xdr:row>34</xdr:row>
      <xdr:rowOff>134620</xdr:rowOff>
    </xdr:to>
    <xdr:cxnSp macro="">
      <xdr:nvCxnSpPr>
        <xdr:cNvPr id="501" name="直線コネクタ 500"/>
        <xdr:cNvCxnSpPr/>
      </xdr:nvCxnSpPr>
      <xdr:spPr>
        <a:xfrm>
          <a:off x="11414125" y="5754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162560</xdr:rowOff>
    </xdr:from>
    <xdr:ext cx="595630" cy="248285"/>
    <xdr:sp macro="" textlink="">
      <xdr:nvSpPr>
        <xdr:cNvPr id="502" name="テキスト ボックス 501"/>
        <xdr:cNvSpPr txBox="1"/>
      </xdr:nvSpPr>
      <xdr:spPr>
        <a:xfrm>
          <a:off x="10866120" y="56172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97790</xdr:rowOff>
    </xdr:from>
    <xdr:to xmlns:xdr="http://schemas.openxmlformats.org/drawingml/2006/spreadsheetDrawing">
      <xdr:col>89</xdr:col>
      <xdr:colOff>174625</xdr:colOff>
      <xdr:row>32</xdr:row>
      <xdr:rowOff>97790</xdr:rowOff>
    </xdr:to>
    <xdr:cxnSp macro="">
      <xdr:nvCxnSpPr>
        <xdr:cNvPr id="503" name="直線コネクタ 502"/>
        <xdr:cNvCxnSpPr/>
      </xdr:nvCxnSpPr>
      <xdr:spPr>
        <a:xfrm>
          <a:off x="11414125" y="5387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126365</xdr:rowOff>
    </xdr:from>
    <xdr:ext cx="595630" cy="248920"/>
    <xdr:sp macro="" textlink="">
      <xdr:nvSpPr>
        <xdr:cNvPr id="504" name="テキスト ボックス 503"/>
        <xdr:cNvSpPr txBox="1"/>
      </xdr:nvSpPr>
      <xdr:spPr>
        <a:xfrm>
          <a:off x="10866120" y="5250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174625</xdr:colOff>
      <xdr:row>30</xdr:row>
      <xdr:rowOff>60960</xdr:rowOff>
    </xdr:to>
    <xdr:cxnSp macro="">
      <xdr:nvCxnSpPr>
        <xdr:cNvPr id="505" name="直線コネクタ 504"/>
        <xdr:cNvCxnSpPr/>
      </xdr:nvCxnSpPr>
      <xdr:spPr>
        <a:xfrm>
          <a:off x="11414125" y="5020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89535</xdr:rowOff>
    </xdr:from>
    <xdr:ext cx="595630" cy="248920"/>
    <xdr:sp macro="" textlink="">
      <xdr:nvSpPr>
        <xdr:cNvPr id="506" name="テキスト ボックス 505"/>
        <xdr:cNvSpPr txBox="1"/>
      </xdr:nvSpPr>
      <xdr:spPr>
        <a:xfrm>
          <a:off x="10866120" y="4883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07" name="直線コネクタ 506"/>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52705</xdr:rowOff>
    </xdr:from>
    <xdr:ext cx="595630" cy="248285"/>
    <xdr:sp macro="" textlink="">
      <xdr:nvSpPr>
        <xdr:cNvPr id="508" name="テキスト ボックス 507"/>
        <xdr:cNvSpPr txBox="1"/>
      </xdr:nvSpPr>
      <xdr:spPr>
        <a:xfrm>
          <a:off x="10866120" y="4516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09" name="消防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90805</xdr:rowOff>
    </xdr:from>
    <xdr:to xmlns:xdr="http://schemas.openxmlformats.org/drawingml/2006/spreadsheetDrawing">
      <xdr:col>85</xdr:col>
      <xdr:colOff>126365</xdr:colOff>
      <xdr:row>39</xdr:row>
      <xdr:rowOff>8255</xdr:rowOff>
    </xdr:to>
    <xdr:cxnSp macro="">
      <xdr:nvCxnSpPr>
        <xdr:cNvPr id="510" name="直線コネクタ 509"/>
        <xdr:cNvCxnSpPr/>
      </xdr:nvCxnSpPr>
      <xdr:spPr>
        <a:xfrm flipV="1">
          <a:off x="14968220" y="521525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12065</xdr:rowOff>
    </xdr:from>
    <xdr:ext cx="469900" cy="249555"/>
    <xdr:sp macro="" textlink="">
      <xdr:nvSpPr>
        <xdr:cNvPr id="511" name="消防費最小値テキスト"/>
        <xdr:cNvSpPr txBox="1"/>
      </xdr:nvSpPr>
      <xdr:spPr>
        <a:xfrm>
          <a:off x="15017750" y="64573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8255</xdr:rowOff>
    </xdr:from>
    <xdr:to xmlns:xdr="http://schemas.openxmlformats.org/drawingml/2006/spreadsheetDrawing">
      <xdr:col>86</xdr:col>
      <xdr:colOff>25400</xdr:colOff>
      <xdr:row>39</xdr:row>
      <xdr:rowOff>8255</xdr:rowOff>
    </xdr:to>
    <xdr:cxnSp macro="">
      <xdr:nvCxnSpPr>
        <xdr:cNvPr id="512" name="直線コネクタ 511"/>
        <xdr:cNvCxnSpPr/>
      </xdr:nvCxnSpPr>
      <xdr:spPr>
        <a:xfrm>
          <a:off x="14881225" y="6453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38735</xdr:rowOff>
    </xdr:from>
    <xdr:ext cx="598805" cy="248920"/>
    <xdr:sp macro="" textlink="">
      <xdr:nvSpPr>
        <xdr:cNvPr id="513" name="消防費最大値テキスト"/>
        <xdr:cNvSpPr txBox="1"/>
      </xdr:nvSpPr>
      <xdr:spPr>
        <a:xfrm>
          <a:off x="15017750" y="49980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346,940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90805</xdr:rowOff>
    </xdr:from>
    <xdr:to xmlns:xdr="http://schemas.openxmlformats.org/drawingml/2006/spreadsheetDrawing">
      <xdr:col>86</xdr:col>
      <xdr:colOff>25400</xdr:colOff>
      <xdr:row>31</xdr:row>
      <xdr:rowOff>90805</xdr:rowOff>
    </xdr:to>
    <xdr:cxnSp macro="">
      <xdr:nvCxnSpPr>
        <xdr:cNvPr id="514" name="直線コネクタ 513"/>
        <xdr:cNvCxnSpPr/>
      </xdr:nvCxnSpPr>
      <xdr:spPr>
        <a:xfrm>
          <a:off x="14881225" y="5215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124460</xdr:rowOff>
    </xdr:from>
    <xdr:to xmlns:xdr="http://schemas.openxmlformats.org/drawingml/2006/spreadsheetDrawing">
      <xdr:col>85</xdr:col>
      <xdr:colOff>127000</xdr:colOff>
      <xdr:row>38</xdr:row>
      <xdr:rowOff>81280</xdr:rowOff>
    </xdr:to>
    <xdr:cxnSp macro="">
      <xdr:nvCxnSpPr>
        <xdr:cNvPr id="515" name="直線コネクタ 514"/>
        <xdr:cNvCxnSpPr/>
      </xdr:nvCxnSpPr>
      <xdr:spPr>
        <a:xfrm flipV="1">
          <a:off x="14195425" y="6239510"/>
          <a:ext cx="7747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64135</xdr:rowOff>
    </xdr:from>
    <xdr:ext cx="534670" cy="248285"/>
    <xdr:sp macro="" textlink="">
      <xdr:nvSpPr>
        <xdr:cNvPr id="516" name="消防費平均値テキスト"/>
        <xdr:cNvSpPr txBox="1"/>
      </xdr:nvSpPr>
      <xdr:spPr>
        <a:xfrm>
          <a:off x="15017750" y="617918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84455</xdr:rowOff>
    </xdr:from>
    <xdr:to xmlns:xdr="http://schemas.openxmlformats.org/drawingml/2006/spreadsheetDrawing">
      <xdr:col>85</xdr:col>
      <xdr:colOff>174625</xdr:colOff>
      <xdr:row>38</xdr:row>
      <xdr:rowOff>17145</xdr:rowOff>
    </xdr:to>
    <xdr:sp macro="" textlink="">
      <xdr:nvSpPr>
        <xdr:cNvPr id="517" name="フローチャート: 判断 516"/>
        <xdr:cNvSpPr/>
      </xdr:nvSpPr>
      <xdr:spPr>
        <a:xfrm>
          <a:off x="14919325" y="619950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81280</xdr:rowOff>
    </xdr:from>
    <xdr:to xmlns:xdr="http://schemas.openxmlformats.org/drawingml/2006/spreadsheetDrawing">
      <xdr:col>81</xdr:col>
      <xdr:colOff>50800</xdr:colOff>
      <xdr:row>38</xdr:row>
      <xdr:rowOff>100965</xdr:rowOff>
    </xdr:to>
    <xdr:cxnSp macro="">
      <xdr:nvCxnSpPr>
        <xdr:cNvPr id="518" name="直線コネクタ 517"/>
        <xdr:cNvCxnSpPr/>
      </xdr:nvCxnSpPr>
      <xdr:spPr>
        <a:xfrm flipV="1">
          <a:off x="13385800" y="636143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46990</xdr:rowOff>
    </xdr:from>
    <xdr:to xmlns:xdr="http://schemas.openxmlformats.org/drawingml/2006/spreadsheetDrawing">
      <xdr:col>81</xdr:col>
      <xdr:colOff>101600</xdr:colOff>
      <xdr:row>37</xdr:row>
      <xdr:rowOff>144780</xdr:rowOff>
    </xdr:to>
    <xdr:sp macro="" textlink="">
      <xdr:nvSpPr>
        <xdr:cNvPr id="519" name="フローチャート: 判断 518"/>
        <xdr:cNvSpPr/>
      </xdr:nvSpPr>
      <xdr:spPr>
        <a:xfrm>
          <a:off x="14144625" y="6162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160655</xdr:rowOff>
    </xdr:from>
    <xdr:ext cx="533400" cy="248285"/>
    <xdr:sp macro="" textlink="">
      <xdr:nvSpPr>
        <xdr:cNvPr id="520" name="テキスト ボックス 519"/>
        <xdr:cNvSpPr txBox="1"/>
      </xdr:nvSpPr>
      <xdr:spPr>
        <a:xfrm>
          <a:off x="13959840" y="594550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90805</xdr:rowOff>
    </xdr:from>
    <xdr:to xmlns:xdr="http://schemas.openxmlformats.org/drawingml/2006/spreadsheetDrawing">
      <xdr:col>76</xdr:col>
      <xdr:colOff>114300</xdr:colOff>
      <xdr:row>38</xdr:row>
      <xdr:rowOff>100965</xdr:rowOff>
    </xdr:to>
    <xdr:cxnSp macro="">
      <xdr:nvCxnSpPr>
        <xdr:cNvPr id="521" name="直線コネクタ 520"/>
        <xdr:cNvCxnSpPr/>
      </xdr:nvCxnSpPr>
      <xdr:spPr>
        <a:xfrm>
          <a:off x="12573000" y="637095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24765</xdr:rowOff>
    </xdr:from>
    <xdr:to xmlns:xdr="http://schemas.openxmlformats.org/drawingml/2006/spreadsheetDrawing">
      <xdr:col>76</xdr:col>
      <xdr:colOff>165100</xdr:colOff>
      <xdr:row>38</xdr:row>
      <xdr:rowOff>122555</xdr:rowOff>
    </xdr:to>
    <xdr:sp macro="" textlink="">
      <xdr:nvSpPr>
        <xdr:cNvPr id="522" name="フローチャート: 判断 521"/>
        <xdr:cNvSpPr/>
      </xdr:nvSpPr>
      <xdr:spPr>
        <a:xfrm>
          <a:off x="13335000" y="630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137795</xdr:rowOff>
    </xdr:from>
    <xdr:ext cx="533400" cy="248920"/>
    <xdr:sp macro="" textlink="">
      <xdr:nvSpPr>
        <xdr:cNvPr id="523" name="テキスト ボックス 522"/>
        <xdr:cNvSpPr txBox="1"/>
      </xdr:nvSpPr>
      <xdr:spPr>
        <a:xfrm>
          <a:off x="13134340" y="608774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149860</xdr:rowOff>
    </xdr:from>
    <xdr:to xmlns:xdr="http://schemas.openxmlformats.org/drawingml/2006/spreadsheetDrawing">
      <xdr:col>71</xdr:col>
      <xdr:colOff>174625</xdr:colOff>
      <xdr:row>38</xdr:row>
      <xdr:rowOff>90805</xdr:rowOff>
    </xdr:to>
    <xdr:cxnSp macro="">
      <xdr:nvCxnSpPr>
        <xdr:cNvPr id="524" name="直線コネクタ 523"/>
        <xdr:cNvCxnSpPr/>
      </xdr:nvCxnSpPr>
      <xdr:spPr>
        <a:xfrm>
          <a:off x="11750675" y="6264910"/>
          <a:ext cx="82232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128905</xdr:rowOff>
    </xdr:to>
    <xdr:sp macro="" textlink="">
      <xdr:nvSpPr>
        <xdr:cNvPr id="525" name="フローチャート: 判断 524"/>
        <xdr:cNvSpPr/>
      </xdr:nvSpPr>
      <xdr:spPr>
        <a:xfrm>
          <a:off x="12525375" y="63112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144780</xdr:rowOff>
    </xdr:from>
    <xdr:ext cx="533400" cy="249555"/>
    <xdr:sp macro="" textlink="">
      <xdr:nvSpPr>
        <xdr:cNvPr id="526" name="テキスト ボックス 525"/>
        <xdr:cNvSpPr txBox="1"/>
      </xdr:nvSpPr>
      <xdr:spPr>
        <a:xfrm>
          <a:off x="12324715" y="609473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38100</xdr:rowOff>
    </xdr:from>
    <xdr:to xmlns:xdr="http://schemas.openxmlformats.org/drawingml/2006/spreadsheetDrawing">
      <xdr:col>67</xdr:col>
      <xdr:colOff>101600</xdr:colOff>
      <xdr:row>38</xdr:row>
      <xdr:rowOff>135890</xdr:rowOff>
    </xdr:to>
    <xdr:sp macro="" textlink="">
      <xdr:nvSpPr>
        <xdr:cNvPr id="527" name="フローチャート: 判断 526"/>
        <xdr:cNvSpPr/>
      </xdr:nvSpPr>
      <xdr:spPr>
        <a:xfrm>
          <a:off x="11699875" y="6318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127000</xdr:rowOff>
    </xdr:from>
    <xdr:ext cx="533400" cy="248285"/>
    <xdr:sp macro="" textlink="">
      <xdr:nvSpPr>
        <xdr:cNvPr id="528" name="テキスト ボックス 527"/>
        <xdr:cNvSpPr txBox="1"/>
      </xdr:nvSpPr>
      <xdr:spPr>
        <a:xfrm>
          <a:off x="11515090" y="640715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29" name="テキスト ボックス 528"/>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30" name="テキスト ボックス 529"/>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31" name="テキスト ボックス 530"/>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32" name="テキスト ボックス 531"/>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33" name="テキスト ボックス 532"/>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74930</xdr:rowOff>
    </xdr:from>
    <xdr:to xmlns:xdr="http://schemas.openxmlformats.org/drawingml/2006/spreadsheetDrawing">
      <xdr:col>85</xdr:col>
      <xdr:colOff>174625</xdr:colOff>
      <xdr:row>38</xdr:row>
      <xdr:rowOff>7620</xdr:rowOff>
    </xdr:to>
    <xdr:sp macro="" textlink="">
      <xdr:nvSpPr>
        <xdr:cNvPr id="534" name="楕円 533"/>
        <xdr:cNvSpPr/>
      </xdr:nvSpPr>
      <xdr:spPr>
        <a:xfrm>
          <a:off x="14919325" y="61899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97155</xdr:rowOff>
    </xdr:from>
    <xdr:ext cx="534670" cy="248285"/>
    <xdr:sp macro="" textlink="">
      <xdr:nvSpPr>
        <xdr:cNvPr id="535" name="消防費該当値テキスト"/>
        <xdr:cNvSpPr txBox="1"/>
      </xdr:nvSpPr>
      <xdr:spPr>
        <a:xfrm>
          <a:off x="15017750" y="60471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32385</xdr:rowOff>
    </xdr:from>
    <xdr:to xmlns:xdr="http://schemas.openxmlformats.org/drawingml/2006/spreadsheetDrawing">
      <xdr:col>81</xdr:col>
      <xdr:colOff>101600</xdr:colOff>
      <xdr:row>38</xdr:row>
      <xdr:rowOff>130175</xdr:rowOff>
    </xdr:to>
    <xdr:sp macro="" textlink="">
      <xdr:nvSpPr>
        <xdr:cNvPr id="536" name="楕円 535"/>
        <xdr:cNvSpPr/>
      </xdr:nvSpPr>
      <xdr:spPr>
        <a:xfrm>
          <a:off x="14144625" y="6312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121920</xdr:rowOff>
    </xdr:from>
    <xdr:ext cx="533400" cy="248920"/>
    <xdr:sp macro="" textlink="">
      <xdr:nvSpPr>
        <xdr:cNvPr id="537" name="テキスト ボックス 536"/>
        <xdr:cNvSpPr txBox="1"/>
      </xdr:nvSpPr>
      <xdr:spPr>
        <a:xfrm>
          <a:off x="13959840" y="640207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52070</xdr:rowOff>
    </xdr:from>
    <xdr:to xmlns:xdr="http://schemas.openxmlformats.org/drawingml/2006/spreadsheetDrawing">
      <xdr:col>76</xdr:col>
      <xdr:colOff>165100</xdr:colOff>
      <xdr:row>38</xdr:row>
      <xdr:rowOff>149860</xdr:rowOff>
    </xdr:to>
    <xdr:sp macro="" textlink="">
      <xdr:nvSpPr>
        <xdr:cNvPr id="538" name="楕円 537"/>
        <xdr:cNvSpPr/>
      </xdr:nvSpPr>
      <xdr:spPr>
        <a:xfrm>
          <a:off x="13335000" y="6332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140970</xdr:rowOff>
    </xdr:from>
    <xdr:ext cx="533400" cy="248920"/>
    <xdr:sp macro="" textlink="">
      <xdr:nvSpPr>
        <xdr:cNvPr id="539" name="テキスト ボックス 538"/>
        <xdr:cNvSpPr txBox="1"/>
      </xdr:nvSpPr>
      <xdr:spPr>
        <a:xfrm>
          <a:off x="13134340" y="642112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41275</xdr:rowOff>
    </xdr:from>
    <xdr:to xmlns:xdr="http://schemas.openxmlformats.org/drawingml/2006/spreadsheetDrawing">
      <xdr:col>72</xdr:col>
      <xdr:colOff>38100</xdr:colOff>
      <xdr:row>38</xdr:row>
      <xdr:rowOff>139065</xdr:rowOff>
    </xdr:to>
    <xdr:sp macro="" textlink="">
      <xdr:nvSpPr>
        <xdr:cNvPr id="540" name="楕円 539"/>
        <xdr:cNvSpPr/>
      </xdr:nvSpPr>
      <xdr:spPr>
        <a:xfrm>
          <a:off x="12525375" y="63214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130810</xdr:rowOff>
    </xdr:from>
    <xdr:ext cx="533400" cy="249555"/>
    <xdr:sp macro="" textlink="">
      <xdr:nvSpPr>
        <xdr:cNvPr id="541" name="テキスト ボックス 540"/>
        <xdr:cNvSpPr txBox="1"/>
      </xdr:nvSpPr>
      <xdr:spPr>
        <a:xfrm>
          <a:off x="12324715" y="641096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100965</xdr:rowOff>
    </xdr:from>
    <xdr:to xmlns:xdr="http://schemas.openxmlformats.org/drawingml/2006/spreadsheetDrawing">
      <xdr:col>67</xdr:col>
      <xdr:colOff>101600</xdr:colOff>
      <xdr:row>38</xdr:row>
      <xdr:rowOff>33655</xdr:rowOff>
    </xdr:to>
    <xdr:sp macro="" textlink="">
      <xdr:nvSpPr>
        <xdr:cNvPr id="542" name="楕円 541"/>
        <xdr:cNvSpPr/>
      </xdr:nvSpPr>
      <xdr:spPr>
        <a:xfrm>
          <a:off x="11699875" y="6216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50165</xdr:rowOff>
    </xdr:from>
    <xdr:ext cx="533400" cy="248285"/>
    <xdr:sp macro="" textlink="">
      <xdr:nvSpPr>
        <xdr:cNvPr id="543" name="テキスト ボックス 542"/>
        <xdr:cNvSpPr txBox="1"/>
      </xdr:nvSpPr>
      <xdr:spPr>
        <a:xfrm>
          <a:off x="11515090" y="600011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44" name="正方形/長方形 543"/>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45" name="正方形/長方形 544"/>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85725</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47" name="正方形/長方形 546"/>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85725</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49" name="正方形/長方形 548"/>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85725</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51" name="正方形/長方形 550"/>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6535"/>
    <xdr:sp macro="" textlink="">
      <xdr:nvSpPr>
        <xdr:cNvPr id="552" name="テキスト ボックス 551"/>
        <xdr:cNvSpPr txBox="1"/>
      </xdr:nvSpPr>
      <xdr:spPr>
        <a:xfrm>
          <a:off x="11376025"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53" name="直線コネクタ 552"/>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134620</xdr:rowOff>
    </xdr:from>
    <xdr:to xmlns:xdr="http://schemas.openxmlformats.org/drawingml/2006/spreadsheetDrawing">
      <xdr:col>89</xdr:col>
      <xdr:colOff>174625</xdr:colOff>
      <xdr:row>58</xdr:row>
      <xdr:rowOff>134620</xdr:rowOff>
    </xdr:to>
    <xdr:cxnSp macro="">
      <xdr:nvCxnSpPr>
        <xdr:cNvPr id="554" name="直線コネクタ 553"/>
        <xdr:cNvCxnSpPr/>
      </xdr:nvCxnSpPr>
      <xdr:spPr>
        <a:xfrm>
          <a:off x="11414125" y="9716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162560</xdr:rowOff>
    </xdr:from>
    <xdr:ext cx="248920" cy="248285"/>
    <xdr:sp macro="" textlink="">
      <xdr:nvSpPr>
        <xdr:cNvPr id="555" name="テキスト ボックス 554"/>
        <xdr:cNvSpPr txBox="1"/>
      </xdr:nvSpPr>
      <xdr:spPr>
        <a:xfrm>
          <a:off x="11181080" y="9579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24765</xdr:rowOff>
    </xdr:from>
    <xdr:to xmlns:xdr="http://schemas.openxmlformats.org/drawingml/2006/spreadsheetDrawing">
      <xdr:col>89</xdr:col>
      <xdr:colOff>174625</xdr:colOff>
      <xdr:row>56</xdr:row>
      <xdr:rowOff>24765</xdr:rowOff>
    </xdr:to>
    <xdr:cxnSp macro="">
      <xdr:nvCxnSpPr>
        <xdr:cNvPr id="556" name="直線コネクタ 555"/>
        <xdr:cNvCxnSpPr/>
      </xdr:nvCxnSpPr>
      <xdr:spPr>
        <a:xfrm>
          <a:off x="11414125" y="9276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52705</xdr:rowOff>
    </xdr:from>
    <xdr:ext cx="595630" cy="248285"/>
    <xdr:sp macro="" textlink="">
      <xdr:nvSpPr>
        <xdr:cNvPr id="557" name="テキスト ボックス 556"/>
        <xdr:cNvSpPr txBox="1"/>
      </xdr:nvSpPr>
      <xdr:spPr>
        <a:xfrm>
          <a:off x="10866120" y="91395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79375</xdr:rowOff>
    </xdr:from>
    <xdr:to xmlns:xdr="http://schemas.openxmlformats.org/drawingml/2006/spreadsheetDrawing">
      <xdr:col>89</xdr:col>
      <xdr:colOff>174625</xdr:colOff>
      <xdr:row>53</xdr:row>
      <xdr:rowOff>79375</xdr:rowOff>
    </xdr:to>
    <xdr:cxnSp macro="">
      <xdr:nvCxnSpPr>
        <xdr:cNvPr id="558" name="直線コネクタ 557"/>
        <xdr:cNvCxnSpPr/>
      </xdr:nvCxnSpPr>
      <xdr:spPr>
        <a:xfrm>
          <a:off x="11414125" y="8836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107315</xdr:rowOff>
    </xdr:from>
    <xdr:ext cx="595630" cy="248920"/>
    <xdr:sp macro="" textlink="">
      <xdr:nvSpPr>
        <xdr:cNvPr id="559" name="テキスト ボックス 558"/>
        <xdr:cNvSpPr txBox="1"/>
      </xdr:nvSpPr>
      <xdr:spPr>
        <a:xfrm>
          <a:off x="10866120" y="86988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134620</xdr:rowOff>
    </xdr:from>
    <xdr:to xmlns:xdr="http://schemas.openxmlformats.org/drawingml/2006/spreadsheetDrawing">
      <xdr:col>89</xdr:col>
      <xdr:colOff>174625</xdr:colOff>
      <xdr:row>50</xdr:row>
      <xdr:rowOff>134620</xdr:rowOff>
    </xdr:to>
    <xdr:cxnSp macro="">
      <xdr:nvCxnSpPr>
        <xdr:cNvPr id="560" name="直線コネクタ 559"/>
        <xdr:cNvCxnSpPr/>
      </xdr:nvCxnSpPr>
      <xdr:spPr>
        <a:xfrm>
          <a:off x="11414125" y="8395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162560</xdr:rowOff>
    </xdr:from>
    <xdr:ext cx="595630" cy="248285"/>
    <xdr:sp macro="" textlink="">
      <xdr:nvSpPr>
        <xdr:cNvPr id="561" name="テキスト ボックス 560"/>
        <xdr:cNvSpPr txBox="1"/>
      </xdr:nvSpPr>
      <xdr:spPr>
        <a:xfrm>
          <a:off x="10866120" y="82588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62" name="直線コネクタ 561"/>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52705</xdr:rowOff>
    </xdr:from>
    <xdr:ext cx="595630" cy="248285"/>
    <xdr:sp macro="" textlink="">
      <xdr:nvSpPr>
        <xdr:cNvPr id="563" name="テキスト ボックス 562"/>
        <xdr:cNvSpPr txBox="1"/>
      </xdr:nvSpPr>
      <xdr:spPr>
        <a:xfrm>
          <a:off x="10866120" y="7818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64" name="教育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53975</xdr:rowOff>
    </xdr:from>
    <xdr:to xmlns:xdr="http://schemas.openxmlformats.org/drawingml/2006/spreadsheetDrawing">
      <xdr:col>85</xdr:col>
      <xdr:colOff>126365</xdr:colOff>
      <xdr:row>58</xdr:row>
      <xdr:rowOff>27940</xdr:rowOff>
    </xdr:to>
    <xdr:cxnSp macro="">
      <xdr:nvCxnSpPr>
        <xdr:cNvPr id="565" name="直線コネクタ 564"/>
        <xdr:cNvCxnSpPr/>
      </xdr:nvCxnSpPr>
      <xdr:spPr>
        <a:xfrm flipV="1">
          <a:off x="14968220" y="831532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31750</xdr:rowOff>
    </xdr:from>
    <xdr:ext cx="534670" cy="249555"/>
    <xdr:sp macro="" textlink="">
      <xdr:nvSpPr>
        <xdr:cNvPr id="566" name="教育費最小値テキスト"/>
        <xdr:cNvSpPr txBox="1"/>
      </xdr:nvSpPr>
      <xdr:spPr>
        <a:xfrm>
          <a:off x="15017750" y="961390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27940</xdr:rowOff>
    </xdr:from>
    <xdr:to xmlns:xdr="http://schemas.openxmlformats.org/drawingml/2006/spreadsheetDrawing">
      <xdr:col>86</xdr:col>
      <xdr:colOff>25400</xdr:colOff>
      <xdr:row>58</xdr:row>
      <xdr:rowOff>27940</xdr:rowOff>
    </xdr:to>
    <xdr:cxnSp macro="">
      <xdr:nvCxnSpPr>
        <xdr:cNvPr id="567" name="直線コネクタ 566"/>
        <xdr:cNvCxnSpPr/>
      </xdr:nvCxnSpPr>
      <xdr:spPr>
        <a:xfrm>
          <a:off x="14881225" y="9610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2540</xdr:rowOff>
    </xdr:from>
    <xdr:ext cx="598805" cy="249555"/>
    <xdr:sp macro="" textlink="">
      <xdr:nvSpPr>
        <xdr:cNvPr id="568" name="教育費最大値テキスト"/>
        <xdr:cNvSpPr txBox="1"/>
      </xdr:nvSpPr>
      <xdr:spPr>
        <a:xfrm>
          <a:off x="15017750" y="80987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636,709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53975</xdr:rowOff>
    </xdr:from>
    <xdr:to xmlns:xdr="http://schemas.openxmlformats.org/drawingml/2006/spreadsheetDrawing">
      <xdr:col>86</xdr:col>
      <xdr:colOff>25400</xdr:colOff>
      <xdr:row>50</xdr:row>
      <xdr:rowOff>53975</xdr:rowOff>
    </xdr:to>
    <xdr:cxnSp macro="">
      <xdr:nvCxnSpPr>
        <xdr:cNvPr id="569" name="直線コネクタ 568"/>
        <xdr:cNvCxnSpPr/>
      </xdr:nvCxnSpPr>
      <xdr:spPr>
        <a:xfrm>
          <a:off x="14881225" y="8315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133350</xdr:rowOff>
    </xdr:from>
    <xdr:to xmlns:xdr="http://schemas.openxmlformats.org/drawingml/2006/spreadsheetDrawing">
      <xdr:col>85</xdr:col>
      <xdr:colOff>127000</xdr:colOff>
      <xdr:row>57</xdr:row>
      <xdr:rowOff>141605</xdr:rowOff>
    </xdr:to>
    <xdr:cxnSp macro="">
      <xdr:nvCxnSpPr>
        <xdr:cNvPr id="570" name="直線コネクタ 569"/>
        <xdr:cNvCxnSpPr/>
      </xdr:nvCxnSpPr>
      <xdr:spPr>
        <a:xfrm>
          <a:off x="14195425" y="955040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128270</xdr:rowOff>
    </xdr:from>
    <xdr:ext cx="598805" cy="248285"/>
    <xdr:sp macro="" textlink="">
      <xdr:nvSpPr>
        <xdr:cNvPr id="571" name="教育費平均値テキスト"/>
        <xdr:cNvSpPr txBox="1"/>
      </xdr:nvSpPr>
      <xdr:spPr>
        <a:xfrm>
          <a:off x="15017750" y="9215120"/>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106045</xdr:rowOff>
    </xdr:from>
    <xdr:to xmlns:xdr="http://schemas.openxmlformats.org/drawingml/2006/spreadsheetDrawing">
      <xdr:col>85</xdr:col>
      <xdr:colOff>174625</xdr:colOff>
      <xdr:row>57</xdr:row>
      <xdr:rowOff>38735</xdr:rowOff>
    </xdr:to>
    <xdr:sp macro="" textlink="">
      <xdr:nvSpPr>
        <xdr:cNvPr id="572" name="フローチャート: 判断 571"/>
        <xdr:cNvSpPr/>
      </xdr:nvSpPr>
      <xdr:spPr>
        <a:xfrm>
          <a:off x="14919325" y="93579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118110</xdr:rowOff>
    </xdr:from>
    <xdr:to xmlns:xdr="http://schemas.openxmlformats.org/drawingml/2006/spreadsheetDrawing">
      <xdr:col>81</xdr:col>
      <xdr:colOff>50800</xdr:colOff>
      <xdr:row>57</xdr:row>
      <xdr:rowOff>133350</xdr:rowOff>
    </xdr:to>
    <xdr:cxnSp macro="">
      <xdr:nvCxnSpPr>
        <xdr:cNvPr id="573" name="直線コネクタ 572"/>
        <xdr:cNvCxnSpPr/>
      </xdr:nvCxnSpPr>
      <xdr:spPr>
        <a:xfrm>
          <a:off x="13385800" y="953516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126365</xdr:rowOff>
    </xdr:from>
    <xdr:to xmlns:xdr="http://schemas.openxmlformats.org/drawingml/2006/spreadsheetDrawing">
      <xdr:col>81</xdr:col>
      <xdr:colOff>101600</xdr:colOff>
      <xdr:row>57</xdr:row>
      <xdr:rowOff>59055</xdr:rowOff>
    </xdr:to>
    <xdr:sp macro="" textlink="">
      <xdr:nvSpPr>
        <xdr:cNvPr id="574" name="フローチャート: 判断 573"/>
        <xdr:cNvSpPr/>
      </xdr:nvSpPr>
      <xdr:spPr>
        <a:xfrm>
          <a:off x="14144625" y="9378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74295</xdr:rowOff>
    </xdr:from>
    <xdr:ext cx="598805" cy="248920"/>
    <xdr:sp macro="" textlink="">
      <xdr:nvSpPr>
        <xdr:cNvPr id="575" name="テキスト ボックス 574"/>
        <xdr:cNvSpPr txBox="1"/>
      </xdr:nvSpPr>
      <xdr:spPr>
        <a:xfrm>
          <a:off x="13927455" y="916114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118110</xdr:rowOff>
    </xdr:from>
    <xdr:to xmlns:xdr="http://schemas.openxmlformats.org/drawingml/2006/spreadsheetDrawing">
      <xdr:col>76</xdr:col>
      <xdr:colOff>114300</xdr:colOff>
      <xdr:row>57</xdr:row>
      <xdr:rowOff>160020</xdr:rowOff>
    </xdr:to>
    <xdr:cxnSp macro="">
      <xdr:nvCxnSpPr>
        <xdr:cNvPr id="576" name="直線コネクタ 575"/>
        <xdr:cNvCxnSpPr/>
      </xdr:nvCxnSpPr>
      <xdr:spPr>
        <a:xfrm flipV="1">
          <a:off x="12573000" y="953516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65405</xdr:rowOff>
    </xdr:from>
    <xdr:to xmlns:xdr="http://schemas.openxmlformats.org/drawingml/2006/spreadsheetDrawing">
      <xdr:col>76</xdr:col>
      <xdr:colOff>165100</xdr:colOff>
      <xdr:row>57</xdr:row>
      <xdr:rowOff>163195</xdr:rowOff>
    </xdr:to>
    <xdr:sp macro="" textlink="">
      <xdr:nvSpPr>
        <xdr:cNvPr id="577" name="フローチャート: 判断 576"/>
        <xdr:cNvSpPr/>
      </xdr:nvSpPr>
      <xdr:spPr>
        <a:xfrm>
          <a:off x="13335000" y="9482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13970</xdr:rowOff>
    </xdr:from>
    <xdr:ext cx="533400" cy="249555"/>
    <xdr:sp macro="" textlink="">
      <xdr:nvSpPr>
        <xdr:cNvPr id="578" name="テキスト ボックス 577"/>
        <xdr:cNvSpPr txBox="1"/>
      </xdr:nvSpPr>
      <xdr:spPr>
        <a:xfrm>
          <a:off x="13134340" y="926592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157480</xdr:rowOff>
    </xdr:from>
    <xdr:to xmlns:xdr="http://schemas.openxmlformats.org/drawingml/2006/spreadsheetDrawing">
      <xdr:col>71</xdr:col>
      <xdr:colOff>174625</xdr:colOff>
      <xdr:row>57</xdr:row>
      <xdr:rowOff>160020</xdr:rowOff>
    </xdr:to>
    <xdr:cxnSp macro="">
      <xdr:nvCxnSpPr>
        <xdr:cNvPr id="579" name="直線コネクタ 578"/>
        <xdr:cNvCxnSpPr/>
      </xdr:nvCxnSpPr>
      <xdr:spPr>
        <a:xfrm>
          <a:off x="11750675" y="957453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94615</xdr:rowOff>
    </xdr:from>
    <xdr:to xmlns:xdr="http://schemas.openxmlformats.org/drawingml/2006/spreadsheetDrawing">
      <xdr:col>72</xdr:col>
      <xdr:colOff>38100</xdr:colOff>
      <xdr:row>58</xdr:row>
      <xdr:rowOff>27940</xdr:rowOff>
    </xdr:to>
    <xdr:sp macro="" textlink="">
      <xdr:nvSpPr>
        <xdr:cNvPr id="580" name="フローチャート: 判断 579"/>
        <xdr:cNvSpPr/>
      </xdr:nvSpPr>
      <xdr:spPr>
        <a:xfrm>
          <a:off x="12525375" y="951166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43180</xdr:rowOff>
    </xdr:from>
    <xdr:ext cx="533400" cy="248920"/>
    <xdr:sp macro="" textlink="">
      <xdr:nvSpPr>
        <xdr:cNvPr id="581" name="テキスト ボックス 580"/>
        <xdr:cNvSpPr txBox="1"/>
      </xdr:nvSpPr>
      <xdr:spPr>
        <a:xfrm>
          <a:off x="12324715" y="929513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97155</xdr:rowOff>
    </xdr:from>
    <xdr:to xmlns:xdr="http://schemas.openxmlformats.org/drawingml/2006/spreadsheetDrawing">
      <xdr:col>67</xdr:col>
      <xdr:colOff>101600</xdr:colOff>
      <xdr:row>58</xdr:row>
      <xdr:rowOff>29845</xdr:rowOff>
    </xdr:to>
    <xdr:sp macro="" textlink="">
      <xdr:nvSpPr>
        <xdr:cNvPr id="582" name="フローチャート: 判断 581"/>
        <xdr:cNvSpPr/>
      </xdr:nvSpPr>
      <xdr:spPr>
        <a:xfrm>
          <a:off x="11699875" y="9514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45720</xdr:rowOff>
    </xdr:from>
    <xdr:ext cx="533400" cy="249555"/>
    <xdr:sp macro="" textlink="">
      <xdr:nvSpPr>
        <xdr:cNvPr id="583" name="テキスト ボックス 582"/>
        <xdr:cNvSpPr txBox="1"/>
      </xdr:nvSpPr>
      <xdr:spPr>
        <a:xfrm>
          <a:off x="11515090" y="929767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84" name="テキスト ボックス 583"/>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85" name="テキスト ボックス 584"/>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586" name="テキスト ボックス 585"/>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587" name="テキスト ボックス 586"/>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588" name="テキスト ボックス 587"/>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93345</xdr:rowOff>
    </xdr:from>
    <xdr:to xmlns:xdr="http://schemas.openxmlformats.org/drawingml/2006/spreadsheetDrawing">
      <xdr:col>85</xdr:col>
      <xdr:colOff>174625</xdr:colOff>
      <xdr:row>58</xdr:row>
      <xdr:rowOff>26035</xdr:rowOff>
    </xdr:to>
    <xdr:sp macro="" textlink="">
      <xdr:nvSpPr>
        <xdr:cNvPr id="589" name="楕円 588"/>
        <xdr:cNvSpPr/>
      </xdr:nvSpPr>
      <xdr:spPr>
        <a:xfrm>
          <a:off x="14919325" y="95103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10795</xdr:rowOff>
    </xdr:from>
    <xdr:ext cx="534670" cy="249555"/>
    <xdr:sp macro="" textlink="">
      <xdr:nvSpPr>
        <xdr:cNvPr id="590" name="教育費該当値テキスト"/>
        <xdr:cNvSpPr txBox="1"/>
      </xdr:nvSpPr>
      <xdr:spPr>
        <a:xfrm>
          <a:off x="15017750" y="94278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84455</xdr:rowOff>
    </xdr:from>
    <xdr:to xmlns:xdr="http://schemas.openxmlformats.org/drawingml/2006/spreadsheetDrawing">
      <xdr:col>81</xdr:col>
      <xdr:colOff>101600</xdr:colOff>
      <xdr:row>58</xdr:row>
      <xdr:rowOff>17145</xdr:rowOff>
    </xdr:to>
    <xdr:sp macro="" textlink="">
      <xdr:nvSpPr>
        <xdr:cNvPr id="591" name="楕円 590"/>
        <xdr:cNvSpPr/>
      </xdr:nvSpPr>
      <xdr:spPr>
        <a:xfrm>
          <a:off x="14144625" y="9501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8255</xdr:rowOff>
    </xdr:from>
    <xdr:ext cx="533400" cy="248920"/>
    <xdr:sp macro="" textlink="">
      <xdr:nvSpPr>
        <xdr:cNvPr id="592" name="テキスト ボックス 591"/>
        <xdr:cNvSpPr txBox="1"/>
      </xdr:nvSpPr>
      <xdr:spPr>
        <a:xfrm>
          <a:off x="13959840" y="959040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69215</xdr:rowOff>
    </xdr:from>
    <xdr:to xmlns:xdr="http://schemas.openxmlformats.org/drawingml/2006/spreadsheetDrawing">
      <xdr:col>76</xdr:col>
      <xdr:colOff>165100</xdr:colOff>
      <xdr:row>58</xdr:row>
      <xdr:rowOff>1905</xdr:rowOff>
    </xdr:to>
    <xdr:sp macro="" textlink="">
      <xdr:nvSpPr>
        <xdr:cNvPr id="593" name="楕円 592"/>
        <xdr:cNvSpPr/>
      </xdr:nvSpPr>
      <xdr:spPr>
        <a:xfrm>
          <a:off x="13335000" y="9486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158750</xdr:rowOff>
    </xdr:from>
    <xdr:ext cx="533400" cy="248920"/>
    <xdr:sp macro="" textlink="">
      <xdr:nvSpPr>
        <xdr:cNvPr id="594" name="テキスト ボックス 593"/>
        <xdr:cNvSpPr txBox="1"/>
      </xdr:nvSpPr>
      <xdr:spPr>
        <a:xfrm>
          <a:off x="13134340" y="957580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111125</xdr:rowOff>
    </xdr:from>
    <xdr:to xmlns:xdr="http://schemas.openxmlformats.org/drawingml/2006/spreadsheetDrawing">
      <xdr:col>72</xdr:col>
      <xdr:colOff>38100</xdr:colOff>
      <xdr:row>58</xdr:row>
      <xdr:rowOff>43815</xdr:rowOff>
    </xdr:to>
    <xdr:sp macro="" textlink="">
      <xdr:nvSpPr>
        <xdr:cNvPr id="595" name="楕円 594"/>
        <xdr:cNvSpPr/>
      </xdr:nvSpPr>
      <xdr:spPr>
        <a:xfrm>
          <a:off x="12525375" y="95281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35560</xdr:rowOff>
    </xdr:from>
    <xdr:ext cx="533400" cy="249555"/>
    <xdr:sp macro="" textlink="">
      <xdr:nvSpPr>
        <xdr:cNvPr id="596" name="テキスト ボックス 595"/>
        <xdr:cNvSpPr txBox="1"/>
      </xdr:nvSpPr>
      <xdr:spPr>
        <a:xfrm>
          <a:off x="12324715" y="961771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107950</xdr:rowOff>
    </xdr:from>
    <xdr:to xmlns:xdr="http://schemas.openxmlformats.org/drawingml/2006/spreadsheetDrawing">
      <xdr:col>67</xdr:col>
      <xdr:colOff>101600</xdr:colOff>
      <xdr:row>58</xdr:row>
      <xdr:rowOff>40640</xdr:rowOff>
    </xdr:to>
    <xdr:sp macro="" textlink="">
      <xdr:nvSpPr>
        <xdr:cNvPr id="597" name="楕円 596"/>
        <xdr:cNvSpPr/>
      </xdr:nvSpPr>
      <xdr:spPr>
        <a:xfrm>
          <a:off x="11699875" y="9525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32385</xdr:rowOff>
    </xdr:from>
    <xdr:ext cx="533400" cy="248920"/>
    <xdr:sp macro="" textlink="">
      <xdr:nvSpPr>
        <xdr:cNvPr id="598" name="テキスト ボックス 597"/>
        <xdr:cNvSpPr txBox="1"/>
      </xdr:nvSpPr>
      <xdr:spPr>
        <a:xfrm>
          <a:off x="11515090" y="961453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599" name="正方形/長方形 598"/>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600" name="正方形/長方形 599"/>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85725</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02" name="正方形/長方形 601"/>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85725</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04" name="正方形/長方形 603"/>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85725</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06" name="正方形/長方形 605"/>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6535"/>
    <xdr:sp macro="" textlink="">
      <xdr:nvSpPr>
        <xdr:cNvPr id="607" name="テキスト ボックス 606"/>
        <xdr:cNvSpPr txBox="1"/>
      </xdr:nvSpPr>
      <xdr:spPr>
        <a:xfrm>
          <a:off x="11376025" y="11073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8" name="直線コネクタ 607"/>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134620</xdr:rowOff>
    </xdr:from>
    <xdr:to xmlns:xdr="http://schemas.openxmlformats.org/drawingml/2006/spreadsheetDrawing">
      <xdr:col>89</xdr:col>
      <xdr:colOff>174625</xdr:colOff>
      <xdr:row>78</xdr:row>
      <xdr:rowOff>134620</xdr:rowOff>
    </xdr:to>
    <xdr:cxnSp macro="">
      <xdr:nvCxnSpPr>
        <xdr:cNvPr id="609" name="直線コネクタ 608"/>
        <xdr:cNvCxnSpPr/>
      </xdr:nvCxnSpPr>
      <xdr:spPr>
        <a:xfrm>
          <a:off x="11414125" y="13018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162560</xdr:rowOff>
    </xdr:from>
    <xdr:ext cx="248920" cy="248285"/>
    <xdr:sp macro="" textlink="">
      <xdr:nvSpPr>
        <xdr:cNvPr id="610" name="テキスト ボックス 609"/>
        <xdr:cNvSpPr txBox="1"/>
      </xdr:nvSpPr>
      <xdr:spPr>
        <a:xfrm>
          <a:off x="11181080" y="128816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174625</xdr:colOff>
      <xdr:row>76</xdr:row>
      <xdr:rowOff>24765</xdr:rowOff>
    </xdr:to>
    <xdr:cxnSp macro="">
      <xdr:nvCxnSpPr>
        <xdr:cNvPr id="611" name="直線コネクタ 610"/>
        <xdr:cNvCxnSpPr/>
      </xdr:nvCxnSpPr>
      <xdr:spPr>
        <a:xfrm>
          <a:off x="11414125" y="12578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52705</xdr:rowOff>
    </xdr:from>
    <xdr:ext cx="595630" cy="248285"/>
    <xdr:sp macro="" textlink="">
      <xdr:nvSpPr>
        <xdr:cNvPr id="612" name="テキスト ボックス 611"/>
        <xdr:cNvSpPr txBox="1"/>
      </xdr:nvSpPr>
      <xdr:spPr>
        <a:xfrm>
          <a:off x="10866120" y="124415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79375</xdr:rowOff>
    </xdr:from>
    <xdr:to xmlns:xdr="http://schemas.openxmlformats.org/drawingml/2006/spreadsheetDrawing">
      <xdr:col>89</xdr:col>
      <xdr:colOff>174625</xdr:colOff>
      <xdr:row>73</xdr:row>
      <xdr:rowOff>79375</xdr:rowOff>
    </xdr:to>
    <xdr:cxnSp macro="">
      <xdr:nvCxnSpPr>
        <xdr:cNvPr id="613" name="直線コネクタ 612"/>
        <xdr:cNvCxnSpPr/>
      </xdr:nvCxnSpPr>
      <xdr:spPr>
        <a:xfrm>
          <a:off x="11414125" y="12138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107315</xdr:rowOff>
    </xdr:from>
    <xdr:ext cx="595630" cy="248920"/>
    <xdr:sp macro="" textlink="">
      <xdr:nvSpPr>
        <xdr:cNvPr id="614" name="テキスト ボックス 613"/>
        <xdr:cNvSpPr txBox="1"/>
      </xdr:nvSpPr>
      <xdr:spPr>
        <a:xfrm>
          <a:off x="10866120" y="120008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134620</xdr:rowOff>
    </xdr:from>
    <xdr:to xmlns:xdr="http://schemas.openxmlformats.org/drawingml/2006/spreadsheetDrawing">
      <xdr:col>89</xdr:col>
      <xdr:colOff>174625</xdr:colOff>
      <xdr:row>70</xdr:row>
      <xdr:rowOff>134620</xdr:rowOff>
    </xdr:to>
    <xdr:cxnSp macro="">
      <xdr:nvCxnSpPr>
        <xdr:cNvPr id="615" name="直線コネクタ 614"/>
        <xdr:cNvCxnSpPr/>
      </xdr:nvCxnSpPr>
      <xdr:spPr>
        <a:xfrm>
          <a:off x="11414125" y="11697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162560</xdr:rowOff>
    </xdr:from>
    <xdr:ext cx="595630" cy="248285"/>
    <xdr:sp macro="" textlink="">
      <xdr:nvSpPr>
        <xdr:cNvPr id="616" name="テキスト ボックス 615"/>
        <xdr:cNvSpPr txBox="1"/>
      </xdr:nvSpPr>
      <xdr:spPr>
        <a:xfrm>
          <a:off x="10866120" y="115608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17" name="直線コネクタ 616"/>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52705</xdr:rowOff>
    </xdr:from>
    <xdr:ext cx="595630" cy="248285"/>
    <xdr:sp macro="" textlink="">
      <xdr:nvSpPr>
        <xdr:cNvPr id="618" name="テキスト ボックス 617"/>
        <xdr:cNvSpPr txBox="1"/>
      </xdr:nvSpPr>
      <xdr:spPr>
        <a:xfrm>
          <a:off x="10866120" y="11120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19" name="災害復旧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8890</xdr:rowOff>
    </xdr:from>
    <xdr:to xmlns:xdr="http://schemas.openxmlformats.org/drawingml/2006/spreadsheetDrawing">
      <xdr:col>85</xdr:col>
      <xdr:colOff>126365</xdr:colOff>
      <xdr:row>78</xdr:row>
      <xdr:rowOff>134620</xdr:rowOff>
    </xdr:to>
    <xdr:cxnSp macro="">
      <xdr:nvCxnSpPr>
        <xdr:cNvPr id="620" name="直線コネクタ 619"/>
        <xdr:cNvCxnSpPr/>
      </xdr:nvCxnSpPr>
      <xdr:spPr>
        <a:xfrm flipV="1">
          <a:off x="14968220" y="1173734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139700</xdr:rowOff>
    </xdr:from>
    <xdr:ext cx="249555" cy="248920"/>
    <xdr:sp macro="" textlink="">
      <xdr:nvSpPr>
        <xdr:cNvPr id="621" name="災害復旧費最小値テキスト"/>
        <xdr:cNvSpPr txBox="1"/>
      </xdr:nvSpPr>
      <xdr:spPr>
        <a:xfrm>
          <a:off x="15017750" y="1302385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134620</xdr:rowOff>
    </xdr:from>
    <xdr:to xmlns:xdr="http://schemas.openxmlformats.org/drawingml/2006/spreadsheetDrawing">
      <xdr:col>86</xdr:col>
      <xdr:colOff>25400</xdr:colOff>
      <xdr:row>78</xdr:row>
      <xdr:rowOff>134620</xdr:rowOff>
    </xdr:to>
    <xdr:cxnSp macro="">
      <xdr:nvCxnSpPr>
        <xdr:cNvPr id="622" name="直線コネクタ 621"/>
        <xdr:cNvCxnSpPr/>
      </xdr:nvCxnSpPr>
      <xdr:spPr>
        <a:xfrm>
          <a:off x="14881225" y="1301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123190</xdr:rowOff>
    </xdr:from>
    <xdr:ext cx="598805" cy="248920"/>
    <xdr:sp macro="" textlink="">
      <xdr:nvSpPr>
        <xdr:cNvPr id="623" name="災害復旧費最大値テキスト"/>
        <xdr:cNvSpPr txBox="1"/>
      </xdr:nvSpPr>
      <xdr:spPr>
        <a:xfrm>
          <a:off x="15017750" y="115214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8890</xdr:rowOff>
    </xdr:from>
    <xdr:to xmlns:xdr="http://schemas.openxmlformats.org/drawingml/2006/spreadsheetDrawing">
      <xdr:col>86</xdr:col>
      <xdr:colOff>25400</xdr:colOff>
      <xdr:row>71</xdr:row>
      <xdr:rowOff>8890</xdr:rowOff>
    </xdr:to>
    <xdr:cxnSp macro="">
      <xdr:nvCxnSpPr>
        <xdr:cNvPr id="624" name="直線コネクタ 623"/>
        <xdr:cNvCxnSpPr/>
      </xdr:nvCxnSpPr>
      <xdr:spPr>
        <a:xfrm>
          <a:off x="14881225" y="11737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109220</xdr:rowOff>
    </xdr:from>
    <xdr:to xmlns:xdr="http://schemas.openxmlformats.org/drawingml/2006/spreadsheetDrawing">
      <xdr:col>85</xdr:col>
      <xdr:colOff>127000</xdr:colOff>
      <xdr:row>78</xdr:row>
      <xdr:rowOff>118745</xdr:rowOff>
    </xdr:to>
    <xdr:cxnSp macro="">
      <xdr:nvCxnSpPr>
        <xdr:cNvPr id="625" name="直線コネクタ 624"/>
        <xdr:cNvCxnSpPr/>
      </xdr:nvCxnSpPr>
      <xdr:spPr>
        <a:xfrm>
          <a:off x="14195425" y="1299337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60960</xdr:rowOff>
    </xdr:from>
    <xdr:ext cx="534670" cy="248285"/>
    <xdr:sp macro="" textlink="">
      <xdr:nvSpPr>
        <xdr:cNvPr id="626" name="災害復旧費平均値テキスト"/>
        <xdr:cNvSpPr txBox="1"/>
      </xdr:nvSpPr>
      <xdr:spPr>
        <a:xfrm>
          <a:off x="15017750" y="12780010"/>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174625</xdr:colOff>
      <xdr:row>78</xdr:row>
      <xdr:rowOff>136525</xdr:rowOff>
    </xdr:to>
    <xdr:sp macro="" textlink="">
      <xdr:nvSpPr>
        <xdr:cNvPr id="627" name="フローチャート: 判断 626"/>
        <xdr:cNvSpPr/>
      </xdr:nvSpPr>
      <xdr:spPr>
        <a:xfrm>
          <a:off x="14919325" y="1292288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109220</xdr:rowOff>
    </xdr:from>
    <xdr:to xmlns:xdr="http://schemas.openxmlformats.org/drawingml/2006/spreadsheetDrawing">
      <xdr:col>81</xdr:col>
      <xdr:colOff>50800</xdr:colOff>
      <xdr:row>78</xdr:row>
      <xdr:rowOff>123190</xdr:rowOff>
    </xdr:to>
    <xdr:cxnSp macro="">
      <xdr:nvCxnSpPr>
        <xdr:cNvPr id="628" name="直線コネクタ 627"/>
        <xdr:cNvCxnSpPr/>
      </xdr:nvCxnSpPr>
      <xdr:spPr>
        <a:xfrm flipV="1">
          <a:off x="13385800" y="1299337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28575</xdr:rowOff>
    </xdr:from>
    <xdr:to xmlns:xdr="http://schemas.openxmlformats.org/drawingml/2006/spreadsheetDrawing">
      <xdr:col>81</xdr:col>
      <xdr:colOff>101600</xdr:colOff>
      <xdr:row>78</xdr:row>
      <xdr:rowOff>127000</xdr:rowOff>
    </xdr:to>
    <xdr:sp macro="" textlink="">
      <xdr:nvSpPr>
        <xdr:cNvPr id="629" name="フローチャート: 判断 628"/>
        <xdr:cNvSpPr/>
      </xdr:nvSpPr>
      <xdr:spPr>
        <a:xfrm>
          <a:off x="14144625" y="129127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142240</xdr:rowOff>
    </xdr:from>
    <xdr:ext cx="533400" cy="248920"/>
    <xdr:sp macro="" textlink="">
      <xdr:nvSpPr>
        <xdr:cNvPr id="630" name="テキスト ボックス 629"/>
        <xdr:cNvSpPr txBox="1"/>
      </xdr:nvSpPr>
      <xdr:spPr>
        <a:xfrm>
          <a:off x="13959840" y="1269619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123190</xdr:rowOff>
    </xdr:from>
    <xdr:to xmlns:xdr="http://schemas.openxmlformats.org/drawingml/2006/spreadsheetDrawing">
      <xdr:col>76</xdr:col>
      <xdr:colOff>114300</xdr:colOff>
      <xdr:row>78</xdr:row>
      <xdr:rowOff>127635</xdr:rowOff>
    </xdr:to>
    <xdr:cxnSp macro="">
      <xdr:nvCxnSpPr>
        <xdr:cNvPr id="631" name="直線コネクタ 630"/>
        <xdr:cNvCxnSpPr/>
      </xdr:nvCxnSpPr>
      <xdr:spPr>
        <a:xfrm flipV="1">
          <a:off x="12573000" y="1300734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57785</xdr:rowOff>
    </xdr:from>
    <xdr:to xmlns:xdr="http://schemas.openxmlformats.org/drawingml/2006/spreadsheetDrawing">
      <xdr:col>76</xdr:col>
      <xdr:colOff>165100</xdr:colOff>
      <xdr:row>78</xdr:row>
      <xdr:rowOff>155575</xdr:rowOff>
    </xdr:to>
    <xdr:sp macro="" textlink="">
      <xdr:nvSpPr>
        <xdr:cNvPr id="632" name="フローチャート: 判断 631"/>
        <xdr:cNvSpPr/>
      </xdr:nvSpPr>
      <xdr:spPr>
        <a:xfrm>
          <a:off x="13335000" y="12941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5715</xdr:rowOff>
    </xdr:from>
    <xdr:ext cx="533400" cy="248920"/>
    <xdr:sp macro="" textlink="">
      <xdr:nvSpPr>
        <xdr:cNvPr id="633" name="テキスト ボックス 632"/>
        <xdr:cNvSpPr txBox="1"/>
      </xdr:nvSpPr>
      <xdr:spPr>
        <a:xfrm>
          <a:off x="13134340" y="1272476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127635</xdr:rowOff>
    </xdr:from>
    <xdr:to xmlns:xdr="http://schemas.openxmlformats.org/drawingml/2006/spreadsheetDrawing">
      <xdr:col>71</xdr:col>
      <xdr:colOff>174625</xdr:colOff>
      <xdr:row>78</xdr:row>
      <xdr:rowOff>133350</xdr:rowOff>
    </xdr:to>
    <xdr:cxnSp macro="">
      <xdr:nvCxnSpPr>
        <xdr:cNvPr id="634" name="直線コネクタ 633"/>
        <xdr:cNvCxnSpPr/>
      </xdr:nvCxnSpPr>
      <xdr:spPr>
        <a:xfrm flipV="1">
          <a:off x="11750675" y="1301178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58420</xdr:rowOff>
    </xdr:from>
    <xdr:to xmlns:xdr="http://schemas.openxmlformats.org/drawingml/2006/spreadsheetDrawing">
      <xdr:col>72</xdr:col>
      <xdr:colOff>38100</xdr:colOff>
      <xdr:row>78</xdr:row>
      <xdr:rowOff>156210</xdr:rowOff>
    </xdr:to>
    <xdr:sp macro="" textlink="">
      <xdr:nvSpPr>
        <xdr:cNvPr id="635" name="フローチャート: 判断 634"/>
        <xdr:cNvSpPr/>
      </xdr:nvSpPr>
      <xdr:spPr>
        <a:xfrm>
          <a:off x="12525375" y="12942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6350</xdr:rowOff>
    </xdr:from>
    <xdr:ext cx="533400" cy="248920"/>
    <xdr:sp macro="" textlink="">
      <xdr:nvSpPr>
        <xdr:cNvPr id="636" name="テキスト ボックス 635"/>
        <xdr:cNvSpPr txBox="1"/>
      </xdr:nvSpPr>
      <xdr:spPr>
        <a:xfrm>
          <a:off x="12324715" y="1272540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61595</xdr:rowOff>
    </xdr:from>
    <xdr:to xmlns:xdr="http://schemas.openxmlformats.org/drawingml/2006/spreadsheetDrawing">
      <xdr:col>67</xdr:col>
      <xdr:colOff>101600</xdr:colOff>
      <xdr:row>78</xdr:row>
      <xdr:rowOff>160020</xdr:rowOff>
    </xdr:to>
    <xdr:sp macro="" textlink="">
      <xdr:nvSpPr>
        <xdr:cNvPr id="637" name="フローチャート: 判断 636"/>
        <xdr:cNvSpPr/>
      </xdr:nvSpPr>
      <xdr:spPr>
        <a:xfrm>
          <a:off x="11699875" y="129457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10160</xdr:rowOff>
    </xdr:from>
    <xdr:ext cx="533400" cy="248920"/>
    <xdr:sp macro="" textlink="">
      <xdr:nvSpPr>
        <xdr:cNvPr id="638" name="テキスト ボックス 637"/>
        <xdr:cNvSpPr txBox="1"/>
      </xdr:nvSpPr>
      <xdr:spPr>
        <a:xfrm>
          <a:off x="11515090" y="1272921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9" name="テキスト ボックス 638"/>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40" name="テキスト ボックス 639"/>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41" name="テキスト ボックス 640"/>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42" name="テキスト ボックス 641"/>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3" name="テキスト ボックス 642"/>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69850</xdr:rowOff>
    </xdr:from>
    <xdr:to xmlns:xdr="http://schemas.openxmlformats.org/drawingml/2006/spreadsheetDrawing">
      <xdr:col>85</xdr:col>
      <xdr:colOff>174625</xdr:colOff>
      <xdr:row>79</xdr:row>
      <xdr:rowOff>2540</xdr:rowOff>
    </xdr:to>
    <xdr:sp macro="" textlink="">
      <xdr:nvSpPr>
        <xdr:cNvPr id="644" name="楕円 643"/>
        <xdr:cNvSpPr/>
      </xdr:nvSpPr>
      <xdr:spPr>
        <a:xfrm>
          <a:off x="14919325" y="129540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17780</xdr:rowOff>
    </xdr:from>
    <xdr:ext cx="469900" cy="248285"/>
    <xdr:sp macro="" textlink="">
      <xdr:nvSpPr>
        <xdr:cNvPr id="645" name="災害復旧費該当値テキスト"/>
        <xdr:cNvSpPr txBox="1"/>
      </xdr:nvSpPr>
      <xdr:spPr>
        <a:xfrm>
          <a:off x="15017750" y="1290193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60960</xdr:rowOff>
    </xdr:from>
    <xdr:to xmlns:xdr="http://schemas.openxmlformats.org/drawingml/2006/spreadsheetDrawing">
      <xdr:col>81</xdr:col>
      <xdr:colOff>101600</xdr:colOff>
      <xdr:row>78</xdr:row>
      <xdr:rowOff>158750</xdr:rowOff>
    </xdr:to>
    <xdr:sp macro="" textlink="">
      <xdr:nvSpPr>
        <xdr:cNvPr id="646" name="楕円 645"/>
        <xdr:cNvSpPr/>
      </xdr:nvSpPr>
      <xdr:spPr>
        <a:xfrm>
          <a:off x="14144625" y="12945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149860</xdr:rowOff>
    </xdr:from>
    <xdr:ext cx="533400" cy="248285"/>
    <xdr:sp macro="" textlink="">
      <xdr:nvSpPr>
        <xdr:cNvPr id="647" name="テキスト ボックス 646"/>
        <xdr:cNvSpPr txBox="1"/>
      </xdr:nvSpPr>
      <xdr:spPr>
        <a:xfrm>
          <a:off x="13959840" y="1303401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73660</xdr:rowOff>
    </xdr:from>
    <xdr:to xmlns:xdr="http://schemas.openxmlformats.org/drawingml/2006/spreadsheetDrawing">
      <xdr:col>76</xdr:col>
      <xdr:colOff>165100</xdr:colOff>
      <xdr:row>79</xdr:row>
      <xdr:rowOff>6350</xdr:rowOff>
    </xdr:to>
    <xdr:sp macro="" textlink="">
      <xdr:nvSpPr>
        <xdr:cNvPr id="648" name="楕円 647"/>
        <xdr:cNvSpPr/>
      </xdr:nvSpPr>
      <xdr:spPr>
        <a:xfrm>
          <a:off x="13335000" y="1295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163195</xdr:rowOff>
    </xdr:from>
    <xdr:ext cx="468630" cy="248285"/>
    <xdr:sp macro="" textlink="">
      <xdr:nvSpPr>
        <xdr:cNvPr id="649" name="テキスト ボックス 648"/>
        <xdr:cNvSpPr txBox="1"/>
      </xdr:nvSpPr>
      <xdr:spPr>
        <a:xfrm>
          <a:off x="13166725" y="1304734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78740</xdr:rowOff>
    </xdr:from>
    <xdr:to xmlns:xdr="http://schemas.openxmlformats.org/drawingml/2006/spreadsheetDrawing">
      <xdr:col>72</xdr:col>
      <xdr:colOff>38100</xdr:colOff>
      <xdr:row>79</xdr:row>
      <xdr:rowOff>11430</xdr:rowOff>
    </xdr:to>
    <xdr:sp macro="" textlink="">
      <xdr:nvSpPr>
        <xdr:cNvPr id="650" name="楕円 649"/>
        <xdr:cNvSpPr/>
      </xdr:nvSpPr>
      <xdr:spPr>
        <a:xfrm>
          <a:off x="12525375" y="12962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3175</xdr:rowOff>
    </xdr:from>
    <xdr:ext cx="468630" cy="249555"/>
    <xdr:sp macro="" textlink="">
      <xdr:nvSpPr>
        <xdr:cNvPr id="651" name="テキスト ボックス 650"/>
        <xdr:cNvSpPr txBox="1"/>
      </xdr:nvSpPr>
      <xdr:spPr>
        <a:xfrm>
          <a:off x="12357100" y="1305242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84455</xdr:rowOff>
    </xdr:from>
    <xdr:to xmlns:xdr="http://schemas.openxmlformats.org/drawingml/2006/spreadsheetDrawing">
      <xdr:col>67</xdr:col>
      <xdr:colOff>101600</xdr:colOff>
      <xdr:row>79</xdr:row>
      <xdr:rowOff>17145</xdr:rowOff>
    </xdr:to>
    <xdr:sp macro="" textlink="">
      <xdr:nvSpPr>
        <xdr:cNvPr id="652" name="楕円 651"/>
        <xdr:cNvSpPr/>
      </xdr:nvSpPr>
      <xdr:spPr>
        <a:xfrm>
          <a:off x="11699875" y="1296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8255</xdr:rowOff>
    </xdr:from>
    <xdr:ext cx="377190" cy="248920"/>
    <xdr:sp macro="" textlink="">
      <xdr:nvSpPr>
        <xdr:cNvPr id="653" name="テキスト ボックス 652"/>
        <xdr:cNvSpPr txBox="1"/>
      </xdr:nvSpPr>
      <xdr:spPr>
        <a:xfrm>
          <a:off x="11577320" y="13057505"/>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4" name="正方形/長方形 653"/>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55" name="正方形/長方形 654"/>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57" name="正方形/長方形 656"/>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59" name="正方形/長方形 658"/>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6535"/>
    <xdr:sp macro="" textlink="">
      <xdr:nvSpPr>
        <xdr:cNvPr id="662" name="テキスト ボックス 661"/>
        <xdr:cNvSpPr txBox="1"/>
      </xdr:nvSpPr>
      <xdr:spPr>
        <a:xfrm>
          <a:off x="11376025" y="14375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5" name="テキスト ボックス 664"/>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67" name="テキスト ボックス 666"/>
        <xdr:cNvSpPr txBox="1"/>
      </xdr:nvSpPr>
      <xdr:spPr>
        <a:xfrm>
          <a:off x="10866120"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7810"/>
    <xdr:sp macro="" textlink="">
      <xdr:nvSpPr>
        <xdr:cNvPr id="669" name="テキスト ボックス 668"/>
        <xdr:cNvSpPr txBox="1"/>
      </xdr:nvSpPr>
      <xdr:spPr>
        <a:xfrm>
          <a:off x="10866120" y="15542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1" name="テキスト ボックス 670"/>
        <xdr:cNvSpPr txBox="1"/>
      </xdr:nvSpPr>
      <xdr:spPr>
        <a:xfrm>
          <a:off x="1086612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72" name="直線コネクタ 671"/>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89535</xdr:rowOff>
    </xdr:from>
    <xdr:ext cx="595630" cy="249555"/>
    <xdr:sp macro="" textlink="">
      <xdr:nvSpPr>
        <xdr:cNvPr id="673" name="テキスト ボックス 672"/>
        <xdr:cNvSpPr txBox="1"/>
      </xdr:nvSpPr>
      <xdr:spPr>
        <a:xfrm>
          <a:off x="1086612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74" name="直線コネクタ 673"/>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52705</xdr:rowOff>
    </xdr:from>
    <xdr:ext cx="684530" cy="248285"/>
    <xdr:sp macro="" textlink="">
      <xdr:nvSpPr>
        <xdr:cNvPr id="675" name="テキスト ボックス 674"/>
        <xdr:cNvSpPr txBox="1"/>
      </xdr:nvSpPr>
      <xdr:spPr>
        <a:xfrm>
          <a:off x="10791825" y="14422755"/>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103505</xdr:rowOff>
    </xdr:from>
    <xdr:to xmlns:xdr="http://schemas.openxmlformats.org/drawingml/2006/spreadsheetDrawing">
      <xdr:col>85</xdr:col>
      <xdr:colOff>126365</xdr:colOff>
      <xdr:row>99</xdr:row>
      <xdr:rowOff>44450</xdr:rowOff>
    </xdr:to>
    <xdr:cxnSp macro="">
      <xdr:nvCxnSpPr>
        <xdr:cNvPr id="677" name="直線コネクタ 676"/>
        <xdr:cNvCxnSpPr/>
      </xdr:nvCxnSpPr>
      <xdr:spPr>
        <a:xfrm flipV="1">
          <a:off x="14968220" y="149688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48260</xdr:rowOff>
    </xdr:from>
    <xdr:ext cx="249555" cy="259080"/>
    <xdr:sp macro="" textlink="">
      <xdr:nvSpPr>
        <xdr:cNvPr id="678" name="公債費最小値テキスト"/>
        <xdr:cNvSpPr txBox="1"/>
      </xdr:nvSpPr>
      <xdr:spPr>
        <a:xfrm>
          <a:off x="15017750" y="16450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9" name="直線コネクタ 678"/>
        <xdr:cNvCxnSpPr/>
      </xdr:nvCxnSpPr>
      <xdr:spPr>
        <a:xfrm>
          <a:off x="14881225" y="16446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52070</xdr:rowOff>
    </xdr:from>
    <xdr:ext cx="598805" cy="248285"/>
    <xdr:sp macro="" textlink="">
      <xdr:nvSpPr>
        <xdr:cNvPr id="680" name="公債費最大値テキスト"/>
        <xdr:cNvSpPr txBox="1"/>
      </xdr:nvSpPr>
      <xdr:spPr>
        <a:xfrm>
          <a:off x="15017750" y="147523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103505</xdr:rowOff>
    </xdr:from>
    <xdr:to xmlns:xdr="http://schemas.openxmlformats.org/drawingml/2006/spreadsheetDrawing">
      <xdr:col>86</xdr:col>
      <xdr:colOff>25400</xdr:colOff>
      <xdr:row>90</xdr:row>
      <xdr:rowOff>103505</xdr:rowOff>
    </xdr:to>
    <xdr:cxnSp macro="">
      <xdr:nvCxnSpPr>
        <xdr:cNvPr id="681" name="直線コネクタ 680"/>
        <xdr:cNvCxnSpPr/>
      </xdr:nvCxnSpPr>
      <xdr:spPr>
        <a:xfrm>
          <a:off x="14881225" y="14968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143510</xdr:rowOff>
    </xdr:from>
    <xdr:to xmlns:xdr="http://schemas.openxmlformats.org/drawingml/2006/spreadsheetDrawing">
      <xdr:col>85</xdr:col>
      <xdr:colOff>127000</xdr:colOff>
      <xdr:row>98</xdr:row>
      <xdr:rowOff>38735</xdr:rowOff>
    </xdr:to>
    <xdr:cxnSp macro="">
      <xdr:nvCxnSpPr>
        <xdr:cNvPr id="682" name="直線コネクタ 681"/>
        <xdr:cNvCxnSpPr/>
      </xdr:nvCxnSpPr>
      <xdr:spPr>
        <a:xfrm flipV="1">
          <a:off x="14195425" y="16202660"/>
          <a:ext cx="7747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74930</xdr:rowOff>
    </xdr:from>
    <xdr:ext cx="598805" cy="257810"/>
    <xdr:sp macro="" textlink="">
      <xdr:nvSpPr>
        <xdr:cNvPr id="683" name="公債費平均値テキスト"/>
        <xdr:cNvSpPr txBox="1"/>
      </xdr:nvSpPr>
      <xdr:spPr>
        <a:xfrm>
          <a:off x="15017750" y="159626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52070</xdr:rowOff>
    </xdr:from>
    <xdr:to xmlns:xdr="http://schemas.openxmlformats.org/drawingml/2006/spreadsheetDrawing">
      <xdr:col>85</xdr:col>
      <xdr:colOff>174625</xdr:colOff>
      <xdr:row>97</xdr:row>
      <xdr:rowOff>153035</xdr:rowOff>
    </xdr:to>
    <xdr:sp macro="" textlink="">
      <xdr:nvSpPr>
        <xdr:cNvPr id="684" name="フローチャート: 判断 683"/>
        <xdr:cNvSpPr/>
      </xdr:nvSpPr>
      <xdr:spPr>
        <a:xfrm>
          <a:off x="14919325" y="161112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38735</xdr:rowOff>
    </xdr:from>
    <xdr:to xmlns:xdr="http://schemas.openxmlformats.org/drawingml/2006/spreadsheetDrawing">
      <xdr:col>81</xdr:col>
      <xdr:colOff>50800</xdr:colOff>
      <xdr:row>98</xdr:row>
      <xdr:rowOff>80010</xdr:rowOff>
    </xdr:to>
    <xdr:cxnSp macro="">
      <xdr:nvCxnSpPr>
        <xdr:cNvPr id="685" name="直線コネクタ 684"/>
        <xdr:cNvCxnSpPr/>
      </xdr:nvCxnSpPr>
      <xdr:spPr>
        <a:xfrm flipV="1">
          <a:off x="13385800" y="16269335"/>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46355</xdr:rowOff>
    </xdr:from>
    <xdr:to xmlns:xdr="http://schemas.openxmlformats.org/drawingml/2006/spreadsheetDrawing">
      <xdr:col>81</xdr:col>
      <xdr:colOff>101600</xdr:colOff>
      <xdr:row>97</xdr:row>
      <xdr:rowOff>147955</xdr:rowOff>
    </xdr:to>
    <xdr:sp macro="" textlink="">
      <xdr:nvSpPr>
        <xdr:cNvPr id="686" name="フローチャート: 判断 685"/>
        <xdr:cNvSpPr/>
      </xdr:nvSpPr>
      <xdr:spPr>
        <a:xfrm>
          <a:off x="14144625" y="161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164465</xdr:rowOff>
    </xdr:from>
    <xdr:ext cx="598805" cy="259080"/>
    <xdr:sp macro="" textlink="">
      <xdr:nvSpPr>
        <xdr:cNvPr id="687" name="テキスト ボックス 686"/>
        <xdr:cNvSpPr txBox="1"/>
      </xdr:nvSpPr>
      <xdr:spPr>
        <a:xfrm>
          <a:off x="13927455" y="15880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73660</xdr:rowOff>
    </xdr:from>
    <xdr:to xmlns:xdr="http://schemas.openxmlformats.org/drawingml/2006/spreadsheetDrawing">
      <xdr:col>76</xdr:col>
      <xdr:colOff>114300</xdr:colOff>
      <xdr:row>98</xdr:row>
      <xdr:rowOff>80010</xdr:rowOff>
    </xdr:to>
    <xdr:cxnSp macro="">
      <xdr:nvCxnSpPr>
        <xdr:cNvPr id="688" name="直線コネクタ 687"/>
        <xdr:cNvCxnSpPr/>
      </xdr:nvCxnSpPr>
      <xdr:spPr>
        <a:xfrm>
          <a:off x="12573000" y="1630426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130175</xdr:rowOff>
    </xdr:to>
    <xdr:sp macro="" textlink="">
      <xdr:nvSpPr>
        <xdr:cNvPr id="689" name="フローチャート: 判断 688"/>
        <xdr:cNvSpPr/>
      </xdr:nvSpPr>
      <xdr:spPr>
        <a:xfrm>
          <a:off x="133350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146685</xdr:rowOff>
    </xdr:from>
    <xdr:ext cx="533400" cy="257810"/>
    <xdr:sp macro="" textlink="">
      <xdr:nvSpPr>
        <xdr:cNvPr id="690" name="テキスト ボックス 689"/>
        <xdr:cNvSpPr txBox="1"/>
      </xdr:nvSpPr>
      <xdr:spPr>
        <a:xfrm>
          <a:off x="13134340" y="16034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73660</xdr:rowOff>
    </xdr:from>
    <xdr:to xmlns:xdr="http://schemas.openxmlformats.org/drawingml/2006/spreadsheetDrawing">
      <xdr:col>71</xdr:col>
      <xdr:colOff>174625</xdr:colOff>
      <xdr:row>98</xdr:row>
      <xdr:rowOff>81915</xdr:rowOff>
    </xdr:to>
    <xdr:cxnSp macro="">
      <xdr:nvCxnSpPr>
        <xdr:cNvPr id="691" name="直線コネクタ 690"/>
        <xdr:cNvCxnSpPr/>
      </xdr:nvCxnSpPr>
      <xdr:spPr>
        <a:xfrm flipV="1">
          <a:off x="11750675" y="1630426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22225</xdr:rowOff>
    </xdr:from>
    <xdr:to xmlns:xdr="http://schemas.openxmlformats.org/drawingml/2006/spreadsheetDrawing">
      <xdr:col>72</xdr:col>
      <xdr:colOff>38100</xdr:colOff>
      <xdr:row>98</xdr:row>
      <xdr:rowOff>123825</xdr:rowOff>
    </xdr:to>
    <xdr:sp macro="" textlink="">
      <xdr:nvSpPr>
        <xdr:cNvPr id="692" name="フローチャート: 判断 691"/>
        <xdr:cNvSpPr/>
      </xdr:nvSpPr>
      <xdr:spPr>
        <a:xfrm>
          <a:off x="12525375" y="16252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140335</xdr:rowOff>
    </xdr:from>
    <xdr:ext cx="533400" cy="259080"/>
    <xdr:sp macro="" textlink="">
      <xdr:nvSpPr>
        <xdr:cNvPr id="693" name="テキスト ボックス 692"/>
        <xdr:cNvSpPr txBox="1"/>
      </xdr:nvSpPr>
      <xdr:spPr>
        <a:xfrm>
          <a:off x="12324715" y="16028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21590</xdr:rowOff>
    </xdr:from>
    <xdr:to xmlns:xdr="http://schemas.openxmlformats.org/drawingml/2006/spreadsheetDrawing">
      <xdr:col>67</xdr:col>
      <xdr:colOff>101600</xdr:colOff>
      <xdr:row>98</xdr:row>
      <xdr:rowOff>123190</xdr:rowOff>
    </xdr:to>
    <xdr:sp macro="" textlink="">
      <xdr:nvSpPr>
        <xdr:cNvPr id="694" name="フローチャート: 判断 693"/>
        <xdr:cNvSpPr/>
      </xdr:nvSpPr>
      <xdr:spPr>
        <a:xfrm>
          <a:off x="11699875"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139700</xdr:rowOff>
    </xdr:from>
    <xdr:ext cx="533400" cy="259080"/>
    <xdr:sp macro="" textlink="">
      <xdr:nvSpPr>
        <xdr:cNvPr id="695" name="テキスト ボックス 694"/>
        <xdr:cNvSpPr txBox="1"/>
      </xdr:nvSpPr>
      <xdr:spPr>
        <a:xfrm>
          <a:off x="11515090" y="1602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92710</xdr:rowOff>
    </xdr:from>
    <xdr:to xmlns:xdr="http://schemas.openxmlformats.org/drawingml/2006/spreadsheetDrawing">
      <xdr:col>85</xdr:col>
      <xdr:colOff>174625</xdr:colOff>
      <xdr:row>98</xdr:row>
      <xdr:rowOff>22860</xdr:rowOff>
    </xdr:to>
    <xdr:sp macro="" textlink="">
      <xdr:nvSpPr>
        <xdr:cNvPr id="701" name="楕円 700"/>
        <xdr:cNvSpPr/>
      </xdr:nvSpPr>
      <xdr:spPr>
        <a:xfrm>
          <a:off x="14919325" y="161518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71120</xdr:rowOff>
    </xdr:from>
    <xdr:ext cx="598805" cy="259080"/>
    <xdr:sp macro="" textlink="">
      <xdr:nvSpPr>
        <xdr:cNvPr id="702" name="公債費該当値テキスト"/>
        <xdr:cNvSpPr txBox="1"/>
      </xdr:nvSpPr>
      <xdr:spPr>
        <a:xfrm>
          <a:off x="15017750" y="16130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159385</xdr:rowOff>
    </xdr:from>
    <xdr:to xmlns:xdr="http://schemas.openxmlformats.org/drawingml/2006/spreadsheetDrawing">
      <xdr:col>81</xdr:col>
      <xdr:colOff>101600</xdr:colOff>
      <xdr:row>98</xdr:row>
      <xdr:rowOff>89535</xdr:rowOff>
    </xdr:to>
    <xdr:sp macro="" textlink="">
      <xdr:nvSpPr>
        <xdr:cNvPr id="703" name="楕円 702"/>
        <xdr:cNvSpPr/>
      </xdr:nvSpPr>
      <xdr:spPr>
        <a:xfrm>
          <a:off x="14144625"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80645</xdr:rowOff>
    </xdr:from>
    <xdr:ext cx="533400" cy="259080"/>
    <xdr:sp macro="" textlink="">
      <xdr:nvSpPr>
        <xdr:cNvPr id="704" name="テキスト ボックス 703"/>
        <xdr:cNvSpPr txBox="1"/>
      </xdr:nvSpPr>
      <xdr:spPr>
        <a:xfrm>
          <a:off x="13959840"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705" name="楕円 704"/>
        <xdr:cNvSpPr/>
      </xdr:nvSpPr>
      <xdr:spPr>
        <a:xfrm>
          <a:off x="133350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121920</xdr:rowOff>
    </xdr:from>
    <xdr:ext cx="533400" cy="257810"/>
    <xdr:sp macro="" textlink="">
      <xdr:nvSpPr>
        <xdr:cNvPr id="706" name="テキスト ボックス 705"/>
        <xdr:cNvSpPr txBox="1"/>
      </xdr:nvSpPr>
      <xdr:spPr>
        <a:xfrm>
          <a:off x="13134340" y="16352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22860</xdr:rowOff>
    </xdr:from>
    <xdr:to xmlns:xdr="http://schemas.openxmlformats.org/drawingml/2006/spreadsheetDrawing">
      <xdr:col>72</xdr:col>
      <xdr:colOff>38100</xdr:colOff>
      <xdr:row>98</xdr:row>
      <xdr:rowOff>124460</xdr:rowOff>
    </xdr:to>
    <xdr:sp macro="" textlink="">
      <xdr:nvSpPr>
        <xdr:cNvPr id="707" name="楕円 706"/>
        <xdr:cNvSpPr/>
      </xdr:nvSpPr>
      <xdr:spPr>
        <a:xfrm>
          <a:off x="12525375" y="16253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115570</xdr:rowOff>
    </xdr:from>
    <xdr:ext cx="533400" cy="259080"/>
    <xdr:sp macro="" textlink="">
      <xdr:nvSpPr>
        <xdr:cNvPr id="708" name="テキスト ボックス 707"/>
        <xdr:cNvSpPr txBox="1"/>
      </xdr:nvSpPr>
      <xdr:spPr>
        <a:xfrm>
          <a:off x="12324715" y="16346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31115</xdr:rowOff>
    </xdr:from>
    <xdr:to xmlns:xdr="http://schemas.openxmlformats.org/drawingml/2006/spreadsheetDrawing">
      <xdr:col>67</xdr:col>
      <xdr:colOff>101600</xdr:colOff>
      <xdr:row>98</xdr:row>
      <xdr:rowOff>132715</xdr:rowOff>
    </xdr:to>
    <xdr:sp macro="" textlink="">
      <xdr:nvSpPr>
        <xdr:cNvPr id="709" name="楕円 708"/>
        <xdr:cNvSpPr/>
      </xdr:nvSpPr>
      <xdr:spPr>
        <a:xfrm>
          <a:off x="11699875" y="162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123825</xdr:rowOff>
    </xdr:from>
    <xdr:ext cx="533400" cy="257810"/>
    <xdr:sp macro="" textlink="">
      <xdr:nvSpPr>
        <xdr:cNvPr id="710" name="テキスト ボックス 709"/>
        <xdr:cNvSpPr txBox="1"/>
      </xdr:nvSpPr>
      <xdr:spPr>
        <a:xfrm>
          <a:off x="11515090" y="16354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11" name="正方形/長方形 710"/>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12" name="正方形/長方形 711"/>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85725</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14" name="正方形/長方形 713"/>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85725</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16" name="正方形/長方形 715"/>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85725</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18" name="正方形/長方形 717"/>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16535"/>
    <xdr:sp macro="" textlink="">
      <xdr:nvSpPr>
        <xdr:cNvPr id="719" name="テキスト ボックス 718"/>
        <xdr:cNvSpPr txBox="1"/>
      </xdr:nvSpPr>
      <xdr:spPr>
        <a:xfrm>
          <a:off x="16741775" y="4469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20" name="直線コネクタ 719"/>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95250</xdr:rowOff>
    </xdr:from>
    <xdr:to xmlns:xdr="http://schemas.openxmlformats.org/drawingml/2006/spreadsheetDrawing">
      <xdr:col>120</xdr:col>
      <xdr:colOff>114300</xdr:colOff>
      <xdr:row>39</xdr:row>
      <xdr:rowOff>95250</xdr:rowOff>
    </xdr:to>
    <xdr:cxnSp macro="">
      <xdr:nvCxnSpPr>
        <xdr:cNvPr id="721" name="直線コネクタ 720"/>
        <xdr:cNvCxnSpPr/>
      </xdr:nvCxnSpPr>
      <xdr:spPr>
        <a:xfrm>
          <a:off x="167640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123825</xdr:rowOff>
    </xdr:from>
    <xdr:ext cx="248920" cy="248920"/>
    <xdr:sp macro="" textlink="">
      <xdr:nvSpPr>
        <xdr:cNvPr id="722" name="テキスト ボックス 721"/>
        <xdr:cNvSpPr txBox="1"/>
      </xdr:nvSpPr>
      <xdr:spPr>
        <a:xfrm>
          <a:off x="16546830" y="6403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110490</xdr:rowOff>
    </xdr:from>
    <xdr:to xmlns:xdr="http://schemas.openxmlformats.org/drawingml/2006/spreadsheetDrawing">
      <xdr:col>120</xdr:col>
      <xdr:colOff>114300</xdr:colOff>
      <xdr:row>37</xdr:row>
      <xdr:rowOff>110490</xdr:rowOff>
    </xdr:to>
    <xdr:cxnSp macro="">
      <xdr:nvCxnSpPr>
        <xdr:cNvPr id="723" name="直線コネクタ 722"/>
        <xdr:cNvCxnSpPr/>
      </xdr:nvCxnSpPr>
      <xdr:spPr>
        <a:xfrm>
          <a:off x="167640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138430</xdr:rowOff>
    </xdr:from>
    <xdr:ext cx="530225" cy="248920"/>
    <xdr:sp macro="" textlink="">
      <xdr:nvSpPr>
        <xdr:cNvPr id="724" name="テキスト ボックス 723"/>
        <xdr:cNvSpPr txBox="1"/>
      </xdr:nvSpPr>
      <xdr:spPr>
        <a:xfrm>
          <a:off x="16280130" y="60883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127000</xdr:rowOff>
    </xdr:from>
    <xdr:to xmlns:xdr="http://schemas.openxmlformats.org/drawingml/2006/spreadsheetDrawing">
      <xdr:col>120</xdr:col>
      <xdr:colOff>114300</xdr:colOff>
      <xdr:row>35</xdr:row>
      <xdr:rowOff>127000</xdr:rowOff>
    </xdr:to>
    <xdr:cxnSp macro="">
      <xdr:nvCxnSpPr>
        <xdr:cNvPr id="725" name="直線コネクタ 724"/>
        <xdr:cNvCxnSpPr/>
      </xdr:nvCxnSpPr>
      <xdr:spPr>
        <a:xfrm>
          <a:off x="167640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154940</xdr:rowOff>
    </xdr:from>
    <xdr:ext cx="530225" cy="248920"/>
    <xdr:sp macro="" textlink="">
      <xdr:nvSpPr>
        <xdr:cNvPr id="726" name="テキスト ボックス 725"/>
        <xdr:cNvSpPr txBox="1"/>
      </xdr:nvSpPr>
      <xdr:spPr>
        <a:xfrm>
          <a:off x="16280130" y="57746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142240</xdr:rowOff>
    </xdr:from>
    <xdr:to xmlns:xdr="http://schemas.openxmlformats.org/drawingml/2006/spreadsheetDrawing">
      <xdr:col>120</xdr:col>
      <xdr:colOff>114300</xdr:colOff>
      <xdr:row>33</xdr:row>
      <xdr:rowOff>142240</xdr:rowOff>
    </xdr:to>
    <xdr:cxnSp macro="">
      <xdr:nvCxnSpPr>
        <xdr:cNvPr id="727" name="直線コネクタ 726"/>
        <xdr:cNvCxnSpPr/>
      </xdr:nvCxnSpPr>
      <xdr:spPr>
        <a:xfrm>
          <a:off x="167640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5715</xdr:rowOff>
    </xdr:from>
    <xdr:ext cx="530225" cy="248920"/>
    <xdr:sp macro="" textlink="">
      <xdr:nvSpPr>
        <xdr:cNvPr id="728" name="テキスト ボックス 727"/>
        <xdr:cNvSpPr txBox="1"/>
      </xdr:nvSpPr>
      <xdr:spPr>
        <a:xfrm>
          <a:off x="16280130" y="54603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158750</xdr:rowOff>
    </xdr:from>
    <xdr:to xmlns:xdr="http://schemas.openxmlformats.org/drawingml/2006/spreadsheetDrawing">
      <xdr:col>120</xdr:col>
      <xdr:colOff>114300</xdr:colOff>
      <xdr:row>31</xdr:row>
      <xdr:rowOff>158750</xdr:rowOff>
    </xdr:to>
    <xdr:cxnSp macro="">
      <xdr:nvCxnSpPr>
        <xdr:cNvPr id="729" name="直線コネクタ 728"/>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21590</xdr:rowOff>
    </xdr:from>
    <xdr:ext cx="595630" cy="248285"/>
    <xdr:sp macro="" textlink="">
      <xdr:nvSpPr>
        <xdr:cNvPr id="730" name="テキスト ボックス 729"/>
        <xdr:cNvSpPr txBox="1"/>
      </xdr:nvSpPr>
      <xdr:spPr>
        <a:xfrm>
          <a:off x="16231870" y="5146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31" name="直線コネクタ 730"/>
        <xdr:cNvCxnSpPr/>
      </xdr:nvCxnSpPr>
      <xdr:spPr>
        <a:xfrm>
          <a:off x="167640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36830</xdr:rowOff>
    </xdr:from>
    <xdr:ext cx="595630" cy="249555"/>
    <xdr:sp macro="" textlink="">
      <xdr:nvSpPr>
        <xdr:cNvPr id="732" name="テキスト ボックス 731"/>
        <xdr:cNvSpPr txBox="1"/>
      </xdr:nvSpPr>
      <xdr:spPr>
        <a:xfrm>
          <a:off x="16231870" y="4831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3" name="直線コネクタ 732"/>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52705</xdr:rowOff>
    </xdr:from>
    <xdr:ext cx="595630" cy="248285"/>
    <xdr:sp macro="" textlink="">
      <xdr:nvSpPr>
        <xdr:cNvPr id="734" name="テキスト ボックス 733"/>
        <xdr:cNvSpPr txBox="1"/>
      </xdr:nvSpPr>
      <xdr:spPr>
        <a:xfrm>
          <a:off x="16231870" y="45167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35" name="諸支出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89535</xdr:rowOff>
    </xdr:from>
    <xdr:to xmlns:xdr="http://schemas.openxmlformats.org/drawingml/2006/spreadsheetDrawing">
      <xdr:col>116</xdr:col>
      <xdr:colOff>62865</xdr:colOff>
      <xdr:row>39</xdr:row>
      <xdr:rowOff>95250</xdr:rowOff>
    </xdr:to>
    <xdr:cxnSp macro="">
      <xdr:nvCxnSpPr>
        <xdr:cNvPr id="736" name="直線コネクタ 735"/>
        <xdr:cNvCxnSpPr/>
      </xdr:nvCxnSpPr>
      <xdr:spPr>
        <a:xfrm flipV="1">
          <a:off x="20318095" y="5048885"/>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130810</xdr:rowOff>
    </xdr:from>
    <xdr:ext cx="249555" cy="249555"/>
    <xdr:sp macro="" textlink="">
      <xdr:nvSpPr>
        <xdr:cNvPr id="737" name="諸支出金最小値テキスト"/>
        <xdr:cNvSpPr txBox="1"/>
      </xdr:nvSpPr>
      <xdr:spPr>
        <a:xfrm>
          <a:off x="20370800" y="657606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95250</xdr:rowOff>
    </xdr:from>
    <xdr:to xmlns:xdr="http://schemas.openxmlformats.org/drawingml/2006/spreadsheetDrawing">
      <xdr:col>116</xdr:col>
      <xdr:colOff>152400</xdr:colOff>
      <xdr:row>39</xdr:row>
      <xdr:rowOff>95250</xdr:rowOff>
    </xdr:to>
    <xdr:cxnSp macro="">
      <xdr:nvCxnSpPr>
        <xdr:cNvPr id="738" name="直線コネクタ 737"/>
        <xdr:cNvCxnSpPr/>
      </xdr:nvCxnSpPr>
      <xdr:spPr>
        <a:xfrm>
          <a:off x="2024697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38100</xdr:rowOff>
    </xdr:from>
    <xdr:ext cx="598805" cy="249555"/>
    <xdr:sp macro="" textlink="">
      <xdr:nvSpPr>
        <xdr:cNvPr id="739" name="諸支出金最大値テキスト"/>
        <xdr:cNvSpPr txBox="1"/>
      </xdr:nvSpPr>
      <xdr:spPr>
        <a:xfrm>
          <a:off x="20370800" y="48323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142,341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89535</xdr:rowOff>
    </xdr:from>
    <xdr:to xmlns:xdr="http://schemas.openxmlformats.org/drawingml/2006/spreadsheetDrawing">
      <xdr:col>116</xdr:col>
      <xdr:colOff>152400</xdr:colOff>
      <xdr:row>30</xdr:row>
      <xdr:rowOff>89535</xdr:rowOff>
    </xdr:to>
    <xdr:cxnSp macro="">
      <xdr:nvCxnSpPr>
        <xdr:cNvPr id="740" name="直線コネクタ 739"/>
        <xdr:cNvCxnSpPr/>
      </xdr:nvCxnSpPr>
      <xdr:spPr>
        <a:xfrm>
          <a:off x="20246975" y="5048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95250</xdr:rowOff>
    </xdr:from>
    <xdr:to xmlns:xdr="http://schemas.openxmlformats.org/drawingml/2006/spreadsheetDrawing">
      <xdr:col>116</xdr:col>
      <xdr:colOff>63500</xdr:colOff>
      <xdr:row>39</xdr:row>
      <xdr:rowOff>95250</xdr:rowOff>
    </xdr:to>
    <xdr:cxnSp macro="">
      <xdr:nvCxnSpPr>
        <xdr:cNvPr id="741" name="直線コネクタ 740"/>
        <xdr:cNvCxnSpPr/>
      </xdr:nvCxnSpPr>
      <xdr:spPr>
        <a:xfrm>
          <a:off x="19558000" y="6540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51435</xdr:rowOff>
    </xdr:from>
    <xdr:ext cx="469900" cy="248285"/>
    <xdr:sp macro="" textlink="">
      <xdr:nvSpPr>
        <xdr:cNvPr id="742" name="諸支出金平均値テキスト"/>
        <xdr:cNvSpPr txBox="1"/>
      </xdr:nvSpPr>
      <xdr:spPr>
        <a:xfrm>
          <a:off x="20370800" y="633158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127000</xdr:rowOff>
    </xdr:to>
    <xdr:sp macro="" textlink="">
      <xdr:nvSpPr>
        <xdr:cNvPr id="743" name="フローチャート: 判断 742"/>
        <xdr:cNvSpPr/>
      </xdr:nvSpPr>
      <xdr:spPr>
        <a:xfrm>
          <a:off x="20269200" y="6474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95250</xdr:rowOff>
    </xdr:from>
    <xdr:to xmlns:xdr="http://schemas.openxmlformats.org/drawingml/2006/spreadsheetDrawing">
      <xdr:col>111</xdr:col>
      <xdr:colOff>174625</xdr:colOff>
      <xdr:row>39</xdr:row>
      <xdr:rowOff>95250</xdr:rowOff>
    </xdr:to>
    <xdr:cxnSp macro="">
      <xdr:nvCxnSpPr>
        <xdr:cNvPr id="744" name="直線コネクタ 743"/>
        <xdr:cNvCxnSpPr/>
      </xdr:nvCxnSpPr>
      <xdr:spPr>
        <a:xfrm>
          <a:off x="18735675" y="6540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33655</xdr:rowOff>
    </xdr:from>
    <xdr:to xmlns:xdr="http://schemas.openxmlformats.org/drawingml/2006/spreadsheetDrawing">
      <xdr:col>112</xdr:col>
      <xdr:colOff>38100</xdr:colOff>
      <xdr:row>39</xdr:row>
      <xdr:rowOff>131445</xdr:rowOff>
    </xdr:to>
    <xdr:sp macro="" textlink="">
      <xdr:nvSpPr>
        <xdr:cNvPr id="745" name="フローチャート: 判断 744"/>
        <xdr:cNvSpPr/>
      </xdr:nvSpPr>
      <xdr:spPr>
        <a:xfrm>
          <a:off x="19510375" y="6478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147320</xdr:rowOff>
    </xdr:from>
    <xdr:ext cx="468630" cy="249555"/>
    <xdr:sp macro="" textlink="">
      <xdr:nvSpPr>
        <xdr:cNvPr id="746" name="テキスト ボックス 745"/>
        <xdr:cNvSpPr txBox="1"/>
      </xdr:nvSpPr>
      <xdr:spPr>
        <a:xfrm>
          <a:off x="19342100" y="626237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95250</xdr:rowOff>
    </xdr:from>
    <xdr:to xmlns:xdr="http://schemas.openxmlformats.org/drawingml/2006/spreadsheetDrawing">
      <xdr:col>107</xdr:col>
      <xdr:colOff>50800</xdr:colOff>
      <xdr:row>39</xdr:row>
      <xdr:rowOff>95250</xdr:rowOff>
    </xdr:to>
    <xdr:cxnSp macro="">
      <xdr:nvCxnSpPr>
        <xdr:cNvPr id="747" name="直線コネクタ 746"/>
        <xdr:cNvCxnSpPr/>
      </xdr:nvCxnSpPr>
      <xdr:spPr>
        <a:xfrm>
          <a:off x="17926050" y="6540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42545</xdr:rowOff>
    </xdr:from>
    <xdr:to xmlns:xdr="http://schemas.openxmlformats.org/drawingml/2006/spreadsheetDrawing">
      <xdr:col>107</xdr:col>
      <xdr:colOff>101600</xdr:colOff>
      <xdr:row>39</xdr:row>
      <xdr:rowOff>140335</xdr:rowOff>
    </xdr:to>
    <xdr:sp macro="" textlink="">
      <xdr:nvSpPr>
        <xdr:cNvPr id="748" name="フローチャート: 判断 747"/>
        <xdr:cNvSpPr/>
      </xdr:nvSpPr>
      <xdr:spPr>
        <a:xfrm>
          <a:off x="18684875" y="6487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156845</xdr:rowOff>
    </xdr:from>
    <xdr:ext cx="377190" cy="248920"/>
    <xdr:sp macro="" textlink="">
      <xdr:nvSpPr>
        <xdr:cNvPr id="749" name="テキスト ボックス 748"/>
        <xdr:cNvSpPr txBox="1"/>
      </xdr:nvSpPr>
      <xdr:spPr>
        <a:xfrm>
          <a:off x="18562320" y="6271895"/>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95250</xdr:rowOff>
    </xdr:from>
    <xdr:to xmlns:xdr="http://schemas.openxmlformats.org/drawingml/2006/spreadsheetDrawing">
      <xdr:col>102</xdr:col>
      <xdr:colOff>114300</xdr:colOff>
      <xdr:row>39</xdr:row>
      <xdr:rowOff>95250</xdr:rowOff>
    </xdr:to>
    <xdr:cxnSp macro="">
      <xdr:nvCxnSpPr>
        <xdr:cNvPr id="750" name="直線コネクタ 749"/>
        <xdr:cNvCxnSpPr/>
      </xdr:nvCxnSpPr>
      <xdr:spPr>
        <a:xfrm>
          <a:off x="17113250" y="6540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42545</xdr:rowOff>
    </xdr:from>
    <xdr:to xmlns:xdr="http://schemas.openxmlformats.org/drawingml/2006/spreadsheetDrawing">
      <xdr:col>102</xdr:col>
      <xdr:colOff>165100</xdr:colOff>
      <xdr:row>39</xdr:row>
      <xdr:rowOff>140335</xdr:rowOff>
    </xdr:to>
    <xdr:sp macro="" textlink="">
      <xdr:nvSpPr>
        <xdr:cNvPr id="751" name="フローチャート: 判断 750"/>
        <xdr:cNvSpPr/>
      </xdr:nvSpPr>
      <xdr:spPr>
        <a:xfrm>
          <a:off x="17875250" y="6487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156845</xdr:rowOff>
    </xdr:from>
    <xdr:ext cx="377190" cy="248920"/>
    <xdr:sp macro="" textlink="">
      <xdr:nvSpPr>
        <xdr:cNvPr id="752" name="テキスト ボックス 751"/>
        <xdr:cNvSpPr txBox="1"/>
      </xdr:nvSpPr>
      <xdr:spPr>
        <a:xfrm>
          <a:off x="17752695" y="6271895"/>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39370</xdr:rowOff>
    </xdr:from>
    <xdr:to xmlns:xdr="http://schemas.openxmlformats.org/drawingml/2006/spreadsheetDrawing">
      <xdr:col>98</xdr:col>
      <xdr:colOff>38100</xdr:colOff>
      <xdr:row>39</xdr:row>
      <xdr:rowOff>137795</xdr:rowOff>
    </xdr:to>
    <xdr:sp macro="" textlink="">
      <xdr:nvSpPr>
        <xdr:cNvPr id="753" name="フローチャート: 判断 752"/>
        <xdr:cNvSpPr/>
      </xdr:nvSpPr>
      <xdr:spPr>
        <a:xfrm>
          <a:off x="17065625" y="648462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153670</xdr:rowOff>
    </xdr:from>
    <xdr:ext cx="378460" cy="248285"/>
    <xdr:sp macro="" textlink="">
      <xdr:nvSpPr>
        <xdr:cNvPr id="754" name="テキスト ボックス 753"/>
        <xdr:cNvSpPr txBox="1"/>
      </xdr:nvSpPr>
      <xdr:spPr>
        <a:xfrm>
          <a:off x="16938625" y="626872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55" name="テキスト ボックス 754"/>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56" name="テキスト ボックス 755"/>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57" name="テキスト ボックス 756"/>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58" name="テキスト ボックス 757"/>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59" name="テキスト ボックス 758"/>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46355</xdr:rowOff>
    </xdr:from>
    <xdr:to xmlns:xdr="http://schemas.openxmlformats.org/drawingml/2006/spreadsheetDrawing">
      <xdr:col>116</xdr:col>
      <xdr:colOff>114300</xdr:colOff>
      <xdr:row>39</xdr:row>
      <xdr:rowOff>144145</xdr:rowOff>
    </xdr:to>
    <xdr:sp macro="" textlink="">
      <xdr:nvSpPr>
        <xdr:cNvPr id="760" name="楕円 759"/>
        <xdr:cNvSpPr/>
      </xdr:nvSpPr>
      <xdr:spPr>
        <a:xfrm>
          <a:off x="2026920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8255</xdr:rowOff>
    </xdr:from>
    <xdr:ext cx="249555" cy="248920"/>
    <xdr:sp macro="" textlink="">
      <xdr:nvSpPr>
        <xdr:cNvPr id="761" name="諸支出金該当値テキスト"/>
        <xdr:cNvSpPr txBox="1"/>
      </xdr:nvSpPr>
      <xdr:spPr>
        <a:xfrm>
          <a:off x="20370800" y="64535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46355</xdr:rowOff>
    </xdr:from>
    <xdr:to xmlns:xdr="http://schemas.openxmlformats.org/drawingml/2006/spreadsheetDrawing">
      <xdr:col>112</xdr:col>
      <xdr:colOff>38100</xdr:colOff>
      <xdr:row>39</xdr:row>
      <xdr:rowOff>144145</xdr:rowOff>
    </xdr:to>
    <xdr:sp macro="" textlink="">
      <xdr:nvSpPr>
        <xdr:cNvPr id="762" name="楕円 761"/>
        <xdr:cNvSpPr/>
      </xdr:nvSpPr>
      <xdr:spPr>
        <a:xfrm>
          <a:off x="19510375"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135890</xdr:rowOff>
    </xdr:from>
    <xdr:ext cx="248285" cy="249555"/>
    <xdr:sp macro="" textlink="">
      <xdr:nvSpPr>
        <xdr:cNvPr id="763" name="テキスト ボックス 762"/>
        <xdr:cNvSpPr txBox="1"/>
      </xdr:nvSpPr>
      <xdr:spPr>
        <a:xfrm>
          <a:off x="19436715" y="65811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144145</xdr:rowOff>
    </xdr:to>
    <xdr:sp macro="" textlink="">
      <xdr:nvSpPr>
        <xdr:cNvPr id="764" name="楕円 763"/>
        <xdr:cNvSpPr/>
      </xdr:nvSpPr>
      <xdr:spPr>
        <a:xfrm>
          <a:off x="18684875"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135890</xdr:rowOff>
    </xdr:from>
    <xdr:ext cx="248285" cy="249555"/>
    <xdr:sp macro="" textlink="">
      <xdr:nvSpPr>
        <xdr:cNvPr id="765" name="テキスト ボックス 764"/>
        <xdr:cNvSpPr txBox="1"/>
      </xdr:nvSpPr>
      <xdr:spPr>
        <a:xfrm>
          <a:off x="18627090" y="65811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46355</xdr:rowOff>
    </xdr:from>
    <xdr:to xmlns:xdr="http://schemas.openxmlformats.org/drawingml/2006/spreadsheetDrawing">
      <xdr:col>102</xdr:col>
      <xdr:colOff>165100</xdr:colOff>
      <xdr:row>39</xdr:row>
      <xdr:rowOff>144145</xdr:rowOff>
    </xdr:to>
    <xdr:sp macro="" textlink="">
      <xdr:nvSpPr>
        <xdr:cNvPr id="766" name="楕円 765"/>
        <xdr:cNvSpPr/>
      </xdr:nvSpPr>
      <xdr:spPr>
        <a:xfrm>
          <a:off x="1787525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135890</xdr:rowOff>
    </xdr:from>
    <xdr:ext cx="249555" cy="249555"/>
    <xdr:sp macro="" textlink="">
      <xdr:nvSpPr>
        <xdr:cNvPr id="767" name="テキスト ボックス 766"/>
        <xdr:cNvSpPr txBox="1"/>
      </xdr:nvSpPr>
      <xdr:spPr>
        <a:xfrm>
          <a:off x="17811750" y="658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46355</xdr:rowOff>
    </xdr:from>
    <xdr:to xmlns:xdr="http://schemas.openxmlformats.org/drawingml/2006/spreadsheetDrawing">
      <xdr:col>98</xdr:col>
      <xdr:colOff>38100</xdr:colOff>
      <xdr:row>39</xdr:row>
      <xdr:rowOff>144145</xdr:rowOff>
    </xdr:to>
    <xdr:sp macro="" textlink="">
      <xdr:nvSpPr>
        <xdr:cNvPr id="768" name="楕円 767"/>
        <xdr:cNvSpPr/>
      </xdr:nvSpPr>
      <xdr:spPr>
        <a:xfrm>
          <a:off x="17065625"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135890</xdr:rowOff>
    </xdr:from>
    <xdr:ext cx="248285" cy="249555"/>
    <xdr:sp macro="" textlink="">
      <xdr:nvSpPr>
        <xdr:cNvPr id="769" name="テキスト ボックス 768"/>
        <xdr:cNvSpPr txBox="1"/>
      </xdr:nvSpPr>
      <xdr:spPr>
        <a:xfrm>
          <a:off x="16991965" y="65811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70" name="正方形/長方形 769"/>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71" name="正方形/長方形 770"/>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85725</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73" name="正方形/長方形 772"/>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85725</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75" name="正方形/長方形 774"/>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85725</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77" name="正方形/長方形 776"/>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16535"/>
    <xdr:sp macro="" textlink="">
      <xdr:nvSpPr>
        <xdr:cNvPr id="778" name="テキスト ボックス 777"/>
        <xdr:cNvSpPr txBox="1"/>
      </xdr:nvSpPr>
      <xdr:spPr>
        <a:xfrm>
          <a:off x="16741775" y="777176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79" name="直線コネクタ 778"/>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134620</xdr:rowOff>
    </xdr:from>
    <xdr:to xmlns:xdr="http://schemas.openxmlformats.org/drawingml/2006/spreadsheetDrawing">
      <xdr:col>120</xdr:col>
      <xdr:colOff>114300</xdr:colOff>
      <xdr:row>54</xdr:row>
      <xdr:rowOff>134620</xdr:rowOff>
    </xdr:to>
    <xdr:cxnSp macro="">
      <xdr:nvCxnSpPr>
        <xdr:cNvPr id="780" name="直線コネクタ 779"/>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162560</xdr:rowOff>
    </xdr:from>
    <xdr:ext cx="248920" cy="248285"/>
    <xdr:sp macro="" textlink="">
      <xdr:nvSpPr>
        <xdr:cNvPr id="781" name="テキスト ボックス 780"/>
        <xdr:cNvSpPr txBox="1"/>
      </xdr:nvSpPr>
      <xdr:spPr>
        <a:xfrm>
          <a:off x="16546830" y="891921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2" name="直線コネクタ 781"/>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52705</xdr:rowOff>
    </xdr:from>
    <xdr:ext cx="248920" cy="248285"/>
    <xdr:sp macro="" textlink="">
      <xdr:nvSpPr>
        <xdr:cNvPr id="783" name="テキスト ボックス 782"/>
        <xdr:cNvSpPr txBox="1"/>
      </xdr:nvSpPr>
      <xdr:spPr>
        <a:xfrm>
          <a:off x="16546830" y="781875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84" name="前年度繰上充用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134620</xdr:rowOff>
    </xdr:from>
    <xdr:to xmlns:xdr="http://schemas.openxmlformats.org/drawingml/2006/spreadsheetDrawing">
      <xdr:col>116</xdr:col>
      <xdr:colOff>62865</xdr:colOff>
      <xdr:row>54</xdr:row>
      <xdr:rowOff>134620</xdr:rowOff>
    </xdr:to>
    <xdr:cxnSp macro="">
      <xdr:nvCxnSpPr>
        <xdr:cNvPr id="785" name="直線コネクタ 784"/>
        <xdr:cNvCxnSpPr/>
      </xdr:nvCxnSpPr>
      <xdr:spPr>
        <a:xfrm>
          <a:off x="20318095"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49555"/>
    <xdr:sp macro="" textlink="">
      <xdr:nvSpPr>
        <xdr:cNvPr id="786" name="前年度繰上充用金最小値テキスト"/>
        <xdr:cNvSpPr txBox="1"/>
      </xdr:nvSpPr>
      <xdr:spPr>
        <a:xfrm>
          <a:off x="203708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134620</xdr:rowOff>
    </xdr:from>
    <xdr:to xmlns:xdr="http://schemas.openxmlformats.org/drawingml/2006/spreadsheetDrawing">
      <xdr:col>116</xdr:col>
      <xdr:colOff>152400</xdr:colOff>
      <xdr:row>54</xdr:row>
      <xdr:rowOff>134620</xdr:rowOff>
    </xdr:to>
    <xdr:cxnSp macro="">
      <xdr:nvCxnSpPr>
        <xdr:cNvPr id="787" name="直線コネクタ 786"/>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49555"/>
    <xdr:sp macro="" textlink="">
      <xdr:nvSpPr>
        <xdr:cNvPr id="788" name="前年度繰上充用金最大値テキスト"/>
        <xdr:cNvSpPr txBox="1"/>
      </xdr:nvSpPr>
      <xdr:spPr>
        <a:xfrm>
          <a:off x="2037080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134620</xdr:rowOff>
    </xdr:from>
    <xdr:to xmlns:xdr="http://schemas.openxmlformats.org/drawingml/2006/spreadsheetDrawing">
      <xdr:col>116</xdr:col>
      <xdr:colOff>152400</xdr:colOff>
      <xdr:row>54</xdr:row>
      <xdr:rowOff>134620</xdr:rowOff>
    </xdr:to>
    <xdr:cxnSp macro="">
      <xdr:nvCxnSpPr>
        <xdr:cNvPr id="789" name="直線コネクタ 788"/>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134620</xdr:rowOff>
    </xdr:from>
    <xdr:to xmlns:xdr="http://schemas.openxmlformats.org/drawingml/2006/spreadsheetDrawing">
      <xdr:col>116</xdr:col>
      <xdr:colOff>63500</xdr:colOff>
      <xdr:row>54</xdr:row>
      <xdr:rowOff>134620</xdr:rowOff>
    </xdr:to>
    <xdr:cxnSp macro="">
      <xdr:nvCxnSpPr>
        <xdr:cNvPr id="790" name="直線コネクタ 789"/>
        <xdr:cNvCxnSpPr/>
      </xdr:nvCxnSpPr>
      <xdr:spPr>
        <a:xfrm>
          <a:off x="19558000" y="90563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64770</xdr:rowOff>
    </xdr:from>
    <xdr:ext cx="249555" cy="249555"/>
    <xdr:sp macro="" textlink="">
      <xdr:nvSpPr>
        <xdr:cNvPr id="791" name="前年度繰上充用金平均値テキスト"/>
        <xdr:cNvSpPr txBox="1"/>
      </xdr:nvSpPr>
      <xdr:spPr>
        <a:xfrm>
          <a:off x="2037080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85725</xdr:rowOff>
    </xdr:from>
    <xdr:to xmlns:xdr="http://schemas.openxmlformats.org/drawingml/2006/spreadsheetDrawing">
      <xdr:col>116</xdr:col>
      <xdr:colOff>114300</xdr:colOff>
      <xdr:row>55</xdr:row>
      <xdr:rowOff>18415</xdr:rowOff>
    </xdr:to>
    <xdr:sp macro="" textlink="">
      <xdr:nvSpPr>
        <xdr:cNvPr id="792" name="フローチャート: 判断 791"/>
        <xdr:cNvSpPr/>
      </xdr:nvSpPr>
      <xdr:spPr>
        <a:xfrm>
          <a:off x="202692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134620</xdr:rowOff>
    </xdr:from>
    <xdr:to xmlns:xdr="http://schemas.openxmlformats.org/drawingml/2006/spreadsheetDrawing">
      <xdr:col>111</xdr:col>
      <xdr:colOff>174625</xdr:colOff>
      <xdr:row>54</xdr:row>
      <xdr:rowOff>134620</xdr:rowOff>
    </xdr:to>
    <xdr:cxnSp macro="">
      <xdr:nvCxnSpPr>
        <xdr:cNvPr id="793" name="直線コネクタ 792"/>
        <xdr:cNvCxnSpPr/>
      </xdr:nvCxnSpPr>
      <xdr:spPr>
        <a:xfrm>
          <a:off x="18735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85725</xdr:rowOff>
    </xdr:from>
    <xdr:to xmlns:xdr="http://schemas.openxmlformats.org/drawingml/2006/spreadsheetDrawing">
      <xdr:col>112</xdr:col>
      <xdr:colOff>38100</xdr:colOff>
      <xdr:row>55</xdr:row>
      <xdr:rowOff>18415</xdr:rowOff>
    </xdr:to>
    <xdr:sp macro="" textlink="">
      <xdr:nvSpPr>
        <xdr:cNvPr id="794" name="フローチャート: 判断 793"/>
        <xdr:cNvSpPr/>
      </xdr:nvSpPr>
      <xdr:spPr>
        <a:xfrm>
          <a:off x="19510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8285" cy="249555"/>
    <xdr:sp macro="" textlink="">
      <xdr:nvSpPr>
        <xdr:cNvPr id="795" name="テキスト ボックス 794"/>
        <xdr:cNvSpPr txBox="1"/>
      </xdr:nvSpPr>
      <xdr:spPr>
        <a:xfrm>
          <a:off x="19436715" y="90963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134620</xdr:rowOff>
    </xdr:from>
    <xdr:to xmlns:xdr="http://schemas.openxmlformats.org/drawingml/2006/spreadsheetDrawing">
      <xdr:col>107</xdr:col>
      <xdr:colOff>50800</xdr:colOff>
      <xdr:row>54</xdr:row>
      <xdr:rowOff>134620</xdr:rowOff>
    </xdr:to>
    <xdr:cxnSp macro="">
      <xdr:nvCxnSpPr>
        <xdr:cNvPr id="796" name="直線コネクタ 795"/>
        <xdr:cNvCxnSpPr/>
      </xdr:nvCxnSpPr>
      <xdr:spPr>
        <a:xfrm>
          <a:off x="1792605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85725</xdr:rowOff>
    </xdr:from>
    <xdr:to xmlns:xdr="http://schemas.openxmlformats.org/drawingml/2006/spreadsheetDrawing">
      <xdr:col>107</xdr:col>
      <xdr:colOff>101600</xdr:colOff>
      <xdr:row>55</xdr:row>
      <xdr:rowOff>18415</xdr:rowOff>
    </xdr:to>
    <xdr:sp macro="" textlink="">
      <xdr:nvSpPr>
        <xdr:cNvPr id="797" name="フローチャート: 判断 796"/>
        <xdr:cNvSpPr/>
      </xdr:nvSpPr>
      <xdr:spPr>
        <a:xfrm>
          <a:off x="18684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8285" cy="249555"/>
    <xdr:sp macro="" textlink="">
      <xdr:nvSpPr>
        <xdr:cNvPr id="798" name="テキスト ボックス 797"/>
        <xdr:cNvSpPr txBox="1"/>
      </xdr:nvSpPr>
      <xdr:spPr>
        <a:xfrm>
          <a:off x="18627090" y="90963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134620</xdr:rowOff>
    </xdr:from>
    <xdr:to xmlns:xdr="http://schemas.openxmlformats.org/drawingml/2006/spreadsheetDrawing">
      <xdr:col>102</xdr:col>
      <xdr:colOff>114300</xdr:colOff>
      <xdr:row>54</xdr:row>
      <xdr:rowOff>134620</xdr:rowOff>
    </xdr:to>
    <xdr:cxnSp macro="">
      <xdr:nvCxnSpPr>
        <xdr:cNvPr id="799" name="直線コネクタ 798"/>
        <xdr:cNvCxnSpPr/>
      </xdr:nvCxnSpPr>
      <xdr:spPr>
        <a:xfrm>
          <a:off x="1711325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85725</xdr:rowOff>
    </xdr:from>
    <xdr:to xmlns:xdr="http://schemas.openxmlformats.org/drawingml/2006/spreadsheetDrawing">
      <xdr:col>102</xdr:col>
      <xdr:colOff>165100</xdr:colOff>
      <xdr:row>55</xdr:row>
      <xdr:rowOff>18415</xdr:rowOff>
    </xdr:to>
    <xdr:sp macro="" textlink="">
      <xdr:nvSpPr>
        <xdr:cNvPr id="800" name="フローチャート: 判断 799"/>
        <xdr:cNvSpPr/>
      </xdr:nvSpPr>
      <xdr:spPr>
        <a:xfrm>
          <a:off x="1787525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9525</xdr:rowOff>
    </xdr:from>
    <xdr:ext cx="249555" cy="249555"/>
    <xdr:sp macro="" textlink="">
      <xdr:nvSpPr>
        <xdr:cNvPr id="801" name="テキスト ボックス 800"/>
        <xdr:cNvSpPr txBox="1"/>
      </xdr:nvSpPr>
      <xdr:spPr>
        <a:xfrm>
          <a:off x="17811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85725</xdr:rowOff>
    </xdr:from>
    <xdr:to xmlns:xdr="http://schemas.openxmlformats.org/drawingml/2006/spreadsheetDrawing">
      <xdr:col>98</xdr:col>
      <xdr:colOff>38100</xdr:colOff>
      <xdr:row>55</xdr:row>
      <xdr:rowOff>18415</xdr:rowOff>
    </xdr:to>
    <xdr:sp macro="" textlink="">
      <xdr:nvSpPr>
        <xdr:cNvPr id="802" name="フローチャート: 判断 801"/>
        <xdr:cNvSpPr/>
      </xdr:nvSpPr>
      <xdr:spPr>
        <a:xfrm>
          <a:off x="1706562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8285" cy="249555"/>
    <xdr:sp macro="" textlink="">
      <xdr:nvSpPr>
        <xdr:cNvPr id="803" name="テキスト ボックス 802"/>
        <xdr:cNvSpPr txBox="1"/>
      </xdr:nvSpPr>
      <xdr:spPr>
        <a:xfrm>
          <a:off x="16991965" y="9096375"/>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04" name="テキスト ボックス 803"/>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05" name="テキスト ボックス 804"/>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06" name="テキスト ボックス 805"/>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07" name="テキスト ボックス 806"/>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08" name="テキスト ボックス 807"/>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85725</xdr:rowOff>
    </xdr:from>
    <xdr:to xmlns:xdr="http://schemas.openxmlformats.org/drawingml/2006/spreadsheetDrawing">
      <xdr:col>116</xdr:col>
      <xdr:colOff>114300</xdr:colOff>
      <xdr:row>55</xdr:row>
      <xdr:rowOff>18415</xdr:rowOff>
    </xdr:to>
    <xdr:sp macro="" textlink="">
      <xdr:nvSpPr>
        <xdr:cNvPr id="809" name="楕円 808"/>
        <xdr:cNvSpPr/>
      </xdr:nvSpPr>
      <xdr:spPr>
        <a:xfrm>
          <a:off x="202692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120015</xdr:rowOff>
    </xdr:from>
    <xdr:ext cx="249555" cy="248920"/>
    <xdr:sp macro="" textlink="">
      <xdr:nvSpPr>
        <xdr:cNvPr id="810" name="前年度繰上充用金該当値テキスト"/>
        <xdr:cNvSpPr txBox="1"/>
      </xdr:nvSpPr>
      <xdr:spPr>
        <a:xfrm>
          <a:off x="20370800" y="887666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85725</xdr:rowOff>
    </xdr:from>
    <xdr:to xmlns:xdr="http://schemas.openxmlformats.org/drawingml/2006/spreadsheetDrawing">
      <xdr:col>112</xdr:col>
      <xdr:colOff>38100</xdr:colOff>
      <xdr:row>55</xdr:row>
      <xdr:rowOff>18415</xdr:rowOff>
    </xdr:to>
    <xdr:sp macro="" textlink="">
      <xdr:nvSpPr>
        <xdr:cNvPr id="811" name="楕円 810"/>
        <xdr:cNvSpPr/>
      </xdr:nvSpPr>
      <xdr:spPr>
        <a:xfrm>
          <a:off x="19510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34290</xdr:rowOff>
    </xdr:from>
    <xdr:ext cx="248285" cy="249555"/>
    <xdr:sp macro="" textlink="">
      <xdr:nvSpPr>
        <xdr:cNvPr id="812" name="テキスト ボックス 811"/>
        <xdr:cNvSpPr txBox="1"/>
      </xdr:nvSpPr>
      <xdr:spPr>
        <a:xfrm>
          <a:off x="19436715" y="87909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85725</xdr:rowOff>
    </xdr:from>
    <xdr:to xmlns:xdr="http://schemas.openxmlformats.org/drawingml/2006/spreadsheetDrawing">
      <xdr:col>107</xdr:col>
      <xdr:colOff>101600</xdr:colOff>
      <xdr:row>55</xdr:row>
      <xdr:rowOff>18415</xdr:rowOff>
    </xdr:to>
    <xdr:sp macro="" textlink="">
      <xdr:nvSpPr>
        <xdr:cNvPr id="813" name="楕円 812"/>
        <xdr:cNvSpPr/>
      </xdr:nvSpPr>
      <xdr:spPr>
        <a:xfrm>
          <a:off x="18684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34290</xdr:rowOff>
    </xdr:from>
    <xdr:ext cx="248285" cy="249555"/>
    <xdr:sp macro="" textlink="">
      <xdr:nvSpPr>
        <xdr:cNvPr id="814" name="テキスト ボックス 813"/>
        <xdr:cNvSpPr txBox="1"/>
      </xdr:nvSpPr>
      <xdr:spPr>
        <a:xfrm>
          <a:off x="18627090" y="87909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85725</xdr:rowOff>
    </xdr:from>
    <xdr:to xmlns:xdr="http://schemas.openxmlformats.org/drawingml/2006/spreadsheetDrawing">
      <xdr:col>102</xdr:col>
      <xdr:colOff>165100</xdr:colOff>
      <xdr:row>55</xdr:row>
      <xdr:rowOff>18415</xdr:rowOff>
    </xdr:to>
    <xdr:sp macro="" textlink="">
      <xdr:nvSpPr>
        <xdr:cNvPr id="815" name="楕円 814"/>
        <xdr:cNvSpPr/>
      </xdr:nvSpPr>
      <xdr:spPr>
        <a:xfrm>
          <a:off x="1787525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34290</xdr:rowOff>
    </xdr:from>
    <xdr:ext cx="249555" cy="249555"/>
    <xdr:sp macro="" textlink="">
      <xdr:nvSpPr>
        <xdr:cNvPr id="816" name="テキスト ボックス 815"/>
        <xdr:cNvSpPr txBox="1"/>
      </xdr:nvSpPr>
      <xdr:spPr>
        <a:xfrm>
          <a:off x="1781175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85725</xdr:rowOff>
    </xdr:from>
    <xdr:to xmlns:xdr="http://schemas.openxmlformats.org/drawingml/2006/spreadsheetDrawing">
      <xdr:col>98</xdr:col>
      <xdr:colOff>38100</xdr:colOff>
      <xdr:row>55</xdr:row>
      <xdr:rowOff>18415</xdr:rowOff>
    </xdr:to>
    <xdr:sp macro="" textlink="">
      <xdr:nvSpPr>
        <xdr:cNvPr id="817" name="楕円 816"/>
        <xdr:cNvSpPr/>
      </xdr:nvSpPr>
      <xdr:spPr>
        <a:xfrm>
          <a:off x="1706562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34290</xdr:rowOff>
    </xdr:from>
    <xdr:ext cx="248285" cy="249555"/>
    <xdr:sp macro="" textlink="">
      <xdr:nvSpPr>
        <xdr:cNvPr id="818" name="テキスト ボックス 817"/>
        <xdr:cNvSpPr txBox="1"/>
      </xdr:nvSpPr>
      <xdr:spPr>
        <a:xfrm>
          <a:off x="16991965" y="8790940"/>
          <a:ext cx="2482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全体的には類似団体より下回る結果となったが、内</a:t>
          </a:r>
          <a:r>
            <a:rPr kumimoji="1" lang="ja-JP" altLang="ja-JP" sz="1100">
              <a:solidFill>
                <a:schemeClr val="dk1"/>
              </a:solidFill>
              <a:effectLst/>
              <a:latin typeface="+mn-lt"/>
              <a:ea typeface="+mn-ea"/>
              <a:cs typeface="+mn-cs"/>
            </a:rPr>
            <a:t>大きな変動として、下記の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つがあげられる。</a:t>
          </a:r>
          <a:endParaRPr lang="ja-JP" altLang="ja-JP" sz="1400">
            <a:effectLst/>
          </a:endParaRPr>
        </a:p>
        <a:p>
          <a:r>
            <a:rPr kumimoji="1" lang="ja-JP" altLang="en-US" sz="1100">
              <a:solidFill>
                <a:schemeClr val="dk1"/>
              </a:solidFill>
              <a:effectLst/>
              <a:latin typeface="+mn-lt"/>
              <a:ea typeface="+mn-ea"/>
              <a:cs typeface="+mn-cs"/>
            </a:rPr>
            <a:t>・消防費では、消防屯所の建設（昨年度</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百万円増）や、仁淀消防組合負担金</a:t>
          </a:r>
          <a:r>
            <a:rPr kumimoji="1" lang="ja-JP" altLang="ja-JP" sz="1100">
              <a:solidFill>
                <a:schemeClr val="dk1"/>
              </a:solidFill>
              <a:effectLst/>
              <a:latin typeface="+mn-lt"/>
              <a:ea typeface="+mn-ea"/>
              <a:cs typeface="+mn-cs"/>
            </a:rPr>
            <a:t>（昨年度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など、施設更新等にかかった経費が主要因として増となっている。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・総務費では、庁舎建設事業</a:t>
          </a:r>
          <a:r>
            <a:rPr kumimoji="1" lang="ja-JP" altLang="en-US" sz="1100">
              <a:solidFill>
                <a:schemeClr val="dk1"/>
              </a:solidFill>
              <a:effectLst/>
              <a:latin typeface="+mn-lt"/>
              <a:ea typeface="+mn-ea"/>
              <a:cs typeface="+mn-cs"/>
            </a:rPr>
            <a:t>（昨年度</a:t>
          </a:r>
          <a:r>
            <a:rPr kumimoji="1" lang="en-US" altLang="ja-JP" sz="1100">
              <a:solidFill>
                <a:schemeClr val="dk1"/>
              </a:solidFill>
              <a:effectLst/>
              <a:latin typeface="+mn-lt"/>
              <a:ea typeface="+mn-ea"/>
              <a:cs typeface="+mn-cs"/>
            </a:rPr>
            <a:t>902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増）、光ケーブル網等機能強化事業</a:t>
          </a:r>
          <a:r>
            <a:rPr kumimoji="1" lang="ja-JP" altLang="ja-JP" sz="1100">
              <a:solidFill>
                <a:schemeClr val="dk1"/>
              </a:solidFill>
              <a:effectLst/>
              <a:latin typeface="+mn-lt"/>
              <a:ea typeface="+mn-ea"/>
              <a:cs typeface="+mn-cs"/>
            </a:rPr>
            <a:t>（昨年度</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等消防費同様施設更新等にかかった経費が</a:t>
          </a:r>
          <a:r>
            <a:rPr kumimoji="1" lang="ja-JP" altLang="ja-JP" sz="1100">
              <a:solidFill>
                <a:schemeClr val="dk1"/>
              </a:solidFill>
              <a:effectLst/>
              <a:latin typeface="+mn-lt"/>
              <a:ea typeface="+mn-ea"/>
              <a:cs typeface="+mn-cs"/>
            </a:rPr>
            <a:t>主要因となり増となっている。</a:t>
          </a:r>
          <a:endParaRPr lang="ja-JP" altLang="ja-JP" sz="1400">
            <a:effectLst/>
          </a:endParaRPr>
        </a:p>
        <a:p>
          <a:r>
            <a:rPr kumimoji="1" lang="ja-JP" altLang="ja-JP" sz="1100">
              <a:solidFill>
                <a:schemeClr val="dk1"/>
              </a:solidFill>
              <a:effectLst/>
              <a:latin typeface="+mn-lt"/>
              <a:ea typeface="+mn-ea"/>
              <a:cs typeface="+mn-cs"/>
            </a:rPr>
            <a:t>・公債費では、長期債償還金（</a:t>
          </a:r>
          <a:r>
            <a:rPr kumimoji="1" lang="ja-JP" altLang="en-US" sz="1100">
              <a:solidFill>
                <a:schemeClr val="dk1"/>
              </a:solidFill>
              <a:effectLst/>
              <a:latin typeface="+mn-lt"/>
              <a:ea typeface="+mn-ea"/>
              <a:cs typeface="+mn-cs"/>
            </a:rPr>
            <a:t>昨年度</a:t>
          </a:r>
          <a:r>
            <a:rPr kumimoji="1" lang="en-US" altLang="ja-JP" sz="1100">
              <a:solidFill>
                <a:schemeClr val="dk1"/>
              </a:solidFill>
              <a:effectLst/>
              <a:latin typeface="+mn-lt"/>
              <a:ea typeface="+mn-ea"/>
              <a:cs typeface="+mn-cs"/>
            </a:rPr>
            <a:t>165</a:t>
          </a:r>
          <a:r>
            <a:rPr kumimoji="1" lang="ja-JP" altLang="en-US" sz="1100">
              <a:solidFill>
                <a:schemeClr val="dk1"/>
              </a:solidFill>
              <a:effectLst/>
              <a:latin typeface="+mn-lt"/>
              <a:ea typeface="+mn-ea"/>
              <a:cs typeface="+mn-cs"/>
            </a:rPr>
            <a:t>百万円増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、そのうち繰上償還にかかる費用が主要因となり</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今後においても、事業の選択と集中を意識した行財政運営に努める。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高知県日高村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年度は、今後の大型事業に備え減債基金への組替えを行ったことにより、</a:t>
          </a:r>
          <a:r>
            <a:rPr kumimoji="1" lang="en-US" altLang="ja-JP" sz="1100">
              <a:solidFill>
                <a:schemeClr val="dk1"/>
              </a:solidFill>
              <a:effectLst/>
              <a:latin typeface="+mn-lt"/>
              <a:ea typeface="+mn-ea"/>
              <a:cs typeface="+mn-cs"/>
            </a:rPr>
            <a:t>17.74</a:t>
          </a:r>
          <a:r>
            <a:rPr kumimoji="1" lang="ja-JP" altLang="ja-JP" sz="1100">
              <a:solidFill>
                <a:schemeClr val="dk1"/>
              </a:solidFill>
              <a:effectLst/>
              <a:latin typeface="+mn-lt"/>
              <a:ea typeface="+mn-ea"/>
              <a:cs typeface="+mn-cs"/>
            </a:rPr>
            <a:t>％と減少。</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年度は、空調設備機器導入事業をはじめとする事業費の増により、</a:t>
          </a:r>
          <a:r>
            <a:rPr kumimoji="1" lang="en-US" altLang="ja-JP" sz="1100">
              <a:solidFill>
                <a:schemeClr val="dk1"/>
              </a:solidFill>
              <a:effectLst/>
              <a:latin typeface="+mn-lt"/>
              <a:ea typeface="+mn-ea"/>
              <a:cs typeface="+mn-cs"/>
            </a:rPr>
            <a:t>14.26</a:t>
          </a:r>
          <a:r>
            <a:rPr kumimoji="1" lang="ja-JP" altLang="ja-JP" sz="1100">
              <a:solidFill>
                <a:schemeClr val="dk1"/>
              </a:solidFill>
              <a:effectLst/>
              <a:latin typeface="+mn-lt"/>
              <a:ea typeface="+mn-ea"/>
              <a:cs typeface="+mn-cs"/>
            </a:rPr>
            <a:t>％と減少。</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元年度は、基金を取り崩して実施される事業費の減により、</a:t>
          </a:r>
          <a:r>
            <a:rPr kumimoji="1" lang="en-US" altLang="ja-JP" sz="1100">
              <a:solidFill>
                <a:schemeClr val="dk1"/>
              </a:solidFill>
              <a:effectLst/>
              <a:latin typeface="+mn-lt"/>
              <a:ea typeface="+mn-ea"/>
              <a:cs typeface="+mn-cs"/>
            </a:rPr>
            <a:t>14.97%</a:t>
          </a:r>
          <a:r>
            <a:rPr kumimoji="1" lang="ja-JP" altLang="ja-JP" sz="1100">
              <a:solidFill>
                <a:schemeClr val="dk1"/>
              </a:solidFill>
              <a:effectLst/>
              <a:latin typeface="+mn-lt"/>
              <a:ea typeface="+mn-ea"/>
              <a:cs typeface="+mn-cs"/>
            </a:rPr>
            <a:t>と増加。</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、一般財源歳入増により取崩しが不要となり</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元から横ばい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年度は、同様に取崩しが不要となり、また剰余金の積み立てが行えたことから</a:t>
          </a:r>
          <a:r>
            <a:rPr kumimoji="1" lang="en-US" altLang="ja-JP" sz="1100">
              <a:solidFill>
                <a:schemeClr val="dk1"/>
              </a:solidFill>
              <a:effectLst/>
              <a:latin typeface="+mn-lt"/>
              <a:ea typeface="+mn-ea"/>
              <a:cs typeface="+mn-cs"/>
            </a:rPr>
            <a:t>16.67%</a:t>
          </a:r>
          <a:r>
            <a:rPr kumimoji="1" lang="ja-JP" altLang="en-US" sz="1100">
              <a:solidFill>
                <a:schemeClr val="dk1"/>
              </a:solidFill>
              <a:effectLst/>
              <a:latin typeface="+mn-lt"/>
              <a:ea typeface="+mn-ea"/>
              <a:cs typeface="+mn-cs"/>
            </a:rPr>
            <a:t>と増加となっている。</a:t>
          </a:r>
          <a:r>
            <a:rPr kumimoji="1" lang="ja-JP" altLang="ja-JP" sz="1100">
              <a:solidFill>
                <a:schemeClr val="dk1"/>
              </a:solidFill>
              <a:effectLst/>
              <a:latin typeface="+mn-lt"/>
              <a:ea typeface="+mn-ea"/>
              <a:cs typeface="+mn-cs"/>
            </a:rPr>
            <a:t>実質収支</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％については、繰越明許費の増により減少している。今後予定されている大型事業の影響により実質収支の上昇・下落が予想されるが、計画的な財政運営により収支の均衡を図っていく必要がある。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高知県日高村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・一般会計・・・近年はほぼ同水準を維持している。</a:t>
          </a:r>
          <a:endParaRPr lang="ja-JP" altLang="ja-JP" sz="1400">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・介護保険特別会計・・・</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、基金取崩し取りやめ</a:t>
          </a:r>
          <a:r>
            <a:rPr kumimoji="1" lang="ja-JP" altLang="ja-JP" sz="1100">
              <a:solidFill>
                <a:schemeClr val="dk1"/>
              </a:solidFill>
              <a:effectLst/>
              <a:latin typeface="+mn-lt"/>
              <a:ea typeface="+mn-ea"/>
              <a:cs typeface="+mn-cs"/>
            </a:rPr>
            <a:t>が主要因となり、対前年度比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・簡易水道特別会計・・・</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年度より実施している、耐震管への布設替事業の影響 等により、修繕件数が抑制され、安定的な収入が確保できるようになっている。</a:t>
          </a:r>
          <a:endParaRPr lang="ja-JP" altLang="ja-JP">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・後期高齢者医療特別会計・・・一般会計からの繰入で財政運営を行っていることから低率で推移している。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・国民健康保険特別会計・・・</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年度においては、保険給付費</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が主要因となり、対前年度比</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ポイント減小となっている。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・住宅新築資金等特別会計・・・</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年度に実施した公的資金補償金免除繰上償還の実施により、単年度赤字に陥ったものの、その後の公債費負担が軽減されたことにより、</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年度からは黒字に転じている。</a:t>
          </a:r>
          <a:endParaRPr lang="ja-JP" altLang="ja-JP" sz="1400">
            <a:effectLst/>
          </a:endParaRPr>
        </a:p>
        <a:p>
          <a:r>
            <a:rPr kumimoji="1" lang="ja-JP" altLang="ja-JP" sz="1100">
              <a:solidFill>
                <a:schemeClr val="dk1"/>
              </a:solidFill>
              <a:effectLst/>
              <a:latin typeface="+mn-lt"/>
              <a:ea typeface="+mn-ea"/>
              <a:cs typeface="+mn-cs"/>
            </a:rPr>
            <a:t>　以上、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as1\&#20840;&#24193;&#20849;&#26377;\&#32207;&#21209;\&#23546;&#23614;\&#36001;&#25919;%20-%20kensuke2%2030.06.13\&#27770;&#31639;&#32113;&#35336;\R03&#27770;&#32113;\&#9733;&#25552;&#20986;&#29992;\&#9733;&#26368;&#26032;&#12304;&#26908;&#21454;&#35519;&#26360;&#12305;\&#12308;394106_&#26085;&#39640;&#26449;&#12309;&#12304;R3&#27770;&#32113;&#12305;&#26908;&#21454;&#35519;&#2636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441092\Desktop\&#21205;&#20316;&#30906;&#35469;&#29992;\&#22269;&#27096;&#24335;&#65288;2-1&#65289;.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nas1\&#20840;&#24193;&#20849;&#26377;\111701\02&#36001;&#25919;&#29677;\01&#36001;&#25919;&#29677;&#65288;&#24066;&#30010;&#26449;&#36001;&#25919;&#65289;\&#20104;&#31639;&#35519;&#12409;\H22\H22.3&#26376;\220430&#22269;&#25552;&#20986;\39&#39640;&#30693;&#30476;&#27096;&#24335;\39&#39640;&#30693;&#30476;&#27096;&#24335;&#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1"/>
      <sheetName val="2"/>
      <sheetName val="4"/>
      <sheetName val="5"/>
      <sheetName val="6"/>
      <sheetName val="7"/>
      <sheetName val="8"/>
      <sheetName val="9"/>
      <sheetName val="11"/>
      <sheetName val="10"/>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Sheet1"/>
    </sheetNames>
    <sheetDataSet>
      <sheetData sheetId="0"/>
      <sheetData sheetId="1">
        <row r="16">
          <cell r="E16">
            <v>2319277</v>
          </cell>
        </row>
      </sheetData>
      <sheetData sheetId="2"/>
      <sheetData sheetId="3"/>
      <sheetData sheetId="4"/>
      <sheetData sheetId="5"/>
      <sheetData sheetId="6"/>
      <sheetData sheetId="7"/>
      <sheetData sheetId="8"/>
      <sheetData sheetId="9"/>
      <sheetData sheetId="10">
        <row r="7">
          <cell r="F7">
            <v>525916</v>
          </cell>
        </row>
        <row r="8">
          <cell r="F8">
            <v>32666</v>
          </cell>
        </row>
        <row r="9">
          <cell r="F9">
            <v>163318</v>
          </cell>
        </row>
        <row r="11">
          <cell r="F11">
            <v>5973</v>
          </cell>
        </row>
        <row r="12">
          <cell r="F12">
            <v>1794959</v>
          </cell>
        </row>
        <row r="13">
          <cell r="F13">
            <v>37808</v>
          </cell>
        </row>
        <row r="14">
          <cell r="F14">
            <v>929151</v>
          </cell>
        </row>
        <row r="18">
          <cell r="F18">
            <v>348522</v>
          </cell>
        </row>
        <row r="21">
          <cell r="F21">
            <v>111304</v>
          </cell>
        </row>
        <row r="22">
          <cell r="F22">
            <v>580475</v>
          </cell>
        </row>
        <row r="23">
          <cell r="F23">
            <v>1473648</v>
          </cell>
        </row>
        <row r="31">
          <cell r="F31">
            <v>6358572</v>
          </cell>
          <cell r="R31">
            <v>5366115</v>
          </cell>
        </row>
      </sheetData>
      <sheetData sheetId="11">
        <row r="16">
          <cell r="B16">
            <v>6186</v>
          </cell>
        </row>
      </sheetData>
      <sheetData sheetId="12"/>
      <sheetData sheetId="13">
        <row r="7">
          <cell r="H7">
            <v>525916</v>
          </cell>
        </row>
        <row r="8">
          <cell r="H8">
            <v>525916</v>
          </cell>
        </row>
        <row r="9">
          <cell r="H9">
            <v>186018</v>
          </cell>
        </row>
        <row r="12">
          <cell r="H12">
            <v>280664</v>
          </cell>
        </row>
        <row r="13">
          <cell r="H13">
            <v>24844</v>
          </cell>
        </row>
        <row r="14">
          <cell r="H14">
            <v>34390</v>
          </cell>
        </row>
        <row r="15">
          <cell r="H15">
            <v>0</v>
          </cell>
        </row>
        <row r="17">
          <cell r="H17">
            <v>0</v>
          </cell>
        </row>
        <row r="22">
          <cell r="H22">
            <v>525916</v>
          </cell>
        </row>
        <row r="32">
          <cell r="H32">
            <v>5976</v>
          </cell>
        </row>
        <row r="37">
          <cell r="H37">
            <v>0</v>
          </cell>
        </row>
        <row r="41">
          <cell r="H41">
            <v>0</v>
          </cell>
        </row>
        <row r="42">
          <cell r="H42">
            <v>0</v>
          </cell>
        </row>
        <row r="43">
          <cell r="H43">
            <v>0</v>
          </cell>
        </row>
        <row r="44">
          <cell r="H44">
            <v>5976</v>
          </cell>
        </row>
      </sheetData>
      <sheetData sheetId="14">
        <row r="7">
          <cell r="F7">
            <v>51753</v>
          </cell>
        </row>
        <row r="8">
          <cell r="F8">
            <v>2173945</v>
          </cell>
        </row>
        <row r="9">
          <cell r="F9">
            <v>1015387</v>
          </cell>
        </row>
        <row r="10">
          <cell r="F10">
            <v>302576</v>
          </cell>
        </row>
        <row r="11">
          <cell r="F11">
            <v>0</v>
          </cell>
        </row>
        <row r="12">
          <cell r="F12">
            <v>199974</v>
          </cell>
        </row>
        <row r="13">
          <cell r="F13">
            <v>36764</v>
          </cell>
        </row>
        <row r="14">
          <cell r="F14">
            <v>914221</v>
          </cell>
        </row>
        <row r="15">
          <cell r="F15">
            <v>331795</v>
          </cell>
        </row>
        <row r="16">
          <cell r="F16">
            <v>350706</v>
          </cell>
        </row>
        <row r="17">
          <cell r="F17">
            <v>34772</v>
          </cell>
        </row>
        <row r="18">
          <cell r="F18">
            <v>625467</v>
          </cell>
        </row>
        <row r="20">
          <cell r="F20">
            <v>6037360</v>
          </cell>
        </row>
        <row r="21">
          <cell r="F21">
            <v>3185732</v>
          </cell>
        </row>
      </sheetData>
      <sheetData sheetId="15"/>
      <sheetData sheetId="16"/>
      <sheetData sheetId="17">
        <row r="8">
          <cell r="H8">
            <v>626400</v>
          </cell>
          <cell r="L8">
            <v>634780</v>
          </cell>
        </row>
        <row r="10">
          <cell r="H10">
            <v>530532</v>
          </cell>
          <cell r="L10">
            <v>391422</v>
          </cell>
        </row>
        <row r="11">
          <cell r="H11">
            <v>625467</v>
          </cell>
          <cell r="L11">
            <v>462866</v>
          </cell>
        </row>
        <row r="12">
          <cell r="H12">
            <v>2269018</v>
          </cell>
          <cell r="L12">
            <v>998410</v>
          </cell>
        </row>
        <row r="23">
          <cell r="H23">
            <v>6037360</v>
          </cell>
          <cell r="L23">
            <v>4785640</v>
          </cell>
        </row>
      </sheetData>
      <sheetData sheetId="18">
        <row r="12">
          <cell r="F12">
            <v>5784</v>
          </cell>
        </row>
        <row r="13">
          <cell r="F13">
            <v>428</v>
          </cell>
        </row>
        <row r="14">
          <cell r="F14">
            <v>172597</v>
          </cell>
        </row>
        <row r="15">
          <cell r="F15">
            <v>20906</v>
          </cell>
        </row>
        <row r="16">
          <cell r="F16">
            <v>36373</v>
          </cell>
        </row>
        <row r="17">
          <cell r="F17">
            <v>432008</v>
          </cell>
        </row>
        <row r="18">
          <cell r="F18">
            <v>65110</v>
          </cell>
        </row>
        <row r="19">
          <cell r="F19">
            <v>733206</v>
          </cell>
        </row>
      </sheetData>
      <sheetData sheetId="19"/>
      <sheetData sheetId="20"/>
      <sheetData sheetId="21"/>
      <sheetData sheetId="22"/>
      <sheetData sheetId="23"/>
      <sheetData sheetId="24"/>
      <sheetData sheetId="25"/>
      <sheetData sheetId="26"/>
      <sheetData sheetId="27">
        <row r="6">
          <cell r="F6">
            <v>67</v>
          </cell>
        </row>
      </sheetData>
      <sheetData sheetId="28"/>
      <sheetData sheetId="29">
        <row r="40">
          <cell r="F40">
            <v>0</v>
          </cell>
        </row>
        <row r="45">
          <cell r="F45">
            <v>0</v>
          </cell>
        </row>
        <row r="47">
          <cell r="F47">
            <v>0</v>
          </cell>
        </row>
        <row r="54">
          <cell r="F54">
            <v>0</v>
          </cell>
        </row>
        <row r="57">
          <cell r="F57">
            <v>37915</v>
          </cell>
        </row>
        <row r="59">
          <cell r="F59">
            <v>0</v>
          </cell>
        </row>
        <row r="61">
          <cell r="F61">
            <v>0</v>
          </cell>
        </row>
        <row r="63">
          <cell r="F63">
            <v>0</v>
          </cell>
        </row>
        <row r="65">
          <cell r="F65">
            <v>0</v>
          </cell>
        </row>
        <row r="67">
          <cell r="F67">
            <v>0</v>
          </cell>
        </row>
        <row r="69">
          <cell r="F69">
            <v>0</v>
          </cell>
        </row>
      </sheetData>
      <sheetData sheetId="30"/>
      <sheetData sheetId="31"/>
      <sheetData sheetId="32"/>
      <sheetData sheetId="33"/>
      <sheetData sheetId="34">
        <row r="8">
          <cell r="K8">
            <v>0</v>
          </cell>
        </row>
        <row r="9">
          <cell r="K9">
            <v>23278</v>
          </cell>
        </row>
        <row r="10">
          <cell r="K10">
            <v>0</v>
          </cell>
        </row>
        <row r="11">
          <cell r="K11">
            <v>23278</v>
          </cell>
        </row>
        <row r="12">
          <cell r="K12">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金総括表"/>
      <sheetName val="財調"/>
      <sheetName val="減債"/>
      <sheetName val="その他特目"/>
      <sheetName val="番号"/>
    </sheetNames>
    <sheetDataSet>
      <sheetData sheetId="0"/>
      <sheetData sheetId="1"/>
      <sheetData sheetId="2"/>
      <sheetData sheetId="3"/>
      <sheetData sheetId="4">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統括表（一覧）"/>
      <sheetName val="総括表（歳入）"/>
      <sheetName val="総括表（歳出）"/>
      <sheetName val="総括表（歳入・骨・暫除）"/>
      <sheetName val="総括表（歳出・骨・暫除）"/>
      <sheetName val="20決算"/>
      <sheetName val="21当初"/>
      <sheetName val="21最終・決見"/>
      <sheetName val="22当初"/>
      <sheetName val="番号"/>
    </sheetNames>
    <sheetDataSet>
      <sheetData sheetId="0"/>
      <sheetData sheetId="1"/>
      <sheetData sheetId="2"/>
      <sheetData sheetId="3"/>
      <sheetData sheetId="4"/>
      <sheetData sheetId="5"/>
      <sheetData sheetId="6"/>
      <sheetData sheetId="7"/>
      <sheetData sheetId="8"/>
      <sheetData sheetId="9">
        <row r="1">
          <cell r="B1" t="str">
            <v>北海道</v>
          </cell>
        </row>
        <row r="2">
          <cell r="B2" t="str">
            <v>青森県</v>
          </cell>
        </row>
        <row r="3">
          <cell r="B3" t="str">
            <v>岩手県</v>
          </cell>
        </row>
        <row r="4">
          <cell r="B4" t="str">
            <v>宮城県</v>
          </cell>
        </row>
        <row r="5">
          <cell r="B5" t="str">
            <v>秋田県</v>
          </cell>
        </row>
        <row r="6">
          <cell r="B6" t="str">
            <v>山形県</v>
          </cell>
        </row>
        <row r="7">
          <cell r="B7" t="str">
            <v>福島県</v>
          </cell>
        </row>
        <row r="8">
          <cell r="B8" t="str">
            <v>茨城県</v>
          </cell>
        </row>
        <row r="9">
          <cell r="B9" t="str">
            <v>栃木県</v>
          </cell>
        </row>
        <row r="10">
          <cell r="B10" t="str">
            <v>群馬県</v>
          </cell>
        </row>
        <row r="11">
          <cell r="B11" t="str">
            <v>埼玉県</v>
          </cell>
        </row>
        <row r="12">
          <cell r="B12" t="str">
            <v>千葉県</v>
          </cell>
        </row>
        <row r="13">
          <cell r="B13" t="str">
            <v>東京都（市町村）</v>
          </cell>
        </row>
        <row r="14">
          <cell r="B14" t="str">
            <v>東京都（特別区）</v>
          </cell>
        </row>
        <row r="15">
          <cell r="B15" t="str">
            <v>神奈川県</v>
          </cell>
        </row>
        <row r="16">
          <cell r="B16" t="str">
            <v>新潟県</v>
          </cell>
        </row>
        <row r="17">
          <cell r="B17" t="str">
            <v>富山県</v>
          </cell>
        </row>
        <row r="18">
          <cell r="B18" t="str">
            <v>石川県</v>
          </cell>
        </row>
        <row r="19">
          <cell r="B19" t="str">
            <v>福井県</v>
          </cell>
        </row>
        <row r="20">
          <cell r="B20" t="str">
            <v>山梨県</v>
          </cell>
        </row>
        <row r="21">
          <cell r="B21" t="str">
            <v>長野県</v>
          </cell>
        </row>
        <row r="22">
          <cell r="B22" t="str">
            <v>岐阜県</v>
          </cell>
        </row>
        <row r="23">
          <cell r="B23" t="str">
            <v>静岡県</v>
          </cell>
        </row>
        <row r="24">
          <cell r="B24" t="str">
            <v>愛知県</v>
          </cell>
        </row>
        <row r="25">
          <cell r="B25" t="str">
            <v>三重県</v>
          </cell>
        </row>
        <row r="26">
          <cell r="B26" t="str">
            <v>滋賀県</v>
          </cell>
        </row>
        <row r="27">
          <cell r="B27" t="str">
            <v>京都府</v>
          </cell>
        </row>
        <row r="28">
          <cell r="B28" t="str">
            <v>大阪府</v>
          </cell>
        </row>
        <row r="29">
          <cell r="B29" t="str">
            <v>兵庫県</v>
          </cell>
        </row>
        <row r="30">
          <cell r="B30" t="str">
            <v>奈良県</v>
          </cell>
        </row>
        <row r="31">
          <cell r="B31" t="str">
            <v>和歌山県</v>
          </cell>
        </row>
        <row r="32">
          <cell r="B32" t="str">
            <v>鳥取県</v>
          </cell>
        </row>
        <row r="33">
          <cell r="B33" t="str">
            <v>島根県</v>
          </cell>
        </row>
        <row r="34">
          <cell r="B34" t="str">
            <v>岡山県</v>
          </cell>
        </row>
        <row r="35">
          <cell r="B35" t="str">
            <v>広島県</v>
          </cell>
        </row>
        <row r="36">
          <cell r="B36" t="str">
            <v>山口県</v>
          </cell>
        </row>
        <row r="37">
          <cell r="B37" t="str">
            <v>徳島県</v>
          </cell>
        </row>
        <row r="38">
          <cell r="B38" t="str">
            <v>香川県</v>
          </cell>
        </row>
        <row r="39">
          <cell r="B39" t="str">
            <v>愛媛県</v>
          </cell>
        </row>
        <row r="40">
          <cell r="B40" t="str">
            <v>高知県</v>
          </cell>
        </row>
        <row r="41">
          <cell r="B41" t="str">
            <v>福岡県</v>
          </cell>
        </row>
        <row r="42">
          <cell r="B42" t="str">
            <v>佐賀県</v>
          </cell>
        </row>
        <row r="43">
          <cell r="B43" t="str">
            <v>長崎県</v>
          </cell>
        </row>
        <row r="44">
          <cell r="B44" t="str">
            <v>熊本県</v>
          </cell>
        </row>
        <row r="45">
          <cell r="B45" t="str">
            <v>大分県</v>
          </cell>
        </row>
        <row r="46">
          <cell r="B46" t="str">
            <v>宮崎県</v>
          </cell>
        </row>
        <row r="47">
          <cell r="B47" t="str">
            <v>鹿児島県</v>
          </cell>
        </row>
        <row r="48">
          <cell r="B48"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tint="-0.5"/>
    <pageSetUpPr fitToPage="1"/>
  </sheetPr>
  <dimension ref="A1:DO53"/>
  <sheetViews>
    <sheetView showGridLines="0" tabSelected="1" zoomScale="85" zoomScaleNormal="85"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140</v>
      </c>
      <c r="C2" s="4"/>
      <c r="D2" s="40"/>
    </row>
    <row r="3" spans="1:119" ht="18.75" customHeight="1">
      <c r="A3" s="2"/>
      <c r="B3" s="5" t="s">
        <v>142</v>
      </c>
      <c r="C3" s="22"/>
      <c r="D3" s="22"/>
      <c r="E3" s="44"/>
      <c r="F3" s="44"/>
      <c r="G3" s="44"/>
      <c r="H3" s="44"/>
      <c r="I3" s="44"/>
      <c r="J3" s="44"/>
      <c r="K3" s="44"/>
      <c r="L3" s="44" t="s">
        <v>144</v>
      </c>
      <c r="M3" s="44"/>
      <c r="N3" s="44"/>
      <c r="O3" s="44"/>
      <c r="P3" s="44"/>
      <c r="Q3" s="44"/>
      <c r="R3" s="94"/>
      <c r="S3" s="94"/>
      <c r="T3" s="94"/>
      <c r="U3" s="94"/>
      <c r="V3" s="112"/>
      <c r="W3" s="127" t="s">
        <v>146</v>
      </c>
      <c r="X3" s="137"/>
      <c r="Y3" s="137"/>
      <c r="Z3" s="137"/>
      <c r="AA3" s="137"/>
      <c r="AB3" s="22"/>
      <c r="AC3" s="94"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11</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6358572</v>
      </c>
      <c r="BO4" s="216"/>
      <c r="BP4" s="216"/>
      <c r="BQ4" s="216"/>
      <c r="BR4" s="216"/>
      <c r="BS4" s="216"/>
      <c r="BT4" s="216"/>
      <c r="BU4" s="219"/>
      <c r="BV4" s="213">
        <v>5366115</v>
      </c>
      <c r="BW4" s="216"/>
      <c r="BX4" s="216"/>
      <c r="BY4" s="216"/>
      <c r="BZ4" s="216"/>
      <c r="CA4" s="216"/>
      <c r="CB4" s="216"/>
      <c r="CC4" s="219"/>
      <c r="CD4" s="222" t="s">
        <v>160</v>
      </c>
      <c r="CE4" s="223"/>
      <c r="CF4" s="223"/>
      <c r="CG4" s="223"/>
      <c r="CH4" s="223"/>
      <c r="CI4" s="223"/>
      <c r="CJ4" s="223"/>
      <c r="CK4" s="223"/>
      <c r="CL4" s="223"/>
      <c r="CM4" s="223"/>
      <c r="CN4" s="223"/>
      <c r="CO4" s="223"/>
      <c r="CP4" s="223"/>
      <c r="CQ4" s="223"/>
      <c r="CR4" s="223"/>
      <c r="CS4" s="226"/>
      <c r="CT4" s="229">
        <v>1.4</v>
      </c>
      <c r="CU4" s="237"/>
      <c r="CV4" s="237"/>
      <c r="CW4" s="237"/>
      <c r="CX4" s="237"/>
      <c r="CY4" s="237"/>
      <c r="CZ4" s="237"/>
      <c r="DA4" s="245"/>
      <c r="DB4" s="229">
        <v>1.6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162</v>
      </c>
      <c r="AN5" s="58"/>
      <c r="AO5" s="58"/>
      <c r="AP5" s="58"/>
      <c r="AQ5" s="58"/>
      <c r="AR5" s="58"/>
      <c r="AS5" s="58"/>
      <c r="AT5" s="63"/>
      <c r="AU5" s="182" t="s">
        <v>75</v>
      </c>
      <c r="AV5" s="139"/>
      <c r="AW5" s="139"/>
      <c r="AX5" s="139"/>
      <c r="AY5" s="190" t="s">
        <v>150</v>
      </c>
      <c r="AZ5" s="198"/>
      <c r="BA5" s="198"/>
      <c r="BB5" s="198"/>
      <c r="BC5" s="198"/>
      <c r="BD5" s="198"/>
      <c r="BE5" s="198"/>
      <c r="BF5" s="198"/>
      <c r="BG5" s="198"/>
      <c r="BH5" s="198"/>
      <c r="BI5" s="198"/>
      <c r="BJ5" s="198"/>
      <c r="BK5" s="198"/>
      <c r="BL5" s="198"/>
      <c r="BM5" s="209"/>
      <c r="BN5" s="214">
        <v>6037360</v>
      </c>
      <c r="BO5" s="217"/>
      <c r="BP5" s="217"/>
      <c r="BQ5" s="217"/>
      <c r="BR5" s="217"/>
      <c r="BS5" s="217"/>
      <c r="BT5" s="217"/>
      <c r="BU5" s="220"/>
      <c r="BV5" s="214">
        <v>4785640</v>
      </c>
      <c r="BW5" s="217"/>
      <c r="BX5" s="217"/>
      <c r="BY5" s="217"/>
      <c r="BZ5" s="217"/>
      <c r="CA5" s="217"/>
      <c r="CB5" s="217"/>
      <c r="CC5" s="220"/>
      <c r="CD5" s="192" t="s">
        <v>164</v>
      </c>
      <c r="CE5" s="111"/>
      <c r="CF5" s="111"/>
      <c r="CG5" s="111"/>
      <c r="CH5" s="111"/>
      <c r="CI5" s="111"/>
      <c r="CJ5" s="111"/>
      <c r="CK5" s="111"/>
      <c r="CL5" s="111"/>
      <c r="CM5" s="111"/>
      <c r="CN5" s="111"/>
      <c r="CO5" s="111"/>
      <c r="CP5" s="111"/>
      <c r="CQ5" s="111"/>
      <c r="CR5" s="111"/>
      <c r="CS5" s="211"/>
      <c r="CT5" s="230">
        <v>74.7</v>
      </c>
      <c r="CU5" s="238"/>
      <c r="CV5" s="238"/>
      <c r="CW5" s="238"/>
      <c r="CX5" s="238"/>
      <c r="CY5" s="238"/>
      <c r="CZ5" s="238"/>
      <c r="DA5" s="246"/>
      <c r="DB5" s="230">
        <v>85.7</v>
      </c>
      <c r="DC5" s="238"/>
      <c r="DD5" s="238"/>
      <c r="DE5" s="238"/>
      <c r="DF5" s="238"/>
      <c r="DG5" s="238"/>
      <c r="DH5" s="238"/>
      <c r="DI5" s="246"/>
    </row>
    <row r="6" spans="1:119" ht="18.75" customHeight="1">
      <c r="A6" s="2"/>
      <c r="B6" s="8" t="s">
        <v>166</v>
      </c>
      <c r="C6" s="25"/>
      <c r="D6" s="25"/>
      <c r="E6" s="47"/>
      <c r="F6" s="47"/>
      <c r="G6" s="47"/>
      <c r="H6" s="47"/>
      <c r="I6" s="47"/>
      <c r="J6" s="47"/>
      <c r="K6" s="47"/>
      <c r="L6" s="47" t="s">
        <v>134</v>
      </c>
      <c r="M6" s="47"/>
      <c r="N6" s="47"/>
      <c r="O6" s="47"/>
      <c r="P6" s="47"/>
      <c r="Q6" s="47"/>
      <c r="R6" s="50"/>
      <c r="S6" s="50"/>
      <c r="T6" s="50"/>
      <c r="U6" s="50"/>
      <c r="V6" s="115"/>
      <c r="W6" s="130" t="s">
        <v>168</v>
      </c>
      <c r="X6" s="56"/>
      <c r="Y6" s="56"/>
      <c r="Z6" s="56"/>
      <c r="AA6" s="56"/>
      <c r="AB6" s="25"/>
      <c r="AC6" s="145" t="s">
        <v>169</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171</v>
      </c>
      <c r="AZ6" s="198"/>
      <c r="BA6" s="198"/>
      <c r="BB6" s="198"/>
      <c r="BC6" s="198"/>
      <c r="BD6" s="198"/>
      <c r="BE6" s="198"/>
      <c r="BF6" s="198"/>
      <c r="BG6" s="198"/>
      <c r="BH6" s="198"/>
      <c r="BI6" s="198"/>
      <c r="BJ6" s="198"/>
      <c r="BK6" s="198"/>
      <c r="BL6" s="198"/>
      <c r="BM6" s="209"/>
      <c r="BN6" s="214">
        <v>321212</v>
      </c>
      <c r="BO6" s="217"/>
      <c r="BP6" s="217"/>
      <c r="BQ6" s="217"/>
      <c r="BR6" s="217"/>
      <c r="BS6" s="217"/>
      <c r="BT6" s="217"/>
      <c r="BU6" s="220"/>
      <c r="BV6" s="214">
        <v>580475</v>
      </c>
      <c r="BW6" s="217"/>
      <c r="BX6" s="217"/>
      <c r="BY6" s="217"/>
      <c r="BZ6" s="217"/>
      <c r="CA6" s="217"/>
      <c r="CB6" s="217"/>
      <c r="CC6" s="220"/>
      <c r="CD6" s="192" t="s">
        <v>175</v>
      </c>
      <c r="CE6" s="111"/>
      <c r="CF6" s="111"/>
      <c r="CG6" s="111"/>
      <c r="CH6" s="111"/>
      <c r="CI6" s="111"/>
      <c r="CJ6" s="111"/>
      <c r="CK6" s="111"/>
      <c r="CL6" s="111"/>
      <c r="CM6" s="111"/>
      <c r="CN6" s="111"/>
      <c r="CO6" s="111"/>
      <c r="CP6" s="111"/>
      <c r="CQ6" s="111"/>
      <c r="CR6" s="111"/>
      <c r="CS6" s="211"/>
      <c r="CT6" s="231">
        <v>77.599999999999994</v>
      </c>
      <c r="CU6" s="239"/>
      <c r="CV6" s="239"/>
      <c r="CW6" s="239"/>
      <c r="CX6" s="239"/>
      <c r="CY6" s="239"/>
      <c r="CZ6" s="239"/>
      <c r="DA6" s="247"/>
      <c r="DB6" s="231">
        <v>88.5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176</v>
      </c>
      <c r="AN7" s="58"/>
      <c r="AO7" s="58"/>
      <c r="AP7" s="58"/>
      <c r="AQ7" s="58"/>
      <c r="AR7" s="58"/>
      <c r="AS7" s="58"/>
      <c r="AT7" s="63"/>
      <c r="AU7" s="182" t="s">
        <v>75</v>
      </c>
      <c r="AV7" s="139"/>
      <c r="AW7" s="139"/>
      <c r="AX7" s="139"/>
      <c r="AY7" s="190" t="s">
        <v>177</v>
      </c>
      <c r="AZ7" s="198"/>
      <c r="BA7" s="198"/>
      <c r="BB7" s="198"/>
      <c r="BC7" s="198"/>
      <c r="BD7" s="198"/>
      <c r="BE7" s="198"/>
      <c r="BF7" s="198"/>
      <c r="BG7" s="198"/>
      <c r="BH7" s="198"/>
      <c r="BI7" s="198"/>
      <c r="BJ7" s="198"/>
      <c r="BK7" s="198"/>
      <c r="BL7" s="198"/>
      <c r="BM7" s="209"/>
      <c r="BN7" s="214">
        <v>288066</v>
      </c>
      <c r="BO7" s="217"/>
      <c r="BP7" s="217"/>
      <c r="BQ7" s="217"/>
      <c r="BR7" s="217"/>
      <c r="BS7" s="217"/>
      <c r="BT7" s="217"/>
      <c r="BU7" s="220"/>
      <c r="BV7" s="214">
        <v>546456</v>
      </c>
      <c r="BW7" s="217"/>
      <c r="BX7" s="217"/>
      <c r="BY7" s="217"/>
      <c r="BZ7" s="217"/>
      <c r="CA7" s="217"/>
      <c r="CB7" s="217"/>
      <c r="CC7" s="220"/>
      <c r="CD7" s="192" t="s">
        <v>178</v>
      </c>
      <c r="CE7" s="111"/>
      <c r="CF7" s="111"/>
      <c r="CG7" s="111"/>
      <c r="CH7" s="111"/>
      <c r="CI7" s="111"/>
      <c r="CJ7" s="111"/>
      <c r="CK7" s="111"/>
      <c r="CL7" s="111"/>
      <c r="CM7" s="111"/>
      <c r="CN7" s="111"/>
      <c r="CO7" s="111"/>
      <c r="CP7" s="111"/>
      <c r="CQ7" s="111"/>
      <c r="CR7" s="111"/>
      <c r="CS7" s="211"/>
      <c r="CT7" s="214">
        <v>2319277</v>
      </c>
      <c r="CU7" s="217"/>
      <c r="CV7" s="217"/>
      <c r="CW7" s="217"/>
      <c r="CX7" s="217"/>
      <c r="CY7" s="217"/>
      <c r="CZ7" s="217"/>
      <c r="DA7" s="220"/>
      <c r="DB7" s="214">
        <v>2117490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180</v>
      </c>
      <c r="AN8" s="58"/>
      <c r="AO8" s="58"/>
      <c r="AP8" s="58"/>
      <c r="AQ8" s="58"/>
      <c r="AR8" s="58"/>
      <c r="AS8" s="58"/>
      <c r="AT8" s="63"/>
      <c r="AU8" s="182" t="s">
        <v>75</v>
      </c>
      <c r="AV8" s="139"/>
      <c r="AW8" s="139"/>
      <c r="AX8" s="139"/>
      <c r="AY8" s="190" t="s">
        <v>182</v>
      </c>
      <c r="AZ8" s="198"/>
      <c r="BA8" s="198"/>
      <c r="BB8" s="198"/>
      <c r="BC8" s="198"/>
      <c r="BD8" s="198"/>
      <c r="BE8" s="198"/>
      <c r="BF8" s="198"/>
      <c r="BG8" s="198"/>
      <c r="BH8" s="198"/>
      <c r="BI8" s="198"/>
      <c r="BJ8" s="198"/>
      <c r="BK8" s="198"/>
      <c r="BL8" s="198"/>
      <c r="BM8" s="209"/>
      <c r="BN8" s="214">
        <v>33146</v>
      </c>
      <c r="BO8" s="217"/>
      <c r="BP8" s="217"/>
      <c r="BQ8" s="217"/>
      <c r="BR8" s="217"/>
      <c r="BS8" s="217"/>
      <c r="BT8" s="217"/>
      <c r="BU8" s="220"/>
      <c r="BV8" s="214">
        <v>34019</v>
      </c>
      <c r="BW8" s="217"/>
      <c r="BX8" s="217"/>
      <c r="BY8" s="217"/>
      <c r="BZ8" s="217"/>
      <c r="CA8" s="217"/>
      <c r="CB8" s="217"/>
      <c r="CC8" s="220"/>
      <c r="CD8" s="192" t="s">
        <v>183</v>
      </c>
      <c r="CE8" s="111"/>
      <c r="CF8" s="111"/>
      <c r="CG8" s="111"/>
      <c r="CH8" s="111"/>
      <c r="CI8" s="111"/>
      <c r="CJ8" s="111"/>
      <c r="CK8" s="111"/>
      <c r="CL8" s="111"/>
      <c r="CM8" s="111"/>
      <c r="CN8" s="111"/>
      <c r="CO8" s="111"/>
      <c r="CP8" s="111"/>
      <c r="CQ8" s="111"/>
      <c r="CR8" s="111"/>
      <c r="CS8" s="211"/>
      <c r="CT8" s="232">
        <v>0.28000000000000003</v>
      </c>
      <c r="CU8" s="240"/>
      <c r="CV8" s="240"/>
      <c r="CW8" s="240"/>
      <c r="CX8" s="240"/>
      <c r="CY8" s="240"/>
      <c r="CZ8" s="240"/>
      <c r="DA8" s="248"/>
      <c r="DB8" s="232">
        <v>0.28999999999999998</v>
      </c>
      <c r="DC8" s="240"/>
      <c r="DD8" s="240"/>
      <c r="DE8" s="240"/>
      <c r="DF8" s="240"/>
      <c r="DG8" s="240"/>
      <c r="DH8" s="240"/>
      <c r="DI8" s="248"/>
    </row>
    <row r="9" spans="1:119" ht="18.75" customHeight="1">
      <c r="A9" s="2"/>
      <c r="B9" s="10" t="s">
        <v>22</v>
      </c>
      <c r="C9" s="27"/>
      <c r="D9" s="27"/>
      <c r="E9" s="27"/>
      <c r="F9" s="27"/>
      <c r="G9" s="27"/>
      <c r="H9" s="27"/>
      <c r="I9" s="27"/>
      <c r="J9" s="27"/>
      <c r="K9" s="31"/>
      <c r="L9" s="65" t="s">
        <v>12</v>
      </c>
      <c r="M9" s="74"/>
      <c r="N9" s="74"/>
      <c r="O9" s="74"/>
      <c r="P9" s="74"/>
      <c r="Q9" s="86"/>
      <c r="R9" s="97">
        <v>4812</v>
      </c>
      <c r="S9" s="106"/>
      <c r="T9" s="106"/>
      <c r="U9" s="106"/>
      <c r="V9" s="117"/>
      <c r="W9" s="127" t="s">
        <v>184</v>
      </c>
      <c r="X9" s="137"/>
      <c r="Y9" s="137"/>
      <c r="Z9" s="137"/>
      <c r="AA9" s="137"/>
      <c r="AB9" s="137"/>
      <c r="AC9" s="137"/>
      <c r="AD9" s="137"/>
      <c r="AE9" s="137"/>
      <c r="AF9" s="137"/>
      <c r="AG9" s="137"/>
      <c r="AH9" s="137"/>
      <c r="AI9" s="137"/>
      <c r="AJ9" s="137"/>
      <c r="AK9" s="137"/>
      <c r="AL9" s="164"/>
      <c r="AM9" s="175" t="s">
        <v>186</v>
      </c>
      <c r="AN9" s="58"/>
      <c r="AO9" s="58"/>
      <c r="AP9" s="58"/>
      <c r="AQ9" s="58"/>
      <c r="AR9" s="58"/>
      <c r="AS9" s="58"/>
      <c r="AT9" s="63"/>
      <c r="AU9" s="182" t="s">
        <v>75</v>
      </c>
      <c r="AV9" s="139"/>
      <c r="AW9" s="139"/>
      <c r="AX9" s="139"/>
      <c r="AY9" s="190" t="s">
        <v>77</v>
      </c>
      <c r="AZ9" s="198"/>
      <c r="BA9" s="198"/>
      <c r="BB9" s="198"/>
      <c r="BC9" s="198"/>
      <c r="BD9" s="198"/>
      <c r="BE9" s="198"/>
      <c r="BF9" s="198"/>
      <c r="BG9" s="198"/>
      <c r="BH9" s="198"/>
      <c r="BI9" s="198"/>
      <c r="BJ9" s="198"/>
      <c r="BK9" s="198"/>
      <c r="BL9" s="198"/>
      <c r="BM9" s="209"/>
      <c r="BN9" s="214">
        <v>-873</v>
      </c>
      <c r="BO9" s="217"/>
      <c r="BP9" s="217"/>
      <c r="BQ9" s="217"/>
      <c r="BR9" s="217"/>
      <c r="BS9" s="217"/>
      <c r="BT9" s="217"/>
      <c r="BU9" s="220"/>
      <c r="BV9" s="214">
        <v>-2360</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17.7</v>
      </c>
      <c r="CU9" s="238"/>
      <c r="CV9" s="238"/>
      <c r="CW9" s="238"/>
      <c r="CX9" s="238"/>
      <c r="CY9" s="238"/>
      <c r="CZ9" s="238"/>
      <c r="DA9" s="246"/>
      <c r="DB9" s="230">
        <v>14.2</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5030</v>
      </c>
      <c r="S10" s="80"/>
      <c r="T10" s="80"/>
      <c r="U10" s="80"/>
      <c r="V10" s="118"/>
      <c r="W10" s="128"/>
      <c r="X10" s="54"/>
      <c r="Y10" s="54"/>
      <c r="Z10" s="54"/>
      <c r="AA10" s="54"/>
      <c r="AB10" s="54"/>
      <c r="AC10" s="54"/>
      <c r="AD10" s="54"/>
      <c r="AE10" s="54"/>
      <c r="AF10" s="54"/>
      <c r="AG10" s="54"/>
      <c r="AH10" s="54"/>
      <c r="AI10" s="54"/>
      <c r="AJ10" s="54"/>
      <c r="AK10" s="54"/>
      <c r="AL10" s="165"/>
      <c r="AM10" s="175" t="s">
        <v>190</v>
      </c>
      <c r="AN10" s="58"/>
      <c r="AO10" s="58"/>
      <c r="AP10" s="58"/>
      <c r="AQ10" s="58"/>
      <c r="AR10" s="58"/>
      <c r="AS10" s="58"/>
      <c r="AT10" s="63"/>
      <c r="AU10" s="182" t="s">
        <v>75</v>
      </c>
      <c r="AV10" s="139"/>
      <c r="AW10" s="139"/>
      <c r="AX10" s="139"/>
      <c r="AY10" s="190" t="s">
        <v>192</v>
      </c>
      <c r="AZ10" s="198"/>
      <c r="BA10" s="198"/>
      <c r="BB10" s="198"/>
      <c r="BC10" s="198"/>
      <c r="BD10" s="198"/>
      <c r="BE10" s="198"/>
      <c r="BF10" s="198"/>
      <c r="BG10" s="198"/>
      <c r="BH10" s="198"/>
      <c r="BI10" s="198"/>
      <c r="BJ10" s="198"/>
      <c r="BK10" s="198"/>
      <c r="BL10" s="198"/>
      <c r="BM10" s="209"/>
      <c r="BN10" s="214">
        <v>70220</v>
      </c>
      <c r="BO10" s="217"/>
      <c r="BP10" s="217"/>
      <c r="BQ10" s="217"/>
      <c r="BR10" s="217"/>
      <c r="BS10" s="217"/>
      <c r="BT10" s="217"/>
      <c r="BU10" s="220"/>
      <c r="BV10" s="214">
        <v>15872</v>
      </c>
      <c r="BW10" s="217"/>
      <c r="BX10" s="217"/>
      <c r="BY10" s="217"/>
      <c r="BZ10" s="217"/>
      <c r="CA10" s="217"/>
      <c r="CB10" s="217"/>
      <c r="CC10" s="220"/>
      <c r="CD10" s="222" t="s">
        <v>193</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75</v>
      </c>
      <c r="AV11" s="139"/>
      <c r="AW11" s="139"/>
      <c r="AX11" s="139"/>
      <c r="AY11" s="190" t="s">
        <v>200</v>
      </c>
      <c r="AZ11" s="198"/>
      <c r="BA11" s="198"/>
      <c r="BB11" s="198"/>
      <c r="BC11" s="198"/>
      <c r="BD11" s="198"/>
      <c r="BE11" s="198"/>
      <c r="BF11" s="198"/>
      <c r="BG11" s="198"/>
      <c r="BH11" s="198"/>
      <c r="BI11" s="198"/>
      <c r="BJ11" s="198"/>
      <c r="BK11" s="198"/>
      <c r="BL11" s="198"/>
      <c r="BM11" s="209"/>
      <c r="BN11" s="214">
        <v>267600</v>
      </c>
      <c r="BO11" s="217"/>
      <c r="BP11" s="217"/>
      <c r="BQ11" s="217"/>
      <c r="BR11" s="217"/>
      <c r="BS11" s="217"/>
      <c r="BT11" s="217"/>
      <c r="BU11" s="220"/>
      <c r="BV11" s="214">
        <v>88995</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60</v>
      </c>
      <c r="C12" s="28"/>
      <c r="D12" s="28"/>
      <c r="E12" s="28"/>
      <c r="F12" s="28"/>
      <c r="G12" s="28"/>
      <c r="H12" s="28"/>
      <c r="I12" s="28"/>
      <c r="J12" s="28"/>
      <c r="K12" s="60"/>
      <c r="L12" s="66" t="s">
        <v>205</v>
      </c>
      <c r="M12" s="75"/>
      <c r="N12" s="75"/>
      <c r="O12" s="75"/>
      <c r="P12" s="75"/>
      <c r="Q12" s="87"/>
      <c r="R12" s="99">
        <v>4891</v>
      </c>
      <c r="S12" s="108"/>
      <c r="T12" s="108"/>
      <c r="U12" s="108"/>
      <c r="V12" s="120"/>
      <c r="W12" s="132" t="s">
        <v>6</v>
      </c>
      <c r="X12" s="139"/>
      <c r="Y12" s="139"/>
      <c r="Z12" s="139"/>
      <c r="AA12" s="139"/>
      <c r="AB12" s="144"/>
      <c r="AC12" s="148" t="s">
        <v>121</v>
      </c>
      <c r="AD12" s="155"/>
      <c r="AE12" s="155"/>
      <c r="AF12" s="155"/>
      <c r="AG12" s="158"/>
      <c r="AH12" s="148" t="s">
        <v>207</v>
      </c>
      <c r="AI12" s="155"/>
      <c r="AJ12" s="155"/>
      <c r="AK12" s="155"/>
      <c r="AL12" s="170"/>
      <c r="AM12" s="175" t="s">
        <v>209</v>
      </c>
      <c r="AN12" s="58"/>
      <c r="AO12" s="58"/>
      <c r="AP12" s="58"/>
      <c r="AQ12" s="58"/>
      <c r="AR12" s="58"/>
      <c r="AS12" s="58"/>
      <c r="AT12" s="63"/>
      <c r="AU12" s="182" t="s">
        <v>75</v>
      </c>
      <c r="AV12" s="139"/>
      <c r="AW12" s="139"/>
      <c r="AX12" s="139"/>
      <c r="AY12" s="190" t="s">
        <v>211</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4875</v>
      </c>
      <c r="S13" s="109"/>
      <c r="T13" s="109"/>
      <c r="U13" s="109"/>
      <c r="V13" s="121"/>
      <c r="W13" s="130" t="s">
        <v>216</v>
      </c>
      <c r="X13" s="56"/>
      <c r="Y13" s="56"/>
      <c r="Z13" s="56"/>
      <c r="AA13" s="56"/>
      <c r="AB13" s="25"/>
      <c r="AC13" s="72">
        <v>230</v>
      </c>
      <c r="AD13" s="80"/>
      <c r="AE13" s="80"/>
      <c r="AF13" s="80"/>
      <c r="AG13" s="84"/>
      <c r="AH13" s="72">
        <v>255</v>
      </c>
      <c r="AI13" s="80"/>
      <c r="AJ13" s="80"/>
      <c r="AK13" s="80"/>
      <c r="AL13" s="118"/>
      <c r="AM13" s="175" t="s">
        <v>217</v>
      </c>
      <c r="AN13" s="58"/>
      <c r="AO13" s="58"/>
      <c r="AP13" s="58"/>
      <c r="AQ13" s="58"/>
      <c r="AR13" s="58"/>
      <c r="AS13" s="58"/>
      <c r="AT13" s="63"/>
      <c r="AU13" s="182" t="s">
        <v>219</v>
      </c>
      <c r="AV13" s="139"/>
      <c r="AW13" s="139"/>
      <c r="AX13" s="139"/>
      <c r="AY13" s="190" t="s">
        <v>221</v>
      </c>
      <c r="AZ13" s="198"/>
      <c r="BA13" s="198"/>
      <c r="BB13" s="198"/>
      <c r="BC13" s="198"/>
      <c r="BD13" s="198"/>
      <c r="BE13" s="198"/>
      <c r="BF13" s="198"/>
      <c r="BG13" s="198"/>
      <c r="BH13" s="198"/>
      <c r="BI13" s="198"/>
      <c r="BJ13" s="198"/>
      <c r="BK13" s="198"/>
      <c r="BL13" s="198"/>
      <c r="BM13" s="209"/>
      <c r="BN13" s="214">
        <v>336947</v>
      </c>
      <c r="BO13" s="217"/>
      <c r="BP13" s="217"/>
      <c r="BQ13" s="217"/>
      <c r="BR13" s="217"/>
      <c r="BS13" s="217"/>
      <c r="BT13" s="217"/>
      <c r="BU13" s="220"/>
      <c r="BV13" s="214">
        <v>102507</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7.6</v>
      </c>
      <c r="CU13" s="238"/>
      <c r="CV13" s="238"/>
      <c r="CW13" s="238"/>
      <c r="CX13" s="238"/>
      <c r="CY13" s="238"/>
      <c r="CZ13" s="238"/>
      <c r="DA13" s="246"/>
      <c r="DB13" s="230">
        <v>8.6</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4980</v>
      </c>
      <c r="S14" s="109"/>
      <c r="T14" s="109"/>
      <c r="U14" s="109"/>
      <c r="V14" s="121"/>
      <c r="W14" s="129"/>
      <c r="X14" s="57"/>
      <c r="Y14" s="57"/>
      <c r="Z14" s="57"/>
      <c r="AA14" s="57"/>
      <c r="AB14" s="24"/>
      <c r="AC14" s="149">
        <v>10.5</v>
      </c>
      <c r="AD14" s="156"/>
      <c r="AE14" s="156"/>
      <c r="AF14" s="156"/>
      <c r="AG14" s="159"/>
      <c r="AH14" s="149">
        <v>11.7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8.8000000000000007</v>
      </c>
      <c r="CU14" s="242"/>
      <c r="CV14" s="242"/>
      <c r="CW14" s="242"/>
      <c r="CX14" s="242"/>
      <c r="CY14" s="242"/>
      <c r="CZ14" s="242"/>
      <c r="DA14" s="250"/>
      <c r="DB14" s="234" t="s">
        <v>204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4959</v>
      </c>
      <c r="S15" s="109"/>
      <c r="T15" s="109"/>
      <c r="U15" s="109"/>
      <c r="V15" s="121"/>
      <c r="W15" s="130" t="s">
        <v>9</v>
      </c>
      <c r="X15" s="56"/>
      <c r="Y15" s="56"/>
      <c r="Z15" s="56"/>
      <c r="AA15" s="56"/>
      <c r="AB15" s="25"/>
      <c r="AC15" s="72">
        <v>533</v>
      </c>
      <c r="AD15" s="80"/>
      <c r="AE15" s="80"/>
      <c r="AF15" s="80"/>
      <c r="AG15" s="84"/>
      <c r="AH15" s="72">
        <v>511</v>
      </c>
      <c r="AI15" s="80"/>
      <c r="AJ15" s="80"/>
      <c r="AK15" s="80"/>
      <c r="AL15" s="118"/>
      <c r="AM15" s="175"/>
      <c r="AN15" s="58"/>
      <c r="AO15" s="58"/>
      <c r="AP15" s="58"/>
      <c r="AQ15" s="58"/>
      <c r="AR15" s="58"/>
      <c r="AS15" s="58"/>
      <c r="AT15" s="63"/>
      <c r="AU15" s="182"/>
      <c r="AV15" s="139"/>
      <c r="AW15" s="139"/>
      <c r="AX15" s="139"/>
      <c r="AY15" s="189" t="s">
        <v>231</v>
      </c>
      <c r="AZ15" s="197"/>
      <c r="BA15" s="197"/>
      <c r="BB15" s="197"/>
      <c r="BC15" s="197"/>
      <c r="BD15" s="197"/>
      <c r="BE15" s="197"/>
      <c r="BF15" s="197"/>
      <c r="BG15" s="197"/>
      <c r="BH15" s="197"/>
      <c r="BI15" s="197"/>
      <c r="BJ15" s="197"/>
      <c r="BK15" s="197"/>
      <c r="BL15" s="197"/>
      <c r="BM15" s="208"/>
      <c r="BN15" s="213">
        <v>548611</v>
      </c>
      <c r="BO15" s="216"/>
      <c r="BP15" s="216"/>
      <c r="BQ15" s="216"/>
      <c r="BR15" s="216"/>
      <c r="BS15" s="216"/>
      <c r="BT15" s="216"/>
      <c r="BU15" s="219"/>
      <c r="BV15" s="213">
        <v>560307</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47</v>
      </c>
      <c r="M16" s="78"/>
      <c r="N16" s="78"/>
      <c r="O16" s="78"/>
      <c r="P16" s="78"/>
      <c r="Q16" s="90"/>
      <c r="R16" s="101" t="s">
        <v>233</v>
      </c>
      <c r="S16" s="110"/>
      <c r="T16" s="110"/>
      <c r="U16" s="110"/>
      <c r="V16" s="122"/>
      <c r="W16" s="129"/>
      <c r="X16" s="57"/>
      <c r="Y16" s="57"/>
      <c r="Z16" s="57"/>
      <c r="AA16" s="57"/>
      <c r="AB16" s="24"/>
      <c r="AC16" s="149">
        <v>24.4</v>
      </c>
      <c r="AD16" s="156"/>
      <c r="AE16" s="156"/>
      <c r="AF16" s="156"/>
      <c r="AG16" s="159"/>
      <c r="AH16" s="149">
        <v>23.5</v>
      </c>
      <c r="AI16" s="156"/>
      <c r="AJ16" s="156"/>
      <c r="AK16" s="156"/>
      <c r="AL16" s="171"/>
      <c r="AM16" s="175"/>
      <c r="AN16" s="58"/>
      <c r="AO16" s="58"/>
      <c r="AP16" s="58"/>
      <c r="AQ16" s="58"/>
      <c r="AR16" s="58"/>
      <c r="AS16" s="58"/>
      <c r="AT16" s="63"/>
      <c r="AU16" s="182"/>
      <c r="AV16" s="139"/>
      <c r="AW16" s="139"/>
      <c r="AX16" s="139"/>
      <c r="AY16" s="190" t="s">
        <v>118</v>
      </c>
      <c r="AZ16" s="198"/>
      <c r="BA16" s="198"/>
      <c r="BB16" s="198"/>
      <c r="BC16" s="198"/>
      <c r="BD16" s="198"/>
      <c r="BE16" s="198"/>
      <c r="BF16" s="198"/>
      <c r="BG16" s="198"/>
      <c r="BH16" s="198"/>
      <c r="BI16" s="198"/>
      <c r="BJ16" s="198"/>
      <c r="BK16" s="198"/>
      <c r="BL16" s="198"/>
      <c r="BM16" s="209"/>
      <c r="BN16" s="214">
        <v>2094587</v>
      </c>
      <c r="BO16" s="217"/>
      <c r="BP16" s="217"/>
      <c r="BQ16" s="217"/>
      <c r="BR16" s="217"/>
      <c r="BS16" s="217"/>
      <c r="BT16" s="217"/>
      <c r="BU16" s="220"/>
      <c r="BV16" s="214">
        <v>1911077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110</v>
      </c>
      <c r="N17" s="83"/>
      <c r="O17" s="83"/>
      <c r="P17" s="83"/>
      <c r="Q17" s="91"/>
      <c r="R17" s="101" t="s">
        <v>235</v>
      </c>
      <c r="S17" s="110"/>
      <c r="T17" s="110"/>
      <c r="U17" s="110"/>
      <c r="V17" s="122"/>
      <c r="W17" s="130" t="s">
        <v>102</v>
      </c>
      <c r="X17" s="56"/>
      <c r="Y17" s="56"/>
      <c r="Z17" s="56"/>
      <c r="AA17" s="56"/>
      <c r="AB17" s="25"/>
      <c r="AC17" s="72">
        <v>1418</v>
      </c>
      <c r="AD17" s="80"/>
      <c r="AE17" s="80"/>
      <c r="AF17" s="80"/>
      <c r="AG17" s="84"/>
      <c r="AH17" s="72">
        <v>1411</v>
      </c>
      <c r="AI17" s="80"/>
      <c r="AJ17" s="80"/>
      <c r="AK17" s="80"/>
      <c r="AL17" s="118"/>
      <c r="AM17" s="175"/>
      <c r="AN17" s="58"/>
      <c r="AO17" s="58"/>
      <c r="AP17" s="58"/>
      <c r="AQ17" s="58"/>
      <c r="AR17" s="58"/>
      <c r="AS17" s="58"/>
      <c r="AT17" s="63"/>
      <c r="AU17" s="182"/>
      <c r="AV17" s="139"/>
      <c r="AW17" s="139"/>
      <c r="AX17" s="139"/>
      <c r="AY17" s="190" t="s">
        <v>236</v>
      </c>
      <c r="AZ17" s="198"/>
      <c r="BA17" s="198"/>
      <c r="BB17" s="198"/>
      <c r="BC17" s="198"/>
      <c r="BD17" s="198"/>
      <c r="BE17" s="198"/>
      <c r="BF17" s="198"/>
      <c r="BG17" s="198"/>
      <c r="BH17" s="198"/>
      <c r="BI17" s="198"/>
      <c r="BJ17" s="198"/>
      <c r="BK17" s="198"/>
      <c r="BL17" s="198"/>
      <c r="BM17" s="209"/>
      <c r="BN17" s="214">
        <v>684953</v>
      </c>
      <c r="BO17" s="217"/>
      <c r="BP17" s="217"/>
      <c r="BQ17" s="217"/>
      <c r="BR17" s="217"/>
      <c r="BS17" s="217"/>
      <c r="BT17" s="217"/>
      <c r="BU17" s="220"/>
      <c r="BV17" s="214">
        <v>699722</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237</v>
      </c>
      <c r="C18" s="31"/>
      <c r="D18" s="31"/>
      <c r="E18" s="49"/>
      <c r="F18" s="49"/>
      <c r="G18" s="49"/>
      <c r="H18" s="49"/>
      <c r="I18" s="49"/>
      <c r="J18" s="49"/>
      <c r="K18" s="49"/>
      <c r="L18" s="70">
        <v>44.85</v>
      </c>
      <c r="M18" s="70"/>
      <c r="N18" s="70"/>
      <c r="O18" s="70"/>
      <c r="P18" s="70"/>
      <c r="Q18" s="70"/>
      <c r="R18" s="102"/>
      <c r="S18" s="102"/>
      <c r="T18" s="102"/>
      <c r="U18" s="102"/>
      <c r="V18" s="123"/>
      <c r="W18" s="131"/>
      <c r="X18" s="138"/>
      <c r="Y18" s="138"/>
      <c r="Z18" s="138"/>
      <c r="AA18" s="138"/>
      <c r="AB18" s="26"/>
      <c r="AC18" s="150">
        <v>65</v>
      </c>
      <c r="AD18" s="157"/>
      <c r="AE18" s="157"/>
      <c r="AF18" s="157"/>
      <c r="AG18" s="160"/>
      <c r="AH18" s="150">
        <v>64.8</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1766672</v>
      </c>
      <c r="BO18" s="217"/>
      <c r="BP18" s="217"/>
      <c r="BQ18" s="217"/>
      <c r="BR18" s="217"/>
      <c r="BS18" s="217"/>
      <c r="BT18" s="217"/>
      <c r="BU18" s="220"/>
      <c r="BV18" s="214">
        <v>1824911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107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225</v>
      </c>
      <c r="AZ19" s="198"/>
      <c r="BA19" s="198"/>
      <c r="BB19" s="198"/>
      <c r="BC19" s="198"/>
      <c r="BD19" s="198"/>
      <c r="BE19" s="198"/>
      <c r="BF19" s="198"/>
      <c r="BG19" s="198"/>
      <c r="BH19" s="198"/>
      <c r="BI19" s="198"/>
      <c r="BJ19" s="198"/>
      <c r="BK19" s="198"/>
      <c r="BL19" s="198"/>
      <c r="BM19" s="209"/>
      <c r="BN19" s="214">
        <v>3506944</v>
      </c>
      <c r="BO19" s="217"/>
      <c r="BP19" s="217"/>
      <c r="BQ19" s="217"/>
      <c r="BR19" s="217"/>
      <c r="BS19" s="217"/>
      <c r="BT19" s="217"/>
      <c r="BU19" s="220"/>
      <c r="BV19" s="214">
        <v>3215069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1984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6</v>
      </c>
      <c r="F22" s="56"/>
      <c r="G22" s="56"/>
      <c r="H22" s="56"/>
      <c r="I22" s="56"/>
      <c r="J22" s="56"/>
      <c r="K22" s="25"/>
      <c r="L22" s="50" t="s">
        <v>246</v>
      </c>
      <c r="M22" s="56"/>
      <c r="N22" s="56"/>
      <c r="O22" s="56"/>
      <c r="P22" s="25"/>
      <c r="Q22" s="92" t="s">
        <v>247</v>
      </c>
      <c r="R22" s="104"/>
      <c r="S22" s="104"/>
      <c r="T22" s="104"/>
      <c r="U22" s="104"/>
      <c r="V22" s="125"/>
      <c r="W22" s="133" t="s">
        <v>249</v>
      </c>
      <c r="X22" s="33"/>
      <c r="Y22" s="41"/>
      <c r="Z22" s="50" t="s">
        <v>6</v>
      </c>
      <c r="AA22" s="56"/>
      <c r="AB22" s="56"/>
      <c r="AC22" s="56"/>
      <c r="AD22" s="56"/>
      <c r="AE22" s="56"/>
      <c r="AF22" s="56"/>
      <c r="AG22" s="25"/>
      <c r="AH22" s="163" t="s">
        <v>187</v>
      </c>
      <c r="AI22" s="56"/>
      <c r="AJ22" s="56"/>
      <c r="AK22" s="56"/>
      <c r="AL22" s="25"/>
      <c r="AM22" s="163" t="s">
        <v>251</v>
      </c>
      <c r="AN22" s="178"/>
      <c r="AO22" s="178"/>
      <c r="AP22" s="178"/>
      <c r="AQ22" s="178"/>
      <c r="AR22" s="180"/>
      <c r="AS22" s="92" t="s">
        <v>247</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4789925</v>
      </c>
      <c r="BO22" s="216"/>
      <c r="BP22" s="216"/>
      <c r="BQ22" s="216"/>
      <c r="BR22" s="216"/>
      <c r="BS22" s="216"/>
      <c r="BT22" s="216"/>
      <c r="BU22" s="219"/>
      <c r="BV22" s="213">
        <v>3928979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255</v>
      </c>
      <c r="AZ23" s="198"/>
      <c r="BA23" s="198"/>
      <c r="BB23" s="198"/>
      <c r="BC23" s="198"/>
      <c r="BD23" s="198"/>
      <c r="BE23" s="198"/>
      <c r="BF23" s="198"/>
      <c r="BG23" s="198"/>
      <c r="BH23" s="198"/>
      <c r="BI23" s="198"/>
      <c r="BJ23" s="198"/>
      <c r="BK23" s="198"/>
      <c r="BL23" s="198"/>
      <c r="BM23" s="209"/>
      <c r="BN23" s="214">
        <v>3744045</v>
      </c>
      <c r="BO23" s="217"/>
      <c r="BP23" s="217"/>
      <c r="BQ23" s="217"/>
      <c r="BR23" s="217"/>
      <c r="BS23" s="217"/>
      <c r="BT23" s="217"/>
      <c r="BU23" s="220"/>
      <c r="BV23" s="214">
        <v>3356559</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6140</v>
      </c>
      <c r="R24" s="80"/>
      <c r="S24" s="80"/>
      <c r="T24" s="80"/>
      <c r="U24" s="80"/>
      <c r="V24" s="84"/>
      <c r="W24" s="134"/>
      <c r="X24" s="34"/>
      <c r="Y24" s="42"/>
      <c r="Z24" s="52" t="s">
        <v>258</v>
      </c>
      <c r="AA24" s="58"/>
      <c r="AB24" s="58"/>
      <c r="AC24" s="58"/>
      <c r="AD24" s="58"/>
      <c r="AE24" s="58"/>
      <c r="AF24" s="58"/>
      <c r="AG24" s="63"/>
      <c r="AH24" s="72">
        <v>67</v>
      </c>
      <c r="AI24" s="80"/>
      <c r="AJ24" s="80"/>
      <c r="AK24" s="80"/>
      <c r="AL24" s="84"/>
      <c r="AM24" s="72">
        <v>191821</v>
      </c>
      <c r="AN24" s="80"/>
      <c r="AO24" s="80"/>
      <c r="AP24" s="80"/>
      <c r="AQ24" s="80"/>
      <c r="AR24" s="84"/>
      <c r="AS24" s="72">
        <v>2863</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3743491</v>
      </c>
      <c r="BO24" s="217"/>
      <c r="BP24" s="217"/>
      <c r="BQ24" s="217"/>
      <c r="BR24" s="217"/>
      <c r="BS24" s="217"/>
      <c r="BT24" s="217"/>
      <c r="BU24" s="220"/>
      <c r="BV24" s="214">
        <v>2845896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1</v>
      </c>
      <c r="M25" s="80"/>
      <c r="N25" s="80"/>
      <c r="O25" s="80"/>
      <c r="P25" s="84"/>
      <c r="Q25" s="72">
        <v>5220</v>
      </c>
      <c r="R25" s="80"/>
      <c r="S25" s="80"/>
      <c r="T25" s="80"/>
      <c r="U25" s="80"/>
      <c r="V25" s="84"/>
      <c r="W25" s="134"/>
      <c r="X25" s="34"/>
      <c r="Y25" s="42"/>
      <c r="Z25" s="52" t="s">
        <v>263</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398274</v>
      </c>
      <c r="BO25" s="216"/>
      <c r="BP25" s="216"/>
      <c r="BQ25" s="216"/>
      <c r="BR25" s="216"/>
      <c r="BS25" s="216"/>
      <c r="BT25" s="216"/>
      <c r="BU25" s="219"/>
      <c r="BV25" s="213">
        <v>91040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5030</v>
      </c>
      <c r="R26" s="80"/>
      <c r="S26" s="80"/>
      <c r="T26" s="80"/>
      <c r="U26" s="80"/>
      <c r="V26" s="84"/>
      <c r="W26" s="134"/>
      <c r="X26" s="34"/>
      <c r="Y26" s="42"/>
      <c r="Z26" s="52" t="s">
        <v>265</v>
      </c>
      <c r="AA26" s="143"/>
      <c r="AB26" s="143"/>
      <c r="AC26" s="143"/>
      <c r="AD26" s="143"/>
      <c r="AE26" s="143"/>
      <c r="AF26" s="143"/>
      <c r="AG26" s="161"/>
      <c r="AH26" s="72" t="s">
        <v>204</v>
      </c>
      <c r="AI26" s="80"/>
      <c r="AJ26" s="80"/>
      <c r="AK26" s="80"/>
      <c r="AL26" s="84"/>
      <c r="AM26" s="72" t="s">
        <v>204</v>
      </c>
      <c r="AN26" s="80"/>
      <c r="AO26" s="80"/>
      <c r="AP26" s="80"/>
      <c r="AQ26" s="80"/>
      <c r="AR26" s="84"/>
      <c r="AS26" s="72" t="s">
        <v>204</v>
      </c>
      <c r="AT26" s="80"/>
      <c r="AU26" s="80"/>
      <c r="AV26" s="80"/>
      <c r="AW26" s="80"/>
      <c r="AX26" s="118"/>
      <c r="AY26" s="192" t="s">
        <v>266</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267</v>
      </c>
      <c r="F27" s="58"/>
      <c r="G27" s="58"/>
      <c r="H27" s="58"/>
      <c r="I27" s="58"/>
      <c r="J27" s="58"/>
      <c r="K27" s="63"/>
      <c r="L27" s="72">
        <v>1</v>
      </c>
      <c r="M27" s="80"/>
      <c r="N27" s="80"/>
      <c r="O27" s="80"/>
      <c r="P27" s="84"/>
      <c r="Q27" s="72">
        <v>2490</v>
      </c>
      <c r="R27" s="80"/>
      <c r="S27" s="80"/>
      <c r="T27" s="80"/>
      <c r="U27" s="80"/>
      <c r="V27" s="84"/>
      <c r="W27" s="134"/>
      <c r="X27" s="34"/>
      <c r="Y27" s="42"/>
      <c r="Z27" s="52" t="s">
        <v>268</v>
      </c>
      <c r="AA27" s="58"/>
      <c r="AB27" s="58"/>
      <c r="AC27" s="58"/>
      <c r="AD27" s="58"/>
      <c r="AE27" s="58"/>
      <c r="AF27" s="58"/>
      <c r="AG27" s="63"/>
      <c r="AH27" s="72" t="s">
        <v>204</v>
      </c>
      <c r="AI27" s="80"/>
      <c r="AJ27" s="80"/>
      <c r="AK27" s="80"/>
      <c r="AL27" s="84"/>
      <c r="AM27" s="72" t="s">
        <v>204</v>
      </c>
      <c r="AN27" s="80"/>
      <c r="AO27" s="80"/>
      <c r="AP27" s="80"/>
      <c r="AQ27" s="80"/>
      <c r="AR27" s="84"/>
      <c r="AS27" s="72" t="s">
        <v>204</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v>10781</v>
      </c>
      <c r="BO27" s="218"/>
      <c r="BP27" s="218"/>
      <c r="BQ27" s="218"/>
      <c r="BR27" s="218"/>
      <c r="BS27" s="218"/>
      <c r="BT27" s="218"/>
      <c r="BU27" s="221"/>
      <c r="BV27" s="215">
        <v>10781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1990</v>
      </c>
      <c r="R28" s="80"/>
      <c r="S28" s="80"/>
      <c r="T28" s="80"/>
      <c r="U28" s="80"/>
      <c r="V28" s="84"/>
      <c r="W28" s="134"/>
      <c r="X28" s="34"/>
      <c r="Y28" s="42"/>
      <c r="Z28" s="52" t="s">
        <v>37</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273</v>
      </c>
      <c r="AZ28" s="201"/>
      <c r="BA28" s="201"/>
      <c r="BB28" s="204"/>
      <c r="BC28" s="189" t="s">
        <v>109</v>
      </c>
      <c r="BD28" s="197"/>
      <c r="BE28" s="197"/>
      <c r="BF28" s="197"/>
      <c r="BG28" s="197"/>
      <c r="BH28" s="197"/>
      <c r="BI28" s="197"/>
      <c r="BJ28" s="197"/>
      <c r="BK28" s="197"/>
      <c r="BL28" s="197"/>
      <c r="BM28" s="208"/>
      <c r="BN28" s="213">
        <v>386566</v>
      </c>
      <c r="BO28" s="216"/>
      <c r="BP28" s="216"/>
      <c r="BQ28" s="216"/>
      <c r="BR28" s="216"/>
      <c r="BS28" s="216"/>
      <c r="BT28" s="216"/>
      <c r="BU28" s="219"/>
      <c r="BV28" s="213">
        <v>316346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8</v>
      </c>
      <c r="M29" s="80"/>
      <c r="N29" s="80"/>
      <c r="O29" s="80"/>
      <c r="P29" s="84"/>
      <c r="Q29" s="72">
        <v>1800</v>
      </c>
      <c r="R29" s="80"/>
      <c r="S29" s="80"/>
      <c r="T29" s="80"/>
      <c r="U29" s="80"/>
      <c r="V29" s="84"/>
      <c r="W29" s="135"/>
      <c r="X29" s="140"/>
      <c r="Y29" s="142"/>
      <c r="Z29" s="52" t="s">
        <v>278</v>
      </c>
      <c r="AA29" s="58"/>
      <c r="AB29" s="58"/>
      <c r="AC29" s="58"/>
      <c r="AD29" s="58"/>
      <c r="AE29" s="58"/>
      <c r="AF29" s="58"/>
      <c r="AG29" s="63"/>
      <c r="AH29" s="72">
        <v>67</v>
      </c>
      <c r="AI29" s="80"/>
      <c r="AJ29" s="80"/>
      <c r="AK29" s="80"/>
      <c r="AL29" s="84"/>
      <c r="AM29" s="72">
        <v>191821</v>
      </c>
      <c r="AN29" s="80"/>
      <c r="AO29" s="80"/>
      <c r="AP29" s="80"/>
      <c r="AQ29" s="80"/>
      <c r="AR29" s="84"/>
      <c r="AS29" s="72">
        <v>2863</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453817</v>
      </c>
      <c r="BO29" s="217"/>
      <c r="BP29" s="217"/>
      <c r="BQ29" s="217"/>
      <c r="BR29" s="217"/>
      <c r="BS29" s="217"/>
      <c r="BT29" s="217"/>
      <c r="BU29" s="220"/>
      <c r="BV29" s="214">
        <v>471776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96</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1025517</v>
      </c>
      <c r="BO30" s="218"/>
      <c r="BP30" s="218"/>
      <c r="BQ30" s="218"/>
      <c r="BR30" s="218"/>
      <c r="BS30" s="218"/>
      <c r="BT30" s="218"/>
      <c r="BU30" s="221"/>
      <c r="BV30" s="215">
        <v>859526</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191</v>
      </c>
      <c r="D32" s="36"/>
      <c r="E32" s="36"/>
      <c r="F32" s="36"/>
      <c r="G32" s="36"/>
      <c r="H32" s="36"/>
      <c r="I32" s="36"/>
      <c r="J32" s="36"/>
      <c r="K32" s="36"/>
      <c r="L32" s="36"/>
      <c r="M32" s="36"/>
      <c r="N32" s="36"/>
      <c r="O32" s="36"/>
      <c r="P32" s="36"/>
      <c r="Q32" s="36"/>
      <c r="R32" s="36"/>
      <c r="S32" s="36"/>
      <c r="U32" s="111" t="s">
        <v>100</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285</v>
      </c>
      <c r="BX32" s="111"/>
      <c r="BY32" s="111"/>
      <c r="BZ32" s="111"/>
      <c r="CA32" s="111"/>
      <c r="CB32" s="111"/>
      <c r="CC32" s="111"/>
      <c r="CD32" s="111"/>
      <c r="CE32" s="111"/>
      <c r="CF32" s="111"/>
      <c r="CG32" s="111"/>
      <c r="CH32" s="111"/>
      <c r="CI32" s="111"/>
      <c r="CJ32" s="111"/>
      <c r="CK32" s="111"/>
      <c r="CL32" s="111"/>
      <c r="CM32" s="111"/>
      <c r="CO32" s="111" t="s">
        <v>170</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63</v>
      </c>
      <c r="D33" s="37"/>
      <c r="E33" s="54" t="s">
        <v>287</v>
      </c>
      <c r="F33" s="54"/>
      <c r="G33" s="54"/>
      <c r="H33" s="54"/>
      <c r="I33" s="54"/>
      <c r="J33" s="54"/>
      <c r="K33" s="54"/>
      <c r="L33" s="54"/>
      <c r="M33" s="54"/>
      <c r="N33" s="54"/>
      <c r="O33" s="54"/>
      <c r="P33" s="54"/>
      <c r="Q33" s="54"/>
      <c r="R33" s="54"/>
      <c r="S33" s="54"/>
      <c r="T33" s="54"/>
      <c r="U33" s="37" t="s">
        <v>63</v>
      </c>
      <c r="V33" s="37"/>
      <c r="W33" s="54" t="s">
        <v>287</v>
      </c>
      <c r="X33" s="54"/>
      <c r="Y33" s="54"/>
      <c r="Z33" s="54"/>
      <c r="AA33" s="54"/>
      <c r="AB33" s="54"/>
      <c r="AC33" s="54"/>
      <c r="AD33" s="54"/>
      <c r="AE33" s="54"/>
      <c r="AF33" s="54"/>
      <c r="AG33" s="54"/>
      <c r="AH33" s="54"/>
      <c r="AI33" s="54"/>
      <c r="AJ33" s="54"/>
      <c r="AK33" s="54"/>
      <c r="AL33" s="54"/>
      <c r="AM33" s="37" t="s">
        <v>63</v>
      </c>
      <c r="AN33" s="37"/>
      <c r="AO33" s="54" t="s">
        <v>287</v>
      </c>
      <c r="AP33" s="54"/>
      <c r="AQ33" s="54"/>
      <c r="AR33" s="54"/>
      <c r="AS33" s="54"/>
      <c r="AT33" s="54"/>
      <c r="AU33" s="54"/>
      <c r="AV33" s="54"/>
      <c r="AW33" s="54"/>
      <c r="AX33" s="54"/>
      <c r="AY33" s="54"/>
      <c r="AZ33" s="54"/>
      <c r="BA33" s="54"/>
      <c r="BB33" s="54"/>
      <c r="BC33" s="54"/>
      <c r="BD33" s="37"/>
      <c r="BE33" s="54" t="s">
        <v>288</v>
      </c>
      <c r="BF33" s="54"/>
      <c r="BG33" s="54" t="s">
        <v>173</v>
      </c>
      <c r="BH33" s="54"/>
      <c r="BI33" s="54"/>
      <c r="BJ33" s="54"/>
      <c r="BK33" s="54"/>
      <c r="BL33" s="54"/>
      <c r="BM33" s="54"/>
      <c r="BN33" s="54"/>
      <c r="BO33" s="54"/>
      <c r="BP33" s="54"/>
      <c r="BQ33" s="54"/>
      <c r="BR33" s="54"/>
      <c r="BS33" s="54"/>
      <c r="BT33" s="54"/>
      <c r="BU33" s="54"/>
      <c r="BV33" s="37"/>
      <c r="BW33" s="37" t="s">
        <v>288</v>
      </c>
      <c r="BX33" s="37"/>
      <c r="BY33" s="54" t="s">
        <v>119</v>
      </c>
      <c r="BZ33" s="54"/>
      <c r="CA33" s="54"/>
      <c r="CB33" s="54"/>
      <c r="CC33" s="54"/>
      <c r="CD33" s="54"/>
      <c r="CE33" s="54"/>
      <c r="CF33" s="54"/>
      <c r="CG33" s="54"/>
      <c r="CH33" s="54"/>
      <c r="CI33" s="54"/>
      <c r="CJ33" s="54"/>
      <c r="CK33" s="54"/>
      <c r="CL33" s="54"/>
      <c r="CM33" s="54"/>
      <c r="CN33" s="54"/>
      <c r="CO33" s="37" t="s">
        <v>63</v>
      </c>
      <c r="CP33" s="37"/>
      <c r="CQ33" s="54" t="s">
        <v>290</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簡易水道特別会計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仁淀川下流衛生事務組合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日高村佐川町学校組合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仁淀消防組合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高知県広域食肉センター事務組合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仁淀川広域市町村圏事務組合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高知県中央西部焼却処理事務組合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こうち人づくり広域連合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高知県市町村総合事務組合(一般)</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15</v>
      </c>
      <c r="BX42" s="38"/>
      <c r="BY42" s="55" t="str">
        <f>IF('各会計、関係団体の財政状況及び健全化判断比率'!B76="","",'各会計、関係団体の財政状況及び健全化判断比率'!B76)</f>
        <v>高知県市町村総合事務組合(災害)</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16</v>
      </c>
      <c r="BX43" s="38"/>
      <c r="BY43" s="55" t="str">
        <f>IF('各会計、関係団体の財政状況及び健全化判断比率'!B77="","",'各会計、関係団体の財政状況及び健全化判断比率'!B77)</f>
        <v>高知県後期高齢者医療広域連合(一般)</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139</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361</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13</v>
      </c>
      <c r="C33" s="879"/>
      <c r="D33" s="879"/>
      <c r="E33" s="884" t="s">
        <v>17</v>
      </c>
      <c r="F33" s="888" t="s">
        <v>454</v>
      </c>
      <c r="G33" s="893" t="s">
        <v>530</v>
      </c>
      <c r="H33" s="893" t="s">
        <v>531</v>
      </c>
      <c r="I33" s="893" t="s">
        <v>306</v>
      </c>
      <c r="J33" s="897" t="s">
        <v>532</v>
      </c>
      <c r="K33" s="872"/>
      <c r="L33" s="872"/>
      <c r="M33" s="872"/>
      <c r="N33" s="872"/>
      <c r="O33" s="872"/>
      <c r="P33" s="872"/>
    </row>
    <row r="34" spans="1:16" ht="39" customHeight="1">
      <c r="A34" s="872"/>
      <c r="B34" s="874"/>
      <c r="C34" s="880" t="s">
        <v>459</v>
      </c>
      <c r="D34" s="880"/>
      <c r="E34" s="885"/>
      <c r="F34" s="889">
        <v>1.31</v>
      </c>
      <c r="G34" s="894">
        <v>1.32</v>
      </c>
      <c r="H34" s="894">
        <v>1.36</v>
      </c>
      <c r="I34" s="894">
        <v>1.28</v>
      </c>
      <c r="J34" s="898">
        <v>1.33</v>
      </c>
      <c r="K34" s="872"/>
      <c r="L34" s="872"/>
      <c r="M34" s="872"/>
      <c r="N34" s="872"/>
      <c r="O34" s="872"/>
      <c r="P34" s="872"/>
    </row>
    <row r="35" spans="1:16" ht="39" customHeight="1">
      <c r="A35" s="872"/>
      <c r="B35" s="875"/>
      <c r="C35" s="881" t="s">
        <v>28</v>
      </c>
      <c r="D35" s="881"/>
      <c r="E35" s="886"/>
      <c r="F35" s="890">
        <v>0.89</v>
      </c>
      <c r="G35" s="895">
        <v>1.63</v>
      </c>
      <c r="H35" s="895">
        <v>1.04</v>
      </c>
      <c r="I35" s="895">
        <v>0.14000000000000001</v>
      </c>
      <c r="J35" s="899">
        <v>0.74</v>
      </c>
      <c r="K35" s="872"/>
      <c r="L35" s="872"/>
      <c r="M35" s="872"/>
      <c r="N35" s="872"/>
      <c r="O35" s="872"/>
      <c r="P35" s="872"/>
    </row>
    <row r="36" spans="1:16" ht="39" customHeight="1">
      <c r="A36" s="872"/>
      <c r="B36" s="875"/>
      <c r="C36" s="881" t="s">
        <v>159</v>
      </c>
      <c r="D36" s="881"/>
      <c r="E36" s="886"/>
      <c r="F36" s="890">
        <v>0.1</v>
      </c>
      <c r="G36" s="895">
        <v>0.13</v>
      </c>
      <c r="H36" s="895">
        <v>0.19</v>
      </c>
      <c r="I36" s="895">
        <v>0.24</v>
      </c>
      <c r="J36" s="899">
        <v>0.42</v>
      </c>
      <c r="K36" s="872"/>
      <c r="L36" s="872"/>
      <c r="M36" s="872"/>
      <c r="N36" s="872"/>
      <c r="O36" s="872"/>
      <c r="P36" s="872"/>
    </row>
    <row r="37" spans="1:16" ht="39" customHeight="1">
      <c r="A37" s="872"/>
      <c r="B37" s="875"/>
      <c r="C37" s="881" t="s">
        <v>232</v>
      </c>
      <c r="D37" s="881"/>
      <c r="E37" s="886"/>
      <c r="F37" s="890">
        <v>0.1</v>
      </c>
      <c r="G37" s="895">
        <v>9.e-002</v>
      </c>
      <c r="H37" s="895">
        <v>0.11</v>
      </c>
      <c r="I37" s="895">
        <v>9.e-002</v>
      </c>
      <c r="J37" s="899">
        <v>0.1</v>
      </c>
      <c r="K37" s="872"/>
      <c r="L37" s="872"/>
      <c r="M37" s="872"/>
      <c r="N37" s="872"/>
      <c r="O37" s="872"/>
      <c r="P37" s="872"/>
    </row>
    <row r="38" spans="1:16" ht="39" customHeight="1">
      <c r="A38" s="872"/>
      <c r="B38" s="875"/>
      <c r="C38" s="881" t="s">
        <v>243</v>
      </c>
      <c r="D38" s="881"/>
      <c r="E38" s="886"/>
      <c r="F38" s="890">
        <v>0.12</v>
      </c>
      <c r="G38" s="895">
        <v>6.e-002</v>
      </c>
      <c r="H38" s="895">
        <v>0.15</v>
      </c>
      <c r="I38" s="895">
        <v>0.32</v>
      </c>
      <c r="J38" s="899">
        <v>0.1</v>
      </c>
      <c r="K38" s="872"/>
      <c r="L38" s="872"/>
      <c r="M38" s="872"/>
      <c r="N38" s="872"/>
      <c r="O38" s="872"/>
      <c r="P38" s="872"/>
    </row>
    <row r="39" spans="1:16" ht="39" customHeight="1">
      <c r="A39" s="872"/>
      <c r="B39" s="875"/>
      <c r="C39" s="881" t="s">
        <v>197</v>
      </c>
      <c r="D39" s="881"/>
      <c r="E39" s="886"/>
      <c r="F39" s="890">
        <v>0.75</v>
      </c>
      <c r="G39" s="895">
        <v>0.64</v>
      </c>
      <c r="H39" s="895">
        <v>0.44</v>
      </c>
      <c r="I39" s="895">
        <v>0.32</v>
      </c>
      <c r="J39" s="899">
        <v>9.e-002</v>
      </c>
      <c r="K39" s="872"/>
      <c r="L39" s="872"/>
      <c r="M39" s="872"/>
      <c r="N39" s="872"/>
      <c r="O39" s="872"/>
      <c r="P39" s="872"/>
    </row>
    <row r="40" spans="1:16" ht="39" customHeight="1">
      <c r="A40" s="872"/>
      <c r="B40" s="875"/>
      <c r="C40" s="881"/>
      <c r="D40" s="881"/>
      <c r="E40" s="886"/>
      <c r="F40" s="890"/>
      <c r="G40" s="895"/>
      <c r="H40" s="895"/>
      <c r="I40" s="895"/>
      <c r="J40" s="899"/>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535</v>
      </c>
      <c r="D42" s="881"/>
      <c r="E42" s="886"/>
      <c r="F42" s="890" t="s">
        <v>204</v>
      </c>
      <c r="G42" s="895" t="s">
        <v>204</v>
      </c>
      <c r="H42" s="895" t="s">
        <v>204</v>
      </c>
      <c r="I42" s="895" t="s">
        <v>204</v>
      </c>
      <c r="J42" s="899" t="s">
        <v>204</v>
      </c>
      <c r="K42" s="872"/>
      <c r="L42" s="872"/>
      <c r="M42" s="872"/>
      <c r="N42" s="872"/>
      <c r="O42" s="872"/>
      <c r="P42" s="872"/>
    </row>
    <row r="43" spans="1:16" ht="39" customHeight="1">
      <c r="A43" s="872"/>
      <c r="B43" s="877"/>
      <c r="C43" s="882" t="s">
        <v>493</v>
      </c>
      <c r="D43" s="882"/>
      <c r="E43" s="887"/>
      <c r="F43" s="891" t="s">
        <v>204</v>
      </c>
      <c r="G43" s="896" t="s">
        <v>204</v>
      </c>
      <c r="H43" s="896" t="s">
        <v>204</v>
      </c>
      <c r="I43" s="896" t="s">
        <v>204</v>
      </c>
      <c r="J43" s="900" t="s">
        <v>204</v>
      </c>
      <c r="K43" s="872"/>
      <c r="L43" s="872"/>
      <c r="M43" s="872"/>
      <c r="N43" s="872"/>
      <c r="O43" s="872"/>
      <c r="P43" s="872"/>
    </row>
    <row r="44" spans="1:16" ht="39" customHeight="1">
      <c r="A44" s="872"/>
      <c r="B44" s="878" t="s">
        <v>20</v>
      </c>
      <c r="C44" s="883"/>
      <c r="D44" s="883"/>
      <c r="E44" s="883"/>
      <c r="F44" s="892"/>
      <c r="G44" s="892"/>
      <c r="H44" s="892"/>
      <c r="I44" s="892"/>
      <c r="J44" s="892"/>
      <c r="K44" s="872"/>
      <c r="L44" s="872"/>
      <c r="M44" s="872"/>
      <c r="N44" s="872"/>
      <c r="O44" s="872"/>
      <c r="P44" s="872"/>
    </row>
    <row r="45" spans="1:16" ht="16.5">
      <c r="A45" s="872"/>
      <c r="B45" s="872"/>
      <c r="C45" s="872"/>
      <c r="D45" s="872"/>
      <c r="E45" s="872"/>
      <c r="F45" s="872"/>
      <c r="G45" s="872"/>
      <c r="H45" s="872"/>
      <c r="I45" s="872"/>
      <c r="J45" s="872"/>
      <c r="K45" s="872"/>
      <c r="L45" s="872"/>
      <c r="M45" s="872"/>
      <c r="N45" s="872"/>
      <c r="O45" s="872"/>
      <c r="P45" s="872"/>
    </row>
  </sheetData>
  <sheetProtection algorithmName="SHA-512" hashValue="tJU/BSuBDUm1Ns7sDEh7r4fNETs4TolXrmNP1xa0ZHyg01oNY8WXo1GYF58qo8ENV8vhGXrO9AhoUJUp7OsbLg==" saltValue="1jVVMqLqrDZLNSzcFt1lq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24</v>
      </c>
      <c r="C44" s="914"/>
      <c r="D44" s="914"/>
      <c r="E44" s="931"/>
      <c r="F44" s="931"/>
      <c r="G44" s="931"/>
      <c r="H44" s="931"/>
      <c r="I44" s="931"/>
      <c r="J44" s="939" t="s">
        <v>17</v>
      </c>
      <c r="K44" s="946" t="s">
        <v>454</v>
      </c>
      <c r="L44" s="954" t="s">
        <v>530</v>
      </c>
      <c r="M44" s="954" t="s">
        <v>531</v>
      </c>
      <c r="N44" s="954" t="s">
        <v>306</v>
      </c>
      <c r="O44" s="962" t="s">
        <v>532</v>
      </c>
      <c r="P44" s="744"/>
      <c r="Q44" s="744"/>
      <c r="R44" s="744"/>
      <c r="S44" s="744"/>
      <c r="T44" s="744"/>
      <c r="U44" s="744"/>
    </row>
    <row r="45" spans="1:21" ht="30.75" customHeight="1">
      <c r="A45" s="744"/>
      <c r="B45" s="902" t="s">
        <v>29</v>
      </c>
      <c r="C45" s="915"/>
      <c r="D45" s="924"/>
      <c r="E45" s="932" t="s">
        <v>26</v>
      </c>
      <c r="F45" s="932"/>
      <c r="G45" s="932"/>
      <c r="H45" s="932"/>
      <c r="I45" s="932"/>
      <c r="J45" s="940"/>
      <c r="K45" s="947">
        <v>359</v>
      </c>
      <c r="L45" s="955">
        <v>377</v>
      </c>
      <c r="M45" s="955">
        <v>358</v>
      </c>
      <c r="N45" s="955">
        <v>374</v>
      </c>
      <c r="O45" s="963">
        <v>358</v>
      </c>
      <c r="P45" s="744"/>
      <c r="Q45" s="744"/>
      <c r="R45" s="744"/>
      <c r="S45" s="744"/>
      <c r="T45" s="744"/>
      <c r="U45" s="744"/>
    </row>
    <row r="46" spans="1:21" ht="30.75" customHeight="1">
      <c r="A46" s="744"/>
      <c r="B46" s="903"/>
      <c r="C46" s="916"/>
      <c r="D46" s="925"/>
      <c r="E46" s="933" t="s">
        <v>31</v>
      </c>
      <c r="F46" s="933"/>
      <c r="G46" s="933"/>
      <c r="H46" s="933"/>
      <c r="I46" s="933"/>
      <c r="J46" s="941"/>
      <c r="K46" s="948" t="s">
        <v>204</v>
      </c>
      <c r="L46" s="956" t="s">
        <v>204</v>
      </c>
      <c r="M46" s="956" t="s">
        <v>204</v>
      </c>
      <c r="N46" s="956" t="s">
        <v>204</v>
      </c>
      <c r="O46" s="964" t="s">
        <v>204</v>
      </c>
      <c r="P46" s="744"/>
      <c r="Q46" s="744"/>
      <c r="R46" s="744"/>
      <c r="S46" s="744"/>
      <c r="T46" s="744"/>
      <c r="U46" s="744"/>
    </row>
    <row r="47" spans="1:21" ht="30.75" customHeight="1">
      <c r="A47" s="744"/>
      <c r="B47" s="903"/>
      <c r="C47" s="916"/>
      <c r="D47" s="925"/>
      <c r="E47" s="933" t="s">
        <v>35</v>
      </c>
      <c r="F47" s="933"/>
      <c r="G47" s="933"/>
      <c r="H47" s="933"/>
      <c r="I47" s="933"/>
      <c r="J47" s="941"/>
      <c r="K47" s="948" t="s">
        <v>204</v>
      </c>
      <c r="L47" s="956" t="s">
        <v>204</v>
      </c>
      <c r="M47" s="956" t="s">
        <v>204</v>
      </c>
      <c r="N47" s="956" t="s">
        <v>204</v>
      </c>
      <c r="O47" s="964" t="s">
        <v>204</v>
      </c>
      <c r="P47" s="744"/>
      <c r="Q47" s="744"/>
      <c r="R47" s="744"/>
      <c r="S47" s="744"/>
      <c r="T47" s="744"/>
      <c r="U47" s="744"/>
    </row>
    <row r="48" spans="1:21" ht="30.75" customHeight="1">
      <c r="A48" s="744"/>
      <c r="B48" s="903"/>
      <c r="C48" s="916"/>
      <c r="D48" s="925"/>
      <c r="E48" s="933" t="s">
        <v>38</v>
      </c>
      <c r="F48" s="933"/>
      <c r="G48" s="933"/>
      <c r="H48" s="933"/>
      <c r="I48" s="933"/>
      <c r="J48" s="941"/>
      <c r="K48" s="948">
        <v>35</v>
      </c>
      <c r="L48" s="956">
        <v>35</v>
      </c>
      <c r="M48" s="956">
        <v>36</v>
      </c>
      <c r="N48" s="956">
        <v>36</v>
      </c>
      <c r="O48" s="964">
        <v>37</v>
      </c>
      <c r="P48" s="744"/>
      <c r="Q48" s="744"/>
      <c r="R48" s="744"/>
      <c r="S48" s="744"/>
      <c r="T48" s="744"/>
      <c r="U48" s="744"/>
    </row>
    <row r="49" spans="1:21" ht="30.75" customHeight="1">
      <c r="A49" s="744"/>
      <c r="B49" s="903"/>
      <c r="C49" s="916"/>
      <c r="D49" s="925"/>
      <c r="E49" s="933" t="s">
        <v>2</v>
      </c>
      <c r="F49" s="933"/>
      <c r="G49" s="933"/>
      <c r="H49" s="933"/>
      <c r="I49" s="933"/>
      <c r="J49" s="941"/>
      <c r="K49" s="948">
        <v>27</v>
      </c>
      <c r="L49" s="956">
        <v>28</v>
      </c>
      <c r="M49" s="956">
        <v>28</v>
      </c>
      <c r="N49" s="956">
        <v>14</v>
      </c>
      <c r="O49" s="964">
        <v>13</v>
      </c>
      <c r="P49" s="744"/>
      <c r="Q49" s="744"/>
      <c r="R49" s="744"/>
      <c r="S49" s="744"/>
      <c r="T49" s="744"/>
      <c r="U49" s="744"/>
    </row>
    <row r="50" spans="1:21" ht="30.75" customHeight="1">
      <c r="A50" s="744"/>
      <c r="B50" s="903"/>
      <c r="C50" s="916"/>
      <c r="D50" s="925"/>
      <c r="E50" s="933" t="s">
        <v>43</v>
      </c>
      <c r="F50" s="933"/>
      <c r="G50" s="933"/>
      <c r="H50" s="933"/>
      <c r="I50" s="933"/>
      <c r="J50" s="941"/>
      <c r="K50" s="948" t="s">
        <v>204</v>
      </c>
      <c r="L50" s="956" t="s">
        <v>204</v>
      </c>
      <c r="M50" s="956" t="s">
        <v>204</v>
      </c>
      <c r="N50" s="956" t="s">
        <v>204</v>
      </c>
      <c r="O50" s="964" t="s">
        <v>204</v>
      </c>
      <c r="P50" s="744"/>
      <c r="Q50" s="744"/>
      <c r="R50" s="744"/>
      <c r="S50" s="744"/>
      <c r="T50" s="744"/>
      <c r="U50" s="744"/>
    </row>
    <row r="51" spans="1:21" ht="30.75" customHeight="1">
      <c r="A51" s="744"/>
      <c r="B51" s="904"/>
      <c r="C51" s="917"/>
      <c r="D51" s="926"/>
      <c r="E51" s="933" t="s">
        <v>45</v>
      </c>
      <c r="F51" s="933"/>
      <c r="G51" s="933"/>
      <c r="H51" s="933"/>
      <c r="I51" s="933"/>
      <c r="J51" s="941"/>
      <c r="K51" s="948" t="s">
        <v>204</v>
      </c>
      <c r="L51" s="956" t="s">
        <v>204</v>
      </c>
      <c r="M51" s="956" t="s">
        <v>204</v>
      </c>
      <c r="N51" s="956" t="s">
        <v>204</v>
      </c>
      <c r="O51" s="964" t="s">
        <v>204</v>
      </c>
      <c r="P51" s="744"/>
      <c r="Q51" s="744"/>
      <c r="R51" s="744"/>
      <c r="S51" s="744"/>
      <c r="T51" s="744"/>
      <c r="U51" s="744"/>
    </row>
    <row r="52" spans="1:21" ht="30.75" customHeight="1">
      <c r="A52" s="744"/>
      <c r="B52" s="905" t="s">
        <v>51</v>
      </c>
      <c r="C52" s="918"/>
      <c r="D52" s="926"/>
      <c r="E52" s="933" t="s">
        <v>53</v>
      </c>
      <c r="F52" s="933"/>
      <c r="G52" s="933"/>
      <c r="H52" s="933"/>
      <c r="I52" s="933"/>
      <c r="J52" s="941"/>
      <c r="K52" s="948">
        <v>280</v>
      </c>
      <c r="L52" s="956">
        <v>279</v>
      </c>
      <c r="M52" s="956">
        <v>276</v>
      </c>
      <c r="N52" s="956">
        <v>274</v>
      </c>
      <c r="O52" s="964">
        <v>272</v>
      </c>
      <c r="P52" s="744"/>
      <c r="Q52" s="744"/>
      <c r="R52" s="744"/>
      <c r="S52" s="744"/>
      <c r="T52" s="744"/>
      <c r="U52" s="744"/>
    </row>
    <row r="53" spans="1:21" ht="30.75" customHeight="1">
      <c r="A53" s="744"/>
      <c r="B53" s="906" t="s">
        <v>55</v>
      </c>
      <c r="C53" s="919"/>
      <c r="D53" s="927"/>
      <c r="E53" s="934" t="s">
        <v>58</v>
      </c>
      <c r="F53" s="934"/>
      <c r="G53" s="934"/>
      <c r="H53" s="934"/>
      <c r="I53" s="934"/>
      <c r="J53" s="942"/>
      <c r="K53" s="949">
        <v>141</v>
      </c>
      <c r="L53" s="957">
        <v>161</v>
      </c>
      <c r="M53" s="957">
        <v>146</v>
      </c>
      <c r="N53" s="957">
        <v>150</v>
      </c>
      <c r="O53" s="965">
        <v>136</v>
      </c>
      <c r="P53" s="744"/>
      <c r="Q53" s="744"/>
      <c r="R53" s="744"/>
      <c r="S53" s="744"/>
      <c r="T53" s="744"/>
      <c r="U53" s="744"/>
    </row>
    <row r="54" spans="1:21" ht="24" customHeight="1">
      <c r="A54" s="744"/>
      <c r="B54" s="907" t="s">
        <v>59</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8</v>
      </c>
      <c r="C55" s="920"/>
      <c r="D55" s="920"/>
      <c r="E55" s="920"/>
      <c r="F55" s="920"/>
      <c r="G55" s="920"/>
      <c r="H55" s="920"/>
      <c r="I55" s="920"/>
      <c r="J55" s="920"/>
      <c r="K55" s="950"/>
      <c r="L55" s="950"/>
      <c r="M55" s="950"/>
      <c r="N55" s="950"/>
      <c r="O55" s="966" t="s">
        <v>536</v>
      </c>
      <c r="P55" s="744"/>
      <c r="Q55" s="744"/>
      <c r="R55" s="744"/>
      <c r="S55" s="744"/>
      <c r="T55" s="744"/>
      <c r="U55" s="744"/>
    </row>
    <row r="56" spans="1:21" ht="31.5" customHeight="1">
      <c r="A56" s="744"/>
      <c r="B56" s="909"/>
      <c r="C56" s="921"/>
      <c r="D56" s="921"/>
      <c r="E56" s="935"/>
      <c r="F56" s="935"/>
      <c r="G56" s="935"/>
      <c r="H56" s="935"/>
      <c r="I56" s="935"/>
      <c r="J56" s="943" t="s">
        <v>17</v>
      </c>
      <c r="K56" s="951" t="s">
        <v>537</v>
      </c>
      <c r="L56" s="958" t="s">
        <v>538</v>
      </c>
      <c r="M56" s="958" t="s">
        <v>539</v>
      </c>
      <c r="N56" s="958" t="s">
        <v>540</v>
      </c>
      <c r="O56" s="967" t="s">
        <v>541</v>
      </c>
      <c r="P56" s="744"/>
      <c r="Q56" s="744"/>
      <c r="R56" s="744"/>
      <c r="S56" s="744"/>
      <c r="T56" s="744"/>
      <c r="U56" s="744"/>
    </row>
    <row r="57" spans="1:21" ht="31.5" customHeight="1">
      <c r="B57" s="910" t="s">
        <v>52</v>
      </c>
      <c r="C57" s="922"/>
      <c r="D57" s="928" t="s">
        <v>66</v>
      </c>
      <c r="E57" s="936"/>
      <c r="F57" s="936"/>
      <c r="G57" s="936"/>
      <c r="H57" s="936"/>
      <c r="I57" s="936"/>
      <c r="J57" s="944"/>
      <c r="K57" s="952"/>
      <c r="L57" s="959"/>
      <c r="M57" s="959"/>
      <c r="N57" s="959"/>
      <c r="O57" s="968"/>
    </row>
    <row r="58" spans="1:21" ht="31.5" customHeight="1">
      <c r="B58" s="911"/>
      <c r="C58" s="923"/>
      <c r="D58" s="929" t="s">
        <v>67</v>
      </c>
      <c r="E58" s="937"/>
      <c r="F58" s="937"/>
      <c r="G58" s="937"/>
      <c r="H58" s="937"/>
      <c r="I58" s="937"/>
      <c r="J58" s="945"/>
      <c r="K58" s="953"/>
      <c r="L58" s="960"/>
      <c r="M58" s="960"/>
      <c r="N58" s="960"/>
      <c r="O58" s="969"/>
    </row>
    <row r="59" spans="1:21" ht="24" customHeight="1">
      <c r="B59" s="912"/>
      <c r="C59" s="912"/>
      <c r="D59" s="930" t="s">
        <v>48</v>
      </c>
      <c r="E59" s="938"/>
      <c r="F59" s="938"/>
      <c r="G59" s="938"/>
      <c r="H59" s="938"/>
      <c r="I59" s="938"/>
      <c r="J59" s="938"/>
      <c r="K59" s="938"/>
      <c r="L59" s="938"/>
      <c r="M59" s="938"/>
      <c r="N59" s="938"/>
      <c r="O59" s="938"/>
    </row>
    <row r="60" spans="1:21" ht="24" customHeight="1">
      <c r="B60" s="913"/>
      <c r="C60" s="913"/>
      <c r="D60" s="930" t="s">
        <v>44</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1t1Y0xwLIvv+DRqXj+tzu8lvry8N/+peuYLqqPoB8Lp1e3lQv9f60MhyDbCLB3IwcsE+ylCVGC7G2mNdbg/5XQ==" saltValue="6aKdl9j/r34wtPMHGB9gs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24</v>
      </c>
      <c r="C40" s="914"/>
      <c r="D40" s="914"/>
      <c r="E40" s="931"/>
      <c r="F40" s="931"/>
      <c r="G40" s="931"/>
      <c r="H40" s="939" t="s">
        <v>17</v>
      </c>
      <c r="I40" s="946" t="s">
        <v>454</v>
      </c>
      <c r="J40" s="954" t="s">
        <v>530</v>
      </c>
      <c r="K40" s="954" t="s">
        <v>531</v>
      </c>
      <c r="L40" s="954" t="s">
        <v>306</v>
      </c>
      <c r="M40" s="992" t="s">
        <v>532</v>
      </c>
    </row>
    <row r="41" spans="2:13" ht="27.75" customHeight="1">
      <c r="B41" s="902" t="s">
        <v>40</v>
      </c>
      <c r="C41" s="915"/>
      <c r="D41" s="924"/>
      <c r="E41" s="975" t="s">
        <v>70</v>
      </c>
      <c r="F41" s="975"/>
      <c r="G41" s="975"/>
      <c r="H41" s="981"/>
      <c r="I41" s="985">
        <v>3129</v>
      </c>
      <c r="J41" s="989">
        <v>3123</v>
      </c>
      <c r="K41" s="989">
        <v>3832</v>
      </c>
      <c r="L41" s="989">
        <v>3929</v>
      </c>
      <c r="M41" s="993">
        <v>4790</v>
      </c>
    </row>
    <row r="42" spans="2:13" ht="27.75" customHeight="1">
      <c r="B42" s="903"/>
      <c r="C42" s="916"/>
      <c r="D42" s="925"/>
      <c r="E42" s="976" t="s">
        <v>76</v>
      </c>
      <c r="F42" s="976"/>
      <c r="G42" s="976"/>
      <c r="H42" s="982"/>
      <c r="I42" s="986">
        <v>31</v>
      </c>
      <c r="J42" s="990">
        <v>25</v>
      </c>
      <c r="K42" s="990">
        <v>58</v>
      </c>
      <c r="L42" s="990">
        <v>78</v>
      </c>
      <c r="M42" s="994">
        <v>415</v>
      </c>
    </row>
    <row r="43" spans="2:13" ht="27.75" customHeight="1">
      <c r="B43" s="903"/>
      <c r="C43" s="916"/>
      <c r="D43" s="925"/>
      <c r="E43" s="976" t="s">
        <v>78</v>
      </c>
      <c r="F43" s="976"/>
      <c r="G43" s="976"/>
      <c r="H43" s="982"/>
      <c r="I43" s="986">
        <v>481</v>
      </c>
      <c r="J43" s="990">
        <v>505</v>
      </c>
      <c r="K43" s="990">
        <v>510</v>
      </c>
      <c r="L43" s="990">
        <v>501</v>
      </c>
      <c r="M43" s="994">
        <v>486</v>
      </c>
    </row>
    <row r="44" spans="2:13" ht="27.75" customHeight="1">
      <c r="B44" s="903"/>
      <c r="C44" s="916"/>
      <c r="D44" s="925"/>
      <c r="E44" s="976" t="s">
        <v>81</v>
      </c>
      <c r="F44" s="976"/>
      <c r="G44" s="976"/>
      <c r="H44" s="982"/>
      <c r="I44" s="986">
        <v>80</v>
      </c>
      <c r="J44" s="990">
        <v>55</v>
      </c>
      <c r="K44" s="990">
        <v>105</v>
      </c>
      <c r="L44" s="990">
        <v>95</v>
      </c>
      <c r="M44" s="994">
        <v>90</v>
      </c>
    </row>
    <row r="45" spans="2:13" ht="27.75" customHeight="1">
      <c r="B45" s="903"/>
      <c r="C45" s="916"/>
      <c r="D45" s="925"/>
      <c r="E45" s="976" t="s">
        <v>83</v>
      </c>
      <c r="F45" s="976"/>
      <c r="G45" s="976"/>
      <c r="H45" s="982"/>
      <c r="I45" s="986">
        <v>293</v>
      </c>
      <c r="J45" s="990">
        <v>257</v>
      </c>
      <c r="K45" s="990">
        <v>241</v>
      </c>
      <c r="L45" s="990">
        <v>232</v>
      </c>
      <c r="M45" s="994">
        <v>236</v>
      </c>
    </row>
    <row r="46" spans="2:13" ht="27.75" customHeight="1">
      <c r="B46" s="903"/>
      <c r="C46" s="916"/>
      <c r="D46" s="926"/>
      <c r="E46" s="976" t="s">
        <v>82</v>
      </c>
      <c r="F46" s="976"/>
      <c r="G46" s="976"/>
      <c r="H46" s="982"/>
      <c r="I46" s="986" t="s">
        <v>204</v>
      </c>
      <c r="J46" s="990" t="s">
        <v>204</v>
      </c>
      <c r="K46" s="990" t="s">
        <v>204</v>
      </c>
      <c r="L46" s="990" t="s">
        <v>204</v>
      </c>
      <c r="M46" s="994" t="s">
        <v>204</v>
      </c>
    </row>
    <row r="47" spans="2:13" ht="27.75" customHeight="1">
      <c r="B47" s="903"/>
      <c r="C47" s="916"/>
      <c r="D47" s="973"/>
      <c r="E47" s="977" t="s">
        <v>86</v>
      </c>
      <c r="F47" s="980"/>
      <c r="G47" s="980"/>
      <c r="H47" s="983"/>
      <c r="I47" s="986" t="s">
        <v>204</v>
      </c>
      <c r="J47" s="990" t="s">
        <v>204</v>
      </c>
      <c r="K47" s="990" t="s">
        <v>204</v>
      </c>
      <c r="L47" s="990" t="s">
        <v>204</v>
      </c>
      <c r="M47" s="994" t="s">
        <v>204</v>
      </c>
    </row>
    <row r="48" spans="2:13" ht="27.75" customHeight="1">
      <c r="B48" s="903"/>
      <c r="C48" s="916"/>
      <c r="D48" s="925"/>
      <c r="E48" s="976" t="s">
        <v>92</v>
      </c>
      <c r="F48" s="976"/>
      <c r="G48" s="976"/>
      <c r="H48" s="982"/>
      <c r="I48" s="986" t="s">
        <v>204</v>
      </c>
      <c r="J48" s="990" t="s">
        <v>204</v>
      </c>
      <c r="K48" s="990" t="s">
        <v>204</v>
      </c>
      <c r="L48" s="990" t="s">
        <v>204</v>
      </c>
      <c r="M48" s="994" t="s">
        <v>204</v>
      </c>
    </row>
    <row r="49" spans="2:13" ht="27.75" customHeight="1">
      <c r="B49" s="904"/>
      <c r="C49" s="917"/>
      <c r="D49" s="925"/>
      <c r="E49" s="976" t="s">
        <v>96</v>
      </c>
      <c r="F49" s="976"/>
      <c r="G49" s="976"/>
      <c r="H49" s="982"/>
      <c r="I49" s="986" t="s">
        <v>204</v>
      </c>
      <c r="J49" s="990" t="s">
        <v>204</v>
      </c>
      <c r="K49" s="990" t="s">
        <v>204</v>
      </c>
      <c r="L49" s="990" t="s">
        <v>204</v>
      </c>
      <c r="M49" s="994" t="s">
        <v>204</v>
      </c>
    </row>
    <row r="50" spans="2:13" ht="27.75" customHeight="1">
      <c r="B50" s="970" t="s">
        <v>98</v>
      </c>
      <c r="C50" s="972"/>
      <c r="D50" s="974"/>
      <c r="E50" s="976" t="s">
        <v>99</v>
      </c>
      <c r="F50" s="976"/>
      <c r="G50" s="976"/>
      <c r="H50" s="982"/>
      <c r="I50" s="986">
        <v>2269</v>
      </c>
      <c r="J50" s="990">
        <v>2101</v>
      </c>
      <c r="K50" s="990">
        <v>1850</v>
      </c>
      <c r="L50" s="990">
        <v>1820</v>
      </c>
      <c r="M50" s="994">
        <v>2067</v>
      </c>
    </row>
    <row r="51" spans="2:13" ht="27.75" customHeight="1">
      <c r="B51" s="903"/>
      <c r="C51" s="916"/>
      <c r="D51" s="925"/>
      <c r="E51" s="976" t="s">
        <v>101</v>
      </c>
      <c r="F51" s="976"/>
      <c r="G51" s="976"/>
      <c r="H51" s="982"/>
      <c r="I51" s="986">
        <v>23</v>
      </c>
      <c r="J51" s="990">
        <v>14</v>
      </c>
      <c r="K51" s="990">
        <v>5</v>
      </c>
      <c r="L51" s="990">
        <v>4</v>
      </c>
      <c r="M51" s="994">
        <v>2</v>
      </c>
    </row>
    <row r="52" spans="2:13" ht="27.75" customHeight="1">
      <c r="B52" s="904"/>
      <c r="C52" s="917"/>
      <c r="D52" s="925"/>
      <c r="E52" s="976" t="s">
        <v>50</v>
      </c>
      <c r="F52" s="976"/>
      <c r="G52" s="976"/>
      <c r="H52" s="982"/>
      <c r="I52" s="986">
        <v>2616</v>
      </c>
      <c r="J52" s="990">
        <v>2726</v>
      </c>
      <c r="K52" s="990">
        <v>3234</v>
      </c>
      <c r="L52" s="990">
        <v>3593</v>
      </c>
      <c r="M52" s="994">
        <v>3766</v>
      </c>
    </row>
    <row r="53" spans="2:13" ht="27.75" customHeight="1">
      <c r="B53" s="906" t="s">
        <v>55</v>
      </c>
      <c r="C53" s="919"/>
      <c r="D53" s="927"/>
      <c r="E53" s="978" t="s">
        <v>105</v>
      </c>
      <c r="F53" s="978"/>
      <c r="G53" s="978"/>
      <c r="H53" s="984"/>
      <c r="I53" s="987">
        <v>-893</v>
      </c>
      <c r="J53" s="991">
        <v>-875</v>
      </c>
      <c r="K53" s="991">
        <v>-343</v>
      </c>
      <c r="L53" s="991">
        <v>-581</v>
      </c>
      <c r="M53" s="995">
        <v>181</v>
      </c>
    </row>
    <row r="54" spans="2:13" ht="27.75" customHeight="1">
      <c r="B54" s="971" t="s">
        <v>0</v>
      </c>
      <c r="C54" s="878"/>
      <c r="D54" s="878"/>
      <c r="E54" s="979"/>
      <c r="F54" s="979"/>
      <c r="G54" s="979"/>
      <c r="H54" s="979"/>
      <c r="I54" s="988"/>
      <c r="J54" s="988"/>
      <c r="K54" s="988"/>
      <c r="L54" s="988"/>
      <c r="M54" s="988"/>
    </row>
    <row r="55" spans="2:13" ht="13"/>
  </sheetData>
  <sheetProtection algorithmName="SHA-512" hashValue="Sr3L7OaKTtiBG9/YCy/cGf+W9UsNpWKZ94TawKr2WzKbkxUwmnR0Gux8Bdt09FSmuKb9RFEMTiIvXZ1+x06WpA==" saltValue="a4ru+IIgeoal8YAwyDjXH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103</v>
      </c>
    </row>
    <row r="54" spans="2:8" ht="29.25" customHeight="1">
      <c r="B54" s="996" t="s">
        <v>6</v>
      </c>
      <c r="C54" s="1002"/>
      <c r="D54" s="1002"/>
      <c r="E54" s="1011" t="s">
        <v>17</v>
      </c>
      <c r="F54" s="1018" t="s">
        <v>531</v>
      </c>
      <c r="G54" s="1018" t="s">
        <v>306</v>
      </c>
      <c r="H54" s="1026" t="s">
        <v>532</v>
      </c>
    </row>
    <row r="55" spans="2:8" ht="52.5" customHeight="1">
      <c r="B55" s="997"/>
      <c r="C55" s="1003" t="s">
        <v>109</v>
      </c>
      <c r="D55" s="1003"/>
      <c r="E55" s="1012"/>
      <c r="F55" s="1019">
        <v>300</v>
      </c>
      <c r="G55" s="1019">
        <v>316</v>
      </c>
      <c r="H55" s="1027">
        <v>387</v>
      </c>
    </row>
    <row r="56" spans="2:8" ht="52.5" customHeight="1">
      <c r="B56" s="998"/>
      <c r="C56" s="1004" t="s">
        <v>112</v>
      </c>
      <c r="D56" s="1004"/>
      <c r="E56" s="1013"/>
      <c r="F56" s="1020">
        <v>318</v>
      </c>
      <c r="G56" s="1020">
        <v>472</v>
      </c>
      <c r="H56" s="1028">
        <v>454</v>
      </c>
    </row>
    <row r="57" spans="2:8" ht="53.25" customHeight="1">
      <c r="B57" s="998"/>
      <c r="C57" s="1005" t="s">
        <v>74</v>
      </c>
      <c r="D57" s="1005"/>
      <c r="E57" s="1014"/>
      <c r="F57" s="1021">
        <v>1096</v>
      </c>
      <c r="G57" s="1021">
        <v>860</v>
      </c>
      <c r="H57" s="1029">
        <v>1026</v>
      </c>
    </row>
    <row r="58" spans="2:8" ht="45.75" customHeight="1">
      <c r="B58" s="999"/>
      <c r="C58" s="1006" t="s">
        <v>114</v>
      </c>
      <c r="D58" s="1009"/>
      <c r="E58" s="1015"/>
      <c r="F58" s="1022"/>
      <c r="G58" s="1022"/>
      <c r="H58" s="1030"/>
    </row>
    <row r="59" spans="2:8" ht="45.75" customHeight="1">
      <c r="B59" s="999"/>
      <c r="C59" s="1006" t="s">
        <v>114</v>
      </c>
      <c r="D59" s="1009"/>
      <c r="E59" s="1015"/>
      <c r="F59" s="1022"/>
      <c r="G59" s="1022"/>
      <c r="H59" s="1030"/>
    </row>
    <row r="60" spans="2:8" ht="45.75" customHeight="1">
      <c r="B60" s="999"/>
      <c r="C60" s="1006" t="s">
        <v>114</v>
      </c>
      <c r="D60" s="1009"/>
      <c r="E60" s="1015"/>
      <c r="F60" s="1022"/>
      <c r="G60" s="1022"/>
      <c r="H60" s="1030"/>
    </row>
    <row r="61" spans="2:8" ht="45.75" customHeight="1">
      <c r="B61" s="999"/>
      <c r="C61" s="1006" t="s">
        <v>114</v>
      </c>
      <c r="D61" s="1009"/>
      <c r="E61" s="1015"/>
      <c r="F61" s="1022"/>
      <c r="G61" s="1022"/>
      <c r="H61" s="1030"/>
    </row>
    <row r="62" spans="2:8" ht="45.75" customHeight="1">
      <c r="B62" s="1000"/>
      <c r="C62" s="1007" t="s">
        <v>114</v>
      </c>
      <c r="D62" s="1010"/>
      <c r="E62" s="1016"/>
      <c r="F62" s="1023"/>
      <c r="G62" s="1023"/>
      <c r="H62" s="1031"/>
    </row>
    <row r="63" spans="2:8" ht="52.5" customHeight="1">
      <c r="B63" s="1001"/>
      <c r="C63" s="1008" t="s">
        <v>117</v>
      </c>
      <c r="D63" s="1008"/>
      <c r="E63" s="1017"/>
      <c r="F63" s="1024">
        <v>1714</v>
      </c>
      <c r="G63" s="1024">
        <v>1648</v>
      </c>
      <c r="H63" s="1032">
        <v>1866</v>
      </c>
    </row>
    <row r="64" spans="2:8" ht="13"/>
  </sheetData>
  <sheetProtection algorithmName="SHA-512" hashValue="qKuR/TQvgyf3MZILvEcSR3bbAzDoeu8Synsi8jv0hnKyBA0vwp2rlBPqRkGp3bRihVp0QUIBLNZMrExooIIvTw==" saltValue="2JIRnHtCIn7miITeCxZx3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ht="13">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6"/>
      <c r="DE4" s="1076"/>
    </row>
    <row r="5" spans="1:109" s="736" customFormat="1" ht="13">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6"/>
      <c r="DE5" s="1076"/>
    </row>
    <row r="6" spans="1:109" s="736" customFormat="1" ht="13">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6"/>
      <c r="DE6" s="1076"/>
    </row>
    <row r="7" spans="1:109" s="736" customFormat="1" ht="13">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6"/>
      <c r="DE7" s="1076"/>
    </row>
    <row r="8" spans="1:109" s="736" customFormat="1" ht="13">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6"/>
      <c r="DE8" s="1076"/>
    </row>
    <row r="9" spans="1:109" s="736" customFormat="1" ht="13">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6"/>
      <c r="DE9" s="1076"/>
    </row>
    <row r="10" spans="1:109" s="736" customFormat="1" ht="13">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6"/>
      <c r="DE10" s="1076"/>
    </row>
    <row r="11" spans="1:109" s="736" customFormat="1" ht="13">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6"/>
      <c r="DE11" s="1076"/>
    </row>
    <row r="12" spans="1:109" s="736" customFormat="1" ht="13">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6"/>
      <c r="DE12" s="1076"/>
    </row>
    <row r="13" spans="1:109" s="736" customFormat="1" ht="13">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6"/>
      <c r="DE13" s="1076"/>
    </row>
    <row r="14" spans="1:109" s="736" customFormat="1" ht="13">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6"/>
      <c r="DE14" s="1076"/>
    </row>
    <row r="15" spans="1:109" s="736" customFormat="1" ht="13">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6"/>
      <c r="DE15" s="1076"/>
    </row>
    <row r="16" spans="1:109" s="736" customFormat="1" ht="13">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6"/>
      <c r="DE16" s="1076"/>
    </row>
    <row r="17" spans="1:109" s="736" customFormat="1" ht="13">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6"/>
      <c r="DE17" s="1076"/>
    </row>
    <row r="18" spans="1:109" s="736" customFormat="1" ht="13">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6"/>
      <c r="DE18" s="1076"/>
    </row>
    <row r="19" spans="1:109" ht="13">
      <c r="DD19" s="749"/>
      <c r="DE19" s="749"/>
    </row>
    <row r="20" spans="1:109" ht="13">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ht="13">
      <c r="B23" s="738"/>
    </row>
    <row r="24" spans="1:109" ht="13">
      <c r="B24" s="738"/>
    </row>
    <row r="25" spans="1:109" ht="13">
      <c r="B25" s="738"/>
    </row>
    <row r="26" spans="1:109" ht="13">
      <c r="B26" s="738"/>
    </row>
    <row r="27" spans="1:109" ht="13">
      <c r="B27" s="738"/>
    </row>
    <row r="28" spans="1:109" ht="13">
      <c r="B28" s="738"/>
    </row>
    <row r="29" spans="1:109" ht="13">
      <c r="B29" s="738"/>
    </row>
    <row r="30" spans="1:109" ht="13">
      <c r="B30" s="738"/>
    </row>
    <row r="31" spans="1:109" ht="13">
      <c r="B31" s="738"/>
    </row>
    <row r="32" spans="1:109" ht="13">
      <c r="B32" s="738"/>
    </row>
    <row r="33" spans="2:109" ht="13">
      <c r="B33" s="738"/>
    </row>
    <row r="34" spans="2:109" ht="13">
      <c r="B34" s="738"/>
    </row>
    <row r="35" spans="2:109" ht="13">
      <c r="B35" s="738"/>
    </row>
    <row r="36" spans="2:109" ht="13">
      <c r="B36" s="738"/>
    </row>
    <row r="37" spans="2:109" ht="13">
      <c r="B37" s="738"/>
    </row>
    <row r="38" spans="2:109" ht="13">
      <c r="B38" s="738"/>
    </row>
    <row r="39" spans="2:109" ht="13">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
      <c r="B40" s="1038"/>
      <c r="DD40" s="1038"/>
      <c r="DE40" s="749"/>
    </row>
    <row r="41" spans="2:109" ht="16.5">
      <c r="B41" s="740" t="s">
        <v>547</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
      <c r="B42" s="738"/>
      <c r="G42" s="1042"/>
      <c r="I42" s="1033"/>
      <c r="J42" s="1033"/>
      <c r="K42" s="1033"/>
      <c r="AM42" s="1042"/>
      <c r="AN42" s="1042" t="s">
        <v>548</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446</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3"/>
    </row>
    <row r="44" spans="2:109" ht="13">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4"/>
    </row>
    <row r="45" spans="2:109" ht="13">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4"/>
    </row>
    <row r="46" spans="2:109" ht="13">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4"/>
    </row>
    <row r="47" spans="2:109" ht="13">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5"/>
    </row>
    <row r="48" spans="2:109" ht="13">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ht="13">
      <c r="B49" s="738"/>
      <c r="AN49" s="373" t="s">
        <v>172</v>
      </c>
    </row>
    <row r="50" spans="1:109" ht="13">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454</v>
      </c>
      <c r="BQ50" s="1067"/>
      <c r="BR50" s="1067"/>
      <c r="BS50" s="1067"/>
      <c r="BT50" s="1067"/>
      <c r="BU50" s="1067"/>
      <c r="BV50" s="1067"/>
      <c r="BW50" s="1067"/>
      <c r="BX50" s="1067" t="s">
        <v>530</v>
      </c>
      <c r="BY50" s="1067"/>
      <c r="BZ50" s="1067"/>
      <c r="CA50" s="1067"/>
      <c r="CB50" s="1067"/>
      <c r="CC50" s="1067"/>
      <c r="CD50" s="1067"/>
      <c r="CE50" s="1067"/>
      <c r="CF50" s="1067" t="s">
        <v>531</v>
      </c>
      <c r="CG50" s="1067"/>
      <c r="CH50" s="1067"/>
      <c r="CI50" s="1067"/>
      <c r="CJ50" s="1067"/>
      <c r="CK50" s="1067"/>
      <c r="CL50" s="1067"/>
      <c r="CM50" s="1067"/>
      <c r="CN50" s="1067" t="s">
        <v>306</v>
      </c>
      <c r="CO50" s="1067"/>
      <c r="CP50" s="1067"/>
      <c r="CQ50" s="1067"/>
      <c r="CR50" s="1067"/>
      <c r="CS50" s="1067"/>
      <c r="CT50" s="1067"/>
      <c r="CU50" s="1067"/>
      <c r="CV50" s="1067" t="s">
        <v>532</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549</v>
      </c>
      <c r="AO51" s="1066"/>
      <c r="AP51" s="1066"/>
      <c r="AQ51" s="1066"/>
      <c r="AR51" s="1066"/>
      <c r="AS51" s="1066"/>
      <c r="AT51" s="1066"/>
      <c r="AU51" s="1066"/>
      <c r="AV51" s="1066"/>
      <c r="AW51" s="1066"/>
      <c r="AX51" s="1066"/>
      <c r="AY51" s="1066"/>
      <c r="AZ51" s="1066"/>
      <c r="BA51" s="1066"/>
      <c r="BB51" s="1066" t="s">
        <v>550</v>
      </c>
      <c r="BC51" s="1066"/>
      <c r="BD51" s="1066"/>
      <c r="BE51" s="1066"/>
      <c r="BF51" s="1066"/>
      <c r="BG51" s="1066"/>
      <c r="BH51" s="1066"/>
      <c r="BI51" s="1066"/>
      <c r="BJ51" s="1066"/>
      <c r="BK51" s="1066"/>
      <c r="BL51" s="1066"/>
      <c r="BM51" s="1066"/>
      <c r="BN51" s="1066"/>
      <c r="BO51" s="1066"/>
      <c r="BP51" s="1071"/>
      <c r="BQ51" s="1071"/>
      <c r="BR51" s="1071"/>
      <c r="BS51" s="1071"/>
      <c r="BT51" s="1071"/>
      <c r="BU51" s="1071"/>
      <c r="BV51" s="1071"/>
      <c r="BW51" s="1071"/>
      <c r="BX51" s="1071"/>
      <c r="BY51" s="1071"/>
      <c r="BZ51" s="1071"/>
      <c r="CA51" s="1071"/>
      <c r="CB51" s="1071"/>
      <c r="CC51" s="1071"/>
      <c r="CD51" s="1071"/>
      <c r="CE51" s="1071"/>
      <c r="CF51" s="1071"/>
      <c r="CG51" s="1071"/>
      <c r="CH51" s="1071"/>
      <c r="CI51" s="1071"/>
      <c r="CJ51" s="1071"/>
      <c r="CK51" s="1071"/>
      <c r="CL51" s="1071"/>
      <c r="CM51" s="1071"/>
      <c r="CN51" s="1071"/>
      <c r="CO51" s="1071"/>
      <c r="CP51" s="1071"/>
      <c r="CQ51" s="1071"/>
      <c r="CR51" s="1071"/>
      <c r="CS51" s="1071"/>
      <c r="CT51" s="1071"/>
      <c r="CU51" s="1071"/>
      <c r="CV51" s="1072"/>
      <c r="CW51" s="1071"/>
      <c r="CX51" s="1071"/>
      <c r="CY51" s="1071"/>
      <c r="CZ51" s="1071"/>
      <c r="DA51" s="1071"/>
      <c r="DB51" s="1071"/>
      <c r="DC51" s="1071"/>
    </row>
    <row r="52" spans="1:109" ht="13">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ht="13">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551</v>
      </c>
      <c r="BC53" s="1066"/>
      <c r="BD53" s="1066"/>
      <c r="BE53" s="1066"/>
      <c r="BF53" s="1066"/>
      <c r="BG53" s="1066"/>
      <c r="BH53" s="1066"/>
      <c r="BI53" s="1066"/>
      <c r="BJ53" s="1066"/>
      <c r="BK53" s="1066"/>
      <c r="BL53" s="1066"/>
      <c r="BM53" s="1066"/>
      <c r="BN53" s="1066"/>
      <c r="BO53" s="1066"/>
      <c r="BP53" s="1071">
        <v>56.4</v>
      </c>
      <c r="BQ53" s="1071"/>
      <c r="BR53" s="1071"/>
      <c r="BS53" s="1071"/>
      <c r="BT53" s="1071"/>
      <c r="BU53" s="1071"/>
      <c r="BV53" s="1071"/>
      <c r="BW53" s="1071"/>
      <c r="BX53" s="1071">
        <v>58.8</v>
      </c>
      <c r="BY53" s="1071"/>
      <c r="BZ53" s="1071"/>
      <c r="CA53" s="1071"/>
      <c r="CB53" s="1071"/>
      <c r="CC53" s="1071"/>
      <c r="CD53" s="1071"/>
      <c r="CE53" s="1071"/>
      <c r="CF53" s="1071">
        <v>52.8</v>
      </c>
      <c r="CG53" s="1071"/>
      <c r="CH53" s="1071"/>
      <c r="CI53" s="1071"/>
      <c r="CJ53" s="1071"/>
      <c r="CK53" s="1071"/>
      <c r="CL53" s="1071"/>
      <c r="CM53" s="1071"/>
      <c r="CN53" s="1071">
        <v>52.5</v>
      </c>
      <c r="CO53" s="1071"/>
      <c r="CP53" s="1071"/>
      <c r="CQ53" s="1071"/>
      <c r="CR53" s="1071"/>
      <c r="CS53" s="1071"/>
      <c r="CT53" s="1071"/>
      <c r="CU53" s="1071"/>
      <c r="CV53" s="1072"/>
      <c r="CW53" s="1071"/>
      <c r="CX53" s="1071"/>
      <c r="CY53" s="1071"/>
      <c r="CZ53" s="1071"/>
      <c r="DA53" s="1071"/>
      <c r="DB53" s="1071"/>
      <c r="DC53" s="1071"/>
    </row>
    <row r="54" spans="1:109" ht="13">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ht="13">
      <c r="A55" s="1033"/>
      <c r="B55" s="738"/>
      <c r="G55" s="1043"/>
      <c r="H55" s="1043"/>
      <c r="I55" s="1043"/>
      <c r="J55" s="1043"/>
      <c r="K55" s="1052"/>
      <c r="L55" s="1052"/>
      <c r="M55" s="1052"/>
      <c r="N55" s="1052"/>
      <c r="AN55" s="1067" t="s">
        <v>68</v>
      </c>
      <c r="AO55" s="1067"/>
      <c r="AP55" s="1067"/>
      <c r="AQ55" s="1067"/>
      <c r="AR55" s="1067"/>
      <c r="AS55" s="1067"/>
      <c r="AT55" s="1067"/>
      <c r="AU55" s="1067"/>
      <c r="AV55" s="1067"/>
      <c r="AW55" s="1067"/>
      <c r="AX55" s="1067"/>
      <c r="AY55" s="1067"/>
      <c r="AZ55" s="1067"/>
      <c r="BA55" s="1067"/>
      <c r="BB55" s="1066" t="s">
        <v>550</v>
      </c>
      <c r="BC55" s="1066"/>
      <c r="BD55" s="1066"/>
      <c r="BE55" s="1066"/>
      <c r="BF55" s="1066"/>
      <c r="BG55" s="1066"/>
      <c r="BH55" s="1066"/>
      <c r="BI55" s="1066"/>
      <c r="BJ55" s="1066"/>
      <c r="BK55" s="1066"/>
      <c r="BL55" s="1066"/>
      <c r="BM55" s="1066"/>
      <c r="BN55" s="1066"/>
      <c r="BO55" s="1066"/>
      <c r="BP55" s="1071">
        <v>23.4</v>
      </c>
      <c r="BQ55" s="1071"/>
      <c r="BR55" s="1071"/>
      <c r="BS55" s="1071"/>
      <c r="BT55" s="1071"/>
      <c r="BU55" s="1071"/>
      <c r="BV55" s="1071"/>
      <c r="BW55" s="1071"/>
      <c r="BX55" s="1071">
        <v>7.6</v>
      </c>
      <c r="BY55" s="1071"/>
      <c r="BZ55" s="1071"/>
      <c r="CA55" s="1071"/>
      <c r="CB55" s="1071"/>
      <c r="CC55" s="1071"/>
      <c r="CD55" s="1071"/>
      <c r="CE55" s="1071"/>
      <c r="CF55" s="1071">
        <v>3</v>
      </c>
      <c r="CG55" s="1071"/>
      <c r="CH55" s="1071"/>
      <c r="CI55" s="1071"/>
      <c r="CJ55" s="1071"/>
      <c r="CK55" s="1071"/>
      <c r="CL55" s="1071"/>
      <c r="CM55" s="1071"/>
      <c r="CN55" s="1071">
        <v>0</v>
      </c>
      <c r="CO55" s="1071"/>
      <c r="CP55" s="1071"/>
      <c r="CQ55" s="1071"/>
      <c r="CR55" s="1071"/>
      <c r="CS55" s="1071"/>
      <c r="CT55" s="1071"/>
      <c r="CU55" s="1071"/>
      <c r="CV55" s="1072"/>
      <c r="CW55" s="1071"/>
      <c r="CX55" s="1071"/>
      <c r="CY55" s="1071"/>
      <c r="CZ55" s="1071"/>
      <c r="DA55" s="1071"/>
      <c r="DB55" s="1071"/>
      <c r="DC55" s="1071"/>
    </row>
    <row r="56" spans="1:109" ht="13">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ht="13">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551</v>
      </c>
      <c r="BC57" s="1066"/>
      <c r="BD57" s="1066"/>
      <c r="BE57" s="1066"/>
      <c r="BF57" s="1066"/>
      <c r="BG57" s="1066"/>
      <c r="BH57" s="1066"/>
      <c r="BI57" s="1066"/>
      <c r="BJ57" s="1066"/>
      <c r="BK57" s="1066"/>
      <c r="BL57" s="1066"/>
      <c r="BM57" s="1066"/>
      <c r="BN57" s="1066"/>
      <c r="BO57" s="1066"/>
      <c r="BP57" s="1071">
        <v>59.2</v>
      </c>
      <c r="BQ57" s="1071"/>
      <c r="BR57" s="1071"/>
      <c r="BS57" s="1071"/>
      <c r="BT57" s="1071"/>
      <c r="BU57" s="1071"/>
      <c r="BV57" s="1071"/>
      <c r="BW57" s="1071"/>
      <c r="BX57" s="1071">
        <v>63.4</v>
      </c>
      <c r="BY57" s="1071"/>
      <c r="BZ57" s="1071"/>
      <c r="CA57" s="1071"/>
      <c r="CB57" s="1071"/>
      <c r="CC57" s="1071"/>
      <c r="CD57" s="1071"/>
      <c r="CE57" s="1071"/>
      <c r="CF57" s="1071">
        <v>63.3</v>
      </c>
      <c r="CG57" s="1071"/>
      <c r="CH57" s="1071"/>
      <c r="CI57" s="1071"/>
      <c r="CJ57" s="1071"/>
      <c r="CK57" s="1071"/>
      <c r="CL57" s="1071"/>
      <c r="CM57" s="1071"/>
      <c r="CN57" s="1071">
        <v>61.5</v>
      </c>
      <c r="CO57" s="1071"/>
      <c r="CP57" s="1071"/>
      <c r="CQ57" s="1071"/>
      <c r="CR57" s="1071"/>
      <c r="CS57" s="1071"/>
      <c r="CT57" s="1071"/>
      <c r="CU57" s="1071"/>
      <c r="CV57" s="1072"/>
      <c r="CW57" s="1071"/>
      <c r="CX57" s="1071"/>
      <c r="CY57" s="1071"/>
      <c r="CZ57" s="1071"/>
      <c r="DA57" s="1071"/>
      <c r="DB57" s="1071"/>
      <c r="DC57" s="1071"/>
      <c r="DD57" s="1077"/>
      <c r="DE57" s="1039"/>
    </row>
    <row r="58" spans="1:109" s="1033" customFormat="1" ht="13">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7"/>
      <c r="DE58" s="1039"/>
    </row>
    <row r="59" spans="1:109" s="1033" customFormat="1" ht="13">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7"/>
      <c r="DE59" s="1039"/>
    </row>
    <row r="60" spans="1:109" s="1033" customFormat="1" ht="13">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7"/>
      <c r="DE60" s="1039"/>
    </row>
    <row r="61" spans="1:109" s="1033" customFormat="1" ht="13">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8"/>
      <c r="DE61" s="1039"/>
    </row>
    <row r="62" spans="1:109" ht="13">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6.5">
      <c r="B63" s="747" t="s">
        <v>333</v>
      </c>
    </row>
    <row r="64" spans="1:109" ht="13">
      <c r="B64" s="738"/>
      <c r="G64" s="1042"/>
      <c r="N64" s="1061"/>
      <c r="AM64" s="1042"/>
      <c r="AN64" s="1042" t="s">
        <v>548</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ht="13">
      <c r="B65" s="738"/>
      <c r="AN65" s="1062" t="s">
        <v>552</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3"/>
    </row>
    <row r="66" spans="2:107" ht="13">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4"/>
    </row>
    <row r="67" spans="2:107" ht="13">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4"/>
    </row>
    <row r="68" spans="2:107" ht="13">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4"/>
    </row>
    <row r="69" spans="2:107" ht="13">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5"/>
    </row>
    <row r="70" spans="2:107" ht="13">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ht="13">
      <c r="B71" s="738"/>
      <c r="G71" s="1045"/>
      <c r="I71" s="1049"/>
      <c r="J71" s="1050"/>
      <c r="K71" s="1050"/>
      <c r="L71" s="1057"/>
      <c r="M71" s="1050"/>
      <c r="N71" s="1057"/>
      <c r="AM71" s="1045"/>
      <c r="AN71" s="373" t="s">
        <v>172</v>
      </c>
    </row>
    <row r="72" spans="2:107" ht="13">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454</v>
      </c>
      <c r="BQ72" s="1067"/>
      <c r="BR72" s="1067"/>
      <c r="BS72" s="1067"/>
      <c r="BT72" s="1067"/>
      <c r="BU72" s="1067"/>
      <c r="BV72" s="1067"/>
      <c r="BW72" s="1067"/>
      <c r="BX72" s="1067" t="s">
        <v>530</v>
      </c>
      <c r="BY72" s="1067"/>
      <c r="BZ72" s="1067"/>
      <c r="CA72" s="1067"/>
      <c r="CB72" s="1067"/>
      <c r="CC72" s="1067"/>
      <c r="CD72" s="1067"/>
      <c r="CE72" s="1067"/>
      <c r="CF72" s="1067" t="s">
        <v>531</v>
      </c>
      <c r="CG72" s="1067"/>
      <c r="CH72" s="1067"/>
      <c r="CI72" s="1067"/>
      <c r="CJ72" s="1067"/>
      <c r="CK72" s="1067"/>
      <c r="CL72" s="1067"/>
      <c r="CM72" s="1067"/>
      <c r="CN72" s="1067" t="s">
        <v>306</v>
      </c>
      <c r="CO72" s="1067"/>
      <c r="CP72" s="1067"/>
      <c r="CQ72" s="1067"/>
      <c r="CR72" s="1067"/>
      <c r="CS72" s="1067"/>
      <c r="CT72" s="1067"/>
      <c r="CU72" s="1067"/>
      <c r="CV72" s="1067" t="s">
        <v>532</v>
      </c>
      <c r="CW72" s="1067"/>
      <c r="CX72" s="1067"/>
      <c r="CY72" s="1067"/>
      <c r="CZ72" s="1067"/>
      <c r="DA72" s="1067"/>
      <c r="DB72" s="1067"/>
      <c r="DC72" s="1067"/>
    </row>
    <row r="73" spans="2:107" ht="13">
      <c r="B73" s="738"/>
      <c r="G73" s="1044"/>
      <c r="H73" s="1044"/>
      <c r="I73" s="1044"/>
      <c r="J73" s="1044"/>
      <c r="K73" s="1054"/>
      <c r="L73" s="1054"/>
      <c r="M73" s="1054"/>
      <c r="N73" s="1054"/>
      <c r="AM73" s="1046"/>
      <c r="AN73" s="1066" t="s">
        <v>549</v>
      </c>
      <c r="AO73" s="1066"/>
      <c r="AP73" s="1066"/>
      <c r="AQ73" s="1066"/>
      <c r="AR73" s="1066"/>
      <c r="AS73" s="1066"/>
      <c r="AT73" s="1066"/>
      <c r="AU73" s="1066"/>
      <c r="AV73" s="1066"/>
      <c r="AW73" s="1066"/>
      <c r="AX73" s="1066"/>
      <c r="AY73" s="1066"/>
      <c r="AZ73" s="1066"/>
      <c r="BA73" s="1066"/>
      <c r="BB73" s="1066" t="s">
        <v>550</v>
      </c>
      <c r="BC73" s="1066"/>
      <c r="BD73" s="1066"/>
      <c r="BE73" s="1066"/>
      <c r="BF73" s="1066"/>
      <c r="BG73" s="1066"/>
      <c r="BH73" s="1066"/>
      <c r="BI73" s="1066"/>
      <c r="BJ73" s="1066"/>
      <c r="BK73" s="1066"/>
      <c r="BL73" s="1066"/>
      <c r="BM73" s="1066"/>
      <c r="BN73" s="1066"/>
      <c r="BO73" s="1066"/>
      <c r="BP73" s="1071"/>
      <c r="BQ73" s="1071"/>
      <c r="BR73" s="1071"/>
      <c r="BS73" s="1071"/>
      <c r="BT73" s="1071"/>
      <c r="BU73" s="1071"/>
      <c r="BV73" s="1071"/>
      <c r="BW73" s="1071"/>
      <c r="BX73" s="1071"/>
      <c r="BY73" s="1071"/>
      <c r="BZ73" s="1071"/>
      <c r="CA73" s="1071"/>
      <c r="CB73" s="1071"/>
      <c r="CC73" s="1071"/>
      <c r="CD73" s="1071"/>
      <c r="CE73" s="1071"/>
      <c r="CF73" s="1071"/>
      <c r="CG73" s="1071"/>
      <c r="CH73" s="1071"/>
      <c r="CI73" s="1071"/>
      <c r="CJ73" s="1071"/>
      <c r="CK73" s="1071"/>
      <c r="CL73" s="1071"/>
      <c r="CM73" s="1071"/>
      <c r="CN73" s="1071"/>
      <c r="CO73" s="1071"/>
      <c r="CP73" s="1071"/>
      <c r="CQ73" s="1071"/>
      <c r="CR73" s="1071"/>
      <c r="CS73" s="1071"/>
      <c r="CT73" s="1071"/>
      <c r="CU73" s="1071"/>
      <c r="CV73" s="1071">
        <v>8.8000000000000007</v>
      </c>
      <c r="CW73" s="1071"/>
      <c r="CX73" s="1071"/>
      <c r="CY73" s="1071"/>
      <c r="CZ73" s="1071"/>
      <c r="DA73" s="1071"/>
      <c r="DB73" s="1071"/>
      <c r="DC73" s="1071"/>
    </row>
    <row r="74" spans="2:107" ht="13">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ht="13">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415</v>
      </c>
      <c r="BC75" s="1066"/>
      <c r="BD75" s="1066"/>
      <c r="BE75" s="1066"/>
      <c r="BF75" s="1066"/>
      <c r="BG75" s="1066"/>
      <c r="BH75" s="1066"/>
      <c r="BI75" s="1066"/>
      <c r="BJ75" s="1066"/>
      <c r="BK75" s="1066"/>
      <c r="BL75" s="1066"/>
      <c r="BM75" s="1066"/>
      <c r="BN75" s="1066"/>
      <c r="BO75" s="1066"/>
      <c r="BP75" s="1071">
        <v>8.1999999999999993</v>
      </c>
      <c r="BQ75" s="1071"/>
      <c r="BR75" s="1071"/>
      <c r="BS75" s="1071"/>
      <c r="BT75" s="1071"/>
      <c r="BU75" s="1071"/>
      <c r="BV75" s="1071"/>
      <c r="BW75" s="1071"/>
      <c r="BX75" s="1071">
        <v>8.8000000000000007</v>
      </c>
      <c r="BY75" s="1071"/>
      <c r="BZ75" s="1071"/>
      <c r="CA75" s="1071"/>
      <c r="CB75" s="1071"/>
      <c r="CC75" s="1071"/>
      <c r="CD75" s="1071"/>
      <c r="CE75" s="1071"/>
      <c r="CF75" s="1071">
        <v>8.6999999999999993</v>
      </c>
      <c r="CG75" s="1071"/>
      <c r="CH75" s="1071"/>
      <c r="CI75" s="1071"/>
      <c r="CJ75" s="1071"/>
      <c r="CK75" s="1071"/>
      <c r="CL75" s="1071"/>
      <c r="CM75" s="1071"/>
      <c r="CN75" s="1071">
        <v>8.6</v>
      </c>
      <c r="CO75" s="1071"/>
      <c r="CP75" s="1071"/>
      <c r="CQ75" s="1071"/>
      <c r="CR75" s="1071"/>
      <c r="CS75" s="1071"/>
      <c r="CT75" s="1071"/>
      <c r="CU75" s="1071"/>
      <c r="CV75" s="1071">
        <v>7.6</v>
      </c>
      <c r="CW75" s="1071"/>
      <c r="CX75" s="1071"/>
      <c r="CY75" s="1071"/>
      <c r="CZ75" s="1071"/>
      <c r="DA75" s="1071"/>
      <c r="DB75" s="1071"/>
      <c r="DC75" s="1071"/>
    </row>
    <row r="76" spans="2:107" ht="13">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ht="13">
      <c r="B77" s="738"/>
      <c r="G77" s="1043"/>
      <c r="H77" s="1043"/>
      <c r="I77" s="1043"/>
      <c r="J77" s="1043"/>
      <c r="K77" s="1054"/>
      <c r="L77" s="1054"/>
      <c r="M77" s="1054"/>
      <c r="N77" s="1054"/>
      <c r="AN77" s="1067" t="s">
        <v>68</v>
      </c>
      <c r="AO77" s="1067"/>
      <c r="AP77" s="1067"/>
      <c r="AQ77" s="1067"/>
      <c r="AR77" s="1067"/>
      <c r="AS77" s="1067"/>
      <c r="AT77" s="1067"/>
      <c r="AU77" s="1067"/>
      <c r="AV77" s="1067"/>
      <c r="AW77" s="1067"/>
      <c r="AX77" s="1067"/>
      <c r="AY77" s="1067"/>
      <c r="AZ77" s="1067"/>
      <c r="BA77" s="1067"/>
      <c r="BB77" s="1066" t="s">
        <v>550</v>
      </c>
      <c r="BC77" s="1066"/>
      <c r="BD77" s="1066"/>
      <c r="BE77" s="1066"/>
      <c r="BF77" s="1066"/>
      <c r="BG77" s="1066"/>
      <c r="BH77" s="1066"/>
      <c r="BI77" s="1066"/>
      <c r="BJ77" s="1066"/>
      <c r="BK77" s="1066"/>
      <c r="BL77" s="1066"/>
      <c r="BM77" s="1066"/>
      <c r="BN77" s="1066"/>
      <c r="BO77" s="1066"/>
      <c r="BP77" s="1071">
        <v>23.4</v>
      </c>
      <c r="BQ77" s="1071"/>
      <c r="BR77" s="1071"/>
      <c r="BS77" s="1071"/>
      <c r="BT77" s="1071"/>
      <c r="BU77" s="1071"/>
      <c r="BV77" s="1071"/>
      <c r="BW77" s="1071"/>
      <c r="BX77" s="1071">
        <v>7.6</v>
      </c>
      <c r="BY77" s="1071"/>
      <c r="BZ77" s="1071"/>
      <c r="CA77" s="1071"/>
      <c r="CB77" s="1071"/>
      <c r="CC77" s="1071"/>
      <c r="CD77" s="1071"/>
      <c r="CE77" s="1071"/>
      <c r="CF77" s="1071">
        <v>3</v>
      </c>
      <c r="CG77" s="1071"/>
      <c r="CH77" s="1071"/>
      <c r="CI77" s="1071"/>
      <c r="CJ77" s="1071"/>
      <c r="CK77" s="1071"/>
      <c r="CL77" s="1071"/>
      <c r="CM77" s="1071"/>
      <c r="CN77" s="1071">
        <v>0</v>
      </c>
      <c r="CO77" s="1071"/>
      <c r="CP77" s="1071"/>
      <c r="CQ77" s="1071"/>
      <c r="CR77" s="1071"/>
      <c r="CS77" s="1071"/>
      <c r="CT77" s="1071"/>
      <c r="CU77" s="1071"/>
      <c r="CV77" s="1071">
        <v>0</v>
      </c>
      <c r="CW77" s="1071"/>
      <c r="CX77" s="1071"/>
      <c r="CY77" s="1071"/>
      <c r="CZ77" s="1071"/>
      <c r="DA77" s="1071"/>
      <c r="DB77" s="1071"/>
      <c r="DC77" s="1071"/>
    </row>
    <row r="78" spans="2:107" ht="13">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ht="13">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415</v>
      </c>
      <c r="BC79" s="1066"/>
      <c r="BD79" s="1066"/>
      <c r="BE79" s="1066"/>
      <c r="BF79" s="1066"/>
      <c r="BG79" s="1066"/>
      <c r="BH79" s="1066"/>
      <c r="BI79" s="1066"/>
      <c r="BJ79" s="1066"/>
      <c r="BK79" s="1066"/>
      <c r="BL79" s="1066"/>
      <c r="BM79" s="1066"/>
      <c r="BN79" s="1066"/>
      <c r="BO79" s="1066"/>
      <c r="BP79" s="1071">
        <v>8.5</v>
      </c>
      <c r="BQ79" s="1071"/>
      <c r="BR79" s="1071"/>
      <c r="BS79" s="1071"/>
      <c r="BT79" s="1071"/>
      <c r="BU79" s="1071"/>
      <c r="BV79" s="1071"/>
      <c r="BW79" s="1071"/>
      <c r="BX79" s="1071">
        <v>8.6</v>
      </c>
      <c r="BY79" s="1071"/>
      <c r="BZ79" s="1071"/>
      <c r="CA79" s="1071"/>
      <c r="CB79" s="1071"/>
      <c r="CC79" s="1071"/>
      <c r="CD79" s="1071"/>
      <c r="CE79" s="1071"/>
      <c r="CF79" s="1071">
        <v>8.8000000000000007</v>
      </c>
      <c r="CG79" s="1071"/>
      <c r="CH79" s="1071"/>
      <c r="CI79" s="1071"/>
      <c r="CJ79" s="1071"/>
      <c r="CK79" s="1071"/>
      <c r="CL79" s="1071"/>
      <c r="CM79" s="1071"/>
      <c r="CN79" s="1071">
        <v>8</v>
      </c>
      <c r="CO79" s="1071"/>
      <c r="CP79" s="1071"/>
      <c r="CQ79" s="1071"/>
      <c r="CR79" s="1071"/>
      <c r="CS79" s="1071"/>
      <c r="CT79" s="1071"/>
      <c r="CU79" s="1071"/>
      <c r="CV79" s="1071">
        <v>6.6</v>
      </c>
      <c r="CW79" s="1071"/>
      <c r="CX79" s="1071"/>
      <c r="CY79" s="1071"/>
      <c r="CZ79" s="1071"/>
      <c r="DA79" s="1071"/>
      <c r="DB79" s="1071"/>
      <c r="DC79" s="1071"/>
    </row>
    <row r="80" spans="2:107" ht="13">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ht="13">
      <c r="B81" s="738"/>
    </row>
    <row r="82" spans="2:109" ht="16.5">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ht="13">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
      <c r="DD84" s="749"/>
      <c r="DE84" s="749"/>
    </row>
    <row r="85" spans="2:109" ht="13">
      <c r="DD85" s="749"/>
      <c r="DE85" s="749"/>
    </row>
  </sheetData>
  <sheetProtection algorithmName="SHA-512" hashValue="mMnNUWl5ZCBhny+zvZRALJoAx+mamTbdzJaRi5+v6S6R9lQ8WujyMuA7CtqqlIhr6DwtEJhDgP7jW2YC+HQc6Q==" saltValue="DnwECV4J3E7JOw0d/ZAff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ht="13">
      <c r="S2" s="736"/>
      <c r="AH2" s="736"/>
    </row>
    <row r="3" spans="1:34"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ht="13"/>
    <row r="5" spans="1:34" ht="13"/>
    <row r="6" spans="1:34" ht="13"/>
    <row r="7" spans="1:34" ht="13"/>
    <row r="8" spans="1:34" ht="13"/>
    <row r="9" spans="1:34" ht="13">
      <c r="AH9" s="736"/>
    </row>
    <row r="10" spans="1:34" ht="13"/>
    <row r="11" spans="1:34" ht="13"/>
    <row r="12" spans="1:34" ht="13"/>
    <row r="13" spans="1:34" ht="13"/>
    <row r="14" spans="1:34" ht="13"/>
    <row r="15" spans="1:34" ht="13"/>
    <row r="16" spans="1:34" ht="13"/>
    <row r="17" spans="12:34" ht="13">
      <c r="AH17" s="736"/>
    </row>
    <row r="18" spans="12:34" ht="13"/>
    <row r="19" spans="12:34" ht="13"/>
    <row r="20" spans="12:34" ht="13">
      <c r="AH20" s="736"/>
    </row>
    <row r="21" spans="12:34" ht="13">
      <c r="AH21" s="736"/>
    </row>
    <row r="22" spans="12:34" ht="13"/>
    <row r="23" spans="12:34" ht="13"/>
    <row r="24" spans="12:34" ht="13">
      <c r="Q24" s="736"/>
    </row>
    <row r="25" spans="12:34" ht="13"/>
    <row r="26" spans="12:34" ht="13"/>
    <row r="27" spans="12:34" ht="13"/>
    <row r="28" spans="12:34" ht="13">
      <c r="O28" s="736"/>
      <c r="T28" s="736"/>
      <c r="AH28" s="736"/>
    </row>
    <row r="29" spans="12:34" ht="13"/>
    <row r="30" spans="12:34" ht="13"/>
    <row r="31" spans="12:34" ht="13">
      <c r="Q31" s="736"/>
    </row>
    <row r="32" spans="12:34" ht="13">
      <c r="L32" s="736"/>
    </row>
    <row r="33" spans="2:34" ht="13">
      <c r="C33" s="736"/>
      <c r="E33" s="736"/>
      <c r="G33" s="736"/>
      <c r="I33" s="736"/>
      <c r="X33" s="736"/>
    </row>
    <row r="34" spans="2:34" ht="13">
      <c r="B34" s="736"/>
      <c r="P34" s="736"/>
      <c r="R34" s="736"/>
      <c r="T34" s="736"/>
    </row>
    <row r="35" spans="2:34" ht="13">
      <c r="D35" s="736"/>
      <c r="W35" s="736"/>
      <c r="AC35" s="736"/>
      <c r="AD35" s="736"/>
      <c r="AE35" s="736"/>
      <c r="AF35" s="736"/>
      <c r="AG35" s="736"/>
      <c r="AH35" s="736"/>
    </row>
    <row r="36" spans="2:34" ht="13">
      <c r="H36" s="736"/>
      <c r="J36" s="736"/>
      <c r="K36" s="736"/>
      <c r="M36" s="736"/>
      <c r="Y36" s="736"/>
      <c r="Z36" s="736"/>
      <c r="AA36" s="736"/>
      <c r="AB36" s="736"/>
      <c r="AC36" s="736"/>
      <c r="AD36" s="736"/>
      <c r="AE36" s="736"/>
      <c r="AF36" s="736"/>
      <c r="AG36" s="736"/>
      <c r="AH36" s="736"/>
    </row>
    <row r="37" spans="2:34" ht="13">
      <c r="AH37" s="736"/>
    </row>
    <row r="38" spans="2:34" ht="13">
      <c r="AG38" s="736"/>
      <c r="AH38" s="736"/>
    </row>
    <row r="39" spans="2:34" ht="13"/>
    <row r="40" spans="2:34" ht="13">
      <c r="X40" s="736"/>
    </row>
    <row r="41" spans="2:34" ht="13">
      <c r="R41" s="736"/>
    </row>
    <row r="42" spans="2:34" ht="13">
      <c r="W42" s="736"/>
    </row>
    <row r="43" spans="2:34" ht="13">
      <c r="Y43" s="736"/>
      <c r="Z43" s="736"/>
      <c r="AA43" s="736"/>
      <c r="AB43" s="736"/>
      <c r="AC43" s="736"/>
      <c r="AD43" s="736"/>
      <c r="AE43" s="736"/>
      <c r="AF43" s="736"/>
      <c r="AG43" s="736"/>
      <c r="AH43" s="736"/>
    </row>
    <row r="44" spans="2:34" ht="13">
      <c r="AH44" s="736"/>
    </row>
    <row r="45" spans="2:34" ht="13">
      <c r="X45" s="736"/>
    </row>
    <row r="46" spans="2:34" ht="13"/>
    <row r="47" spans="2:34" ht="13"/>
    <row r="48" spans="2:34" ht="13">
      <c r="W48" s="736"/>
      <c r="Y48" s="736"/>
      <c r="Z48" s="736"/>
      <c r="AA48" s="736"/>
      <c r="AB48" s="736"/>
      <c r="AC48" s="736"/>
      <c r="AD48" s="736"/>
      <c r="AE48" s="736"/>
      <c r="AF48" s="736"/>
      <c r="AG48" s="736"/>
      <c r="AH48" s="736"/>
    </row>
    <row r="49" spans="28:34" ht="13"/>
    <row r="50" spans="28:34" ht="13">
      <c r="AE50" s="736"/>
      <c r="AF50" s="736"/>
      <c r="AG50" s="736"/>
      <c r="AH50" s="736"/>
    </row>
    <row r="51" spans="28:34" ht="13">
      <c r="AC51" s="736"/>
      <c r="AD51" s="736"/>
      <c r="AE51" s="736"/>
      <c r="AF51" s="736"/>
      <c r="AG51" s="736"/>
      <c r="AH51" s="736"/>
    </row>
    <row r="52" spans="28:34" ht="13"/>
    <row r="53" spans="28:34" ht="13">
      <c r="AF53" s="736"/>
      <c r="AG53" s="736"/>
      <c r="AH53" s="736"/>
    </row>
    <row r="54" spans="28:34" ht="13">
      <c r="AH54" s="736"/>
    </row>
    <row r="55" spans="28:34" ht="13"/>
    <row r="56" spans="28:34" ht="13">
      <c r="AB56" s="736"/>
      <c r="AC56" s="736"/>
      <c r="AD56" s="736"/>
      <c r="AE56" s="736"/>
      <c r="AF56" s="736"/>
      <c r="AG56" s="736"/>
      <c r="AH56" s="736"/>
    </row>
    <row r="57" spans="28:34" ht="13">
      <c r="AH57" s="736"/>
    </row>
    <row r="58" spans="28:34" ht="13">
      <c r="AH58" s="736"/>
    </row>
    <row r="59" spans="28:34" ht="13"/>
    <row r="60" spans="28:34" ht="13"/>
    <row r="61" spans="28:34" ht="13"/>
    <row r="62" spans="28:34" ht="13"/>
    <row r="63" spans="28:34" ht="13">
      <c r="AH63" s="736"/>
    </row>
    <row r="64" spans="28:34" ht="13">
      <c r="AG64" s="736"/>
      <c r="AH64" s="736"/>
    </row>
    <row r="65" spans="28:34" ht="13"/>
    <row r="66" spans="28:34" ht="13"/>
    <row r="67" spans="28:34" ht="13"/>
    <row r="68" spans="28:34" ht="13">
      <c r="AB68" s="736"/>
      <c r="AC68" s="736"/>
      <c r="AD68" s="736"/>
      <c r="AE68" s="736"/>
      <c r="AF68" s="736"/>
      <c r="AG68" s="736"/>
      <c r="AH68" s="736"/>
    </row>
    <row r="69" spans="28:34" ht="13">
      <c r="AF69" s="736"/>
      <c r="AG69" s="736"/>
      <c r="AH69" s="736"/>
    </row>
    <row r="70" spans="28:34" ht="13"/>
    <row r="71" spans="28:34" ht="13"/>
    <row r="72" spans="28:34" ht="13"/>
    <row r="73" spans="28:34" ht="13"/>
    <row r="74" spans="28:34" ht="13"/>
    <row r="75" spans="28:34" ht="13">
      <c r="AH75" s="736"/>
    </row>
    <row r="76" spans="28:34" ht="13">
      <c r="AF76" s="736"/>
      <c r="AG76" s="736"/>
      <c r="AH76" s="736"/>
    </row>
    <row r="77" spans="28:34" ht="13">
      <c r="AG77" s="736"/>
      <c r="AH77" s="736"/>
    </row>
    <row r="78" spans="28:34" ht="13"/>
    <row r="79" spans="28:34" ht="13"/>
    <row r="80" spans="28:34" ht="13"/>
    <row r="81" spans="25:34" ht="13"/>
    <row r="82" spans="25:34" ht="13">
      <c r="Y82" s="736"/>
    </row>
    <row r="83" spans="25:34" ht="13">
      <c r="Y83" s="736"/>
      <c r="Z83" s="736"/>
      <c r="AA83" s="736"/>
      <c r="AB83" s="736"/>
      <c r="AC83" s="736"/>
      <c r="AD83" s="736"/>
      <c r="AE83" s="736"/>
      <c r="AF83" s="736"/>
      <c r="AG83" s="736"/>
      <c r="AH83" s="736"/>
    </row>
    <row r="84" spans="25:34" ht="13"/>
    <row r="85" spans="25:34" ht="13"/>
    <row r="86" spans="25:34" ht="13"/>
    <row r="87" spans="25:34" ht="13"/>
    <row r="88" spans="25:34" ht="13">
      <c r="AH88" s="736"/>
    </row>
    <row r="89" spans="25:34" ht="13"/>
    <row r="90" spans="25:34" ht="13"/>
    <row r="91" spans="25:34" ht="13"/>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108</v>
      </c>
    </row>
  </sheetData>
  <sheetProtection algorithmName="SHA-512" hashValue="fu9/w3bzevcPbK5Xaqe426Yql2u4ALbSO0fafeAus6vqqDn6g3Msh0rAO9g9DZGSdP6KSyeCjpuH2e8/0cp3uA==" saltValue="ksmK8Xw1oSVcf6/gHp+WM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ht="13">
      <c r="S2" s="736"/>
      <c r="AH2" s="736"/>
    </row>
    <row r="3" spans="2:34"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ht="13"/>
    <row r="5" spans="2:34" ht="13"/>
    <row r="6" spans="2:34" ht="13"/>
    <row r="7" spans="2:34" ht="13"/>
    <row r="8" spans="2:34" ht="13"/>
    <row r="9" spans="2:34" ht="13">
      <c r="AH9" s="736"/>
    </row>
    <row r="10" spans="2:34" ht="13"/>
    <row r="11" spans="2:34" ht="13"/>
    <row r="12" spans="2:34" ht="13"/>
    <row r="13" spans="2:34" ht="13"/>
    <row r="14" spans="2:34" ht="13"/>
    <row r="15" spans="2:34" ht="13"/>
    <row r="16" spans="2:34" ht="13"/>
    <row r="17" spans="12:34" ht="13">
      <c r="AH17" s="736"/>
    </row>
    <row r="18" spans="12:34" ht="13"/>
    <row r="19" spans="12:34" ht="13"/>
    <row r="20" spans="12:34" ht="13">
      <c r="AH20" s="736"/>
    </row>
    <row r="21" spans="12:34" ht="13">
      <c r="AH21" s="736"/>
    </row>
    <row r="22" spans="12:34" ht="13"/>
    <row r="23" spans="12:34" ht="13"/>
    <row r="24" spans="12:34" ht="13">
      <c r="Q24" s="736"/>
    </row>
    <row r="25" spans="12:34" ht="13"/>
    <row r="26" spans="12:34" ht="13"/>
    <row r="27" spans="12:34" ht="13"/>
    <row r="28" spans="12:34" ht="13">
      <c r="O28" s="736"/>
      <c r="T28" s="736"/>
      <c r="AH28" s="736"/>
    </row>
    <row r="29" spans="12:34" ht="13"/>
    <row r="30" spans="12:34" ht="13"/>
    <row r="31" spans="12:34" ht="13">
      <c r="Q31" s="736"/>
    </row>
    <row r="32" spans="12:34" ht="13">
      <c r="L32" s="736"/>
    </row>
    <row r="33" spans="2:34" ht="13">
      <c r="C33" s="736"/>
      <c r="E33" s="736"/>
      <c r="G33" s="736"/>
      <c r="I33" s="736"/>
      <c r="X33" s="736"/>
    </row>
    <row r="34" spans="2:34" ht="13">
      <c r="B34" s="736"/>
      <c r="P34" s="736"/>
      <c r="R34" s="736"/>
      <c r="T34" s="736"/>
    </row>
    <row r="35" spans="2:34" ht="13">
      <c r="D35" s="736"/>
      <c r="W35" s="736"/>
      <c r="AC35" s="736"/>
      <c r="AD35" s="736"/>
      <c r="AE35" s="736"/>
      <c r="AF35" s="736"/>
      <c r="AG35" s="736"/>
      <c r="AH35" s="736"/>
    </row>
    <row r="36" spans="2:34" ht="13">
      <c r="H36" s="736"/>
      <c r="J36" s="736"/>
      <c r="K36" s="736"/>
      <c r="M36" s="736"/>
      <c r="Y36" s="736"/>
      <c r="Z36" s="736"/>
      <c r="AA36" s="736"/>
      <c r="AB36" s="736"/>
      <c r="AC36" s="736"/>
      <c r="AD36" s="736"/>
      <c r="AE36" s="736"/>
      <c r="AF36" s="736"/>
      <c r="AG36" s="736"/>
      <c r="AH36" s="736"/>
    </row>
    <row r="37" spans="2:34" ht="13">
      <c r="AH37" s="736"/>
    </row>
    <row r="38" spans="2:34" ht="13">
      <c r="AG38" s="736"/>
      <c r="AH38" s="736"/>
    </row>
    <row r="39" spans="2:34" ht="13"/>
    <row r="40" spans="2:34" ht="13">
      <c r="X40" s="736"/>
    </row>
    <row r="41" spans="2:34" ht="13">
      <c r="R41" s="736"/>
    </row>
    <row r="42" spans="2:34" ht="13">
      <c r="W42" s="736"/>
    </row>
    <row r="43" spans="2:34" ht="13">
      <c r="Y43" s="736"/>
      <c r="Z43" s="736"/>
      <c r="AA43" s="736"/>
      <c r="AB43" s="736"/>
      <c r="AC43" s="736"/>
      <c r="AD43" s="736"/>
      <c r="AE43" s="736"/>
      <c r="AF43" s="736"/>
      <c r="AG43" s="736"/>
      <c r="AH43" s="736"/>
    </row>
    <row r="44" spans="2:34" ht="13">
      <c r="AH44" s="736"/>
    </row>
    <row r="45" spans="2:34" ht="13">
      <c r="X45" s="736"/>
    </row>
    <row r="46" spans="2:34" ht="13"/>
    <row r="47" spans="2:34" ht="13"/>
    <row r="48" spans="2:34" ht="13">
      <c r="W48" s="736"/>
      <c r="Y48" s="736"/>
      <c r="Z48" s="736"/>
      <c r="AA48" s="736"/>
      <c r="AB48" s="736"/>
      <c r="AC48" s="736"/>
      <c r="AD48" s="736"/>
      <c r="AE48" s="736"/>
      <c r="AF48" s="736"/>
      <c r="AG48" s="736"/>
      <c r="AH48" s="736"/>
    </row>
    <row r="49" spans="28:34" ht="13"/>
    <row r="50" spans="28:34" ht="13">
      <c r="AE50" s="736"/>
      <c r="AF50" s="736"/>
      <c r="AG50" s="736"/>
      <c r="AH50" s="736"/>
    </row>
    <row r="51" spans="28:34" ht="13">
      <c r="AC51" s="736"/>
      <c r="AD51" s="736"/>
      <c r="AE51" s="736"/>
      <c r="AF51" s="736"/>
      <c r="AG51" s="736"/>
      <c r="AH51" s="736"/>
    </row>
    <row r="52" spans="28:34" ht="13"/>
    <row r="53" spans="28:34" ht="13">
      <c r="AF53" s="736"/>
      <c r="AG53" s="736"/>
      <c r="AH53" s="736"/>
    </row>
    <row r="54" spans="28:34" ht="13">
      <c r="AH54" s="736"/>
    </row>
    <row r="55" spans="28:34" ht="13"/>
    <row r="56" spans="28:34" ht="13">
      <c r="AB56" s="736"/>
      <c r="AC56" s="736"/>
      <c r="AD56" s="736"/>
      <c r="AE56" s="736"/>
      <c r="AF56" s="736"/>
      <c r="AG56" s="736"/>
      <c r="AH56" s="736"/>
    </row>
    <row r="57" spans="28:34" ht="13">
      <c r="AH57" s="736"/>
    </row>
    <row r="58" spans="28:34" ht="13">
      <c r="AH58" s="736"/>
    </row>
    <row r="59" spans="28:34" ht="13">
      <c r="AG59" s="736"/>
      <c r="AH59" s="736"/>
    </row>
    <row r="60" spans="28:34" ht="13"/>
    <row r="61" spans="28:34" ht="13"/>
    <row r="62" spans="28:34" ht="13"/>
    <row r="63" spans="28:34" ht="13">
      <c r="AH63" s="736"/>
    </row>
    <row r="64" spans="28:34" ht="13">
      <c r="AG64" s="736"/>
      <c r="AH64" s="736"/>
    </row>
    <row r="65" spans="28:34" ht="13"/>
    <row r="66" spans="28:34" ht="13"/>
    <row r="67" spans="28:34" ht="13"/>
    <row r="68" spans="28:34" ht="13">
      <c r="AB68" s="736"/>
      <c r="AC68" s="736"/>
      <c r="AD68" s="736"/>
      <c r="AE68" s="736"/>
      <c r="AF68" s="736"/>
      <c r="AG68" s="736"/>
      <c r="AH68" s="736"/>
    </row>
    <row r="69" spans="28:34" ht="13">
      <c r="AF69" s="736"/>
      <c r="AG69" s="736"/>
      <c r="AH69" s="736"/>
    </row>
    <row r="70" spans="28:34" ht="13"/>
    <row r="71" spans="28:34" ht="13"/>
    <row r="72" spans="28:34" ht="13"/>
    <row r="73" spans="28:34" ht="13"/>
    <row r="74" spans="28:34" ht="13"/>
    <row r="75" spans="28:34" ht="13">
      <c r="AH75" s="736"/>
    </row>
    <row r="76" spans="28:34" ht="13">
      <c r="AF76" s="736"/>
      <c r="AG76" s="736"/>
      <c r="AH76" s="736"/>
    </row>
    <row r="77" spans="28:34" ht="13">
      <c r="AG77" s="736"/>
      <c r="AH77" s="736"/>
    </row>
    <row r="78" spans="28:34" ht="13"/>
    <row r="79" spans="28:34" ht="13"/>
    <row r="80" spans="28:34" ht="13"/>
    <row r="81" spans="25:34" ht="13"/>
    <row r="82" spans="25:34" ht="13">
      <c r="Y82" s="736"/>
    </row>
    <row r="83" spans="25:34" ht="13">
      <c r="Y83" s="736"/>
      <c r="Z83" s="736"/>
      <c r="AA83" s="736"/>
      <c r="AB83" s="736"/>
      <c r="AC83" s="736"/>
      <c r="AD83" s="736"/>
      <c r="AE83" s="736"/>
      <c r="AF83" s="736"/>
      <c r="AG83" s="736"/>
      <c r="AH83" s="736"/>
    </row>
    <row r="84" spans="25:34" ht="13"/>
    <row r="85" spans="25:34" ht="13"/>
    <row r="86" spans="25:34" ht="13"/>
    <row r="87" spans="25:34" ht="13"/>
    <row r="88" spans="25:34" ht="13">
      <c r="AH88" s="736"/>
    </row>
    <row r="89" spans="25:34" ht="13"/>
    <row r="90" spans="25:34" ht="13"/>
    <row r="91" spans="25:34" ht="13"/>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108</v>
      </c>
    </row>
  </sheetData>
  <sheetProtection algorithmName="SHA-512" hashValue="TVvOqaBO1gmIDG8pp1Cg6/+2U9WNOQ9EnCW2NxwIbQGPkKMd3sAzx5T4qWbvAciQo9TYBxz21NABZYmgc7Gp3w==" saltValue="nXu2QbGHCVGH4/e7CJhw6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2"/>
      <c r="B1" s="774"/>
      <c r="C1" s="778"/>
      <c r="D1" s="791"/>
      <c r="E1" s="803"/>
      <c r="F1" s="803"/>
      <c r="G1" s="803"/>
      <c r="H1" s="837"/>
    </row>
    <row r="2" spans="1:8">
      <c r="A2" s="763"/>
      <c r="B2" s="775"/>
      <c r="C2" s="1086"/>
      <c r="D2" s="792" t="s">
        <v>88</v>
      </c>
      <c r="E2" s="804"/>
      <c r="F2" s="1094" t="s">
        <v>529</v>
      </c>
      <c r="G2" s="828"/>
      <c r="H2" s="838"/>
    </row>
    <row r="3" spans="1:8">
      <c r="A3" s="792" t="s">
        <v>238</v>
      </c>
      <c r="B3" s="777"/>
      <c r="C3" s="1087"/>
      <c r="D3" s="1090">
        <v>207889</v>
      </c>
      <c r="E3" s="1092"/>
      <c r="F3" s="1095">
        <v>116162</v>
      </c>
      <c r="G3" s="1097"/>
      <c r="H3" s="1100"/>
    </row>
    <row r="4" spans="1:8">
      <c r="A4" s="764"/>
      <c r="B4" s="776"/>
      <c r="C4" s="1088"/>
      <c r="D4" s="1091">
        <v>87433</v>
      </c>
      <c r="E4" s="1093"/>
      <c r="F4" s="1096">
        <v>61562</v>
      </c>
      <c r="G4" s="1098"/>
      <c r="H4" s="1101"/>
    </row>
    <row r="5" spans="1:8">
      <c r="A5" s="792" t="s">
        <v>510</v>
      </c>
      <c r="B5" s="777"/>
      <c r="C5" s="1087"/>
      <c r="D5" s="1090">
        <v>125865</v>
      </c>
      <c r="E5" s="1092"/>
      <c r="F5" s="1095">
        <v>121449</v>
      </c>
      <c r="G5" s="1097"/>
      <c r="H5" s="1100"/>
    </row>
    <row r="6" spans="1:8">
      <c r="A6" s="764"/>
      <c r="B6" s="776"/>
      <c r="C6" s="1088"/>
      <c r="D6" s="1091">
        <v>61104</v>
      </c>
      <c r="E6" s="1093"/>
      <c r="F6" s="1096">
        <v>62922</v>
      </c>
      <c r="G6" s="1098"/>
      <c r="H6" s="1101"/>
    </row>
    <row r="7" spans="1:8">
      <c r="A7" s="792" t="s">
        <v>528</v>
      </c>
      <c r="B7" s="777"/>
      <c r="C7" s="1087"/>
      <c r="D7" s="1090">
        <v>338698</v>
      </c>
      <c r="E7" s="1092"/>
      <c r="F7" s="1095">
        <v>145139</v>
      </c>
      <c r="G7" s="1097"/>
      <c r="H7" s="1100"/>
    </row>
    <row r="8" spans="1:8">
      <c r="A8" s="764"/>
      <c r="B8" s="776"/>
      <c r="C8" s="1088"/>
      <c r="D8" s="1091">
        <v>202020</v>
      </c>
      <c r="E8" s="1093"/>
      <c r="F8" s="1096">
        <v>83762</v>
      </c>
      <c r="G8" s="1098"/>
      <c r="H8" s="1101"/>
    </row>
    <row r="9" spans="1:8">
      <c r="A9" s="792" t="s">
        <v>483</v>
      </c>
      <c r="B9" s="777"/>
      <c r="C9" s="1087"/>
      <c r="D9" s="1090">
        <v>189180</v>
      </c>
      <c r="E9" s="1092"/>
      <c r="F9" s="1095">
        <v>332350</v>
      </c>
      <c r="G9" s="1097"/>
      <c r="H9" s="1100"/>
    </row>
    <row r="10" spans="1:8">
      <c r="A10" s="764"/>
      <c r="B10" s="776"/>
      <c r="C10" s="1088"/>
      <c r="D10" s="1091">
        <v>72038</v>
      </c>
      <c r="E10" s="1093"/>
      <c r="F10" s="1096">
        <v>200453</v>
      </c>
      <c r="G10" s="1098"/>
      <c r="H10" s="1101"/>
    </row>
    <row r="11" spans="1:8">
      <c r="A11" s="792" t="s">
        <v>323</v>
      </c>
      <c r="B11" s="777"/>
      <c r="C11" s="1087"/>
      <c r="D11" s="1090">
        <v>456808</v>
      </c>
      <c r="E11" s="1092"/>
      <c r="F11" s="1095">
        <v>362690</v>
      </c>
      <c r="G11" s="1097"/>
      <c r="H11" s="1100"/>
    </row>
    <row r="12" spans="1:8">
      <c r="A12" s="764"/>
      <c r="B12" s="776"/>
      <c r="C12" s="1089"/>
      <c r="D12" s="1091">
        <v>333949</v>
      </c>
      <c r="E12" s="1093"/>
      <c r="F12" s="1096">
        <v>172580</v>
      </c>
      <c r="G12" s="1098"/>
      <c r="H12" s="1101"/>
    </row>
    <row r="13" spans="1:8">
      <c r="A13" s="792"/>
      <c r="B13" s="777"/>
      <c r="C13" s="1087"/>
      <c r="D13" s="1090">
        <v>263688</v>
      </c>
      <c r="E13" s="1092"/>
      <c r="F13" s="1095">
        <v>215558</v>
      </c>
      <c r="G13" s="1099"/>
      <c r="H13" s="1100"/>
    </row>
    <row r="14" spans="1:8">
      <c r="A14" s="764"/>
      <c r="B14" s="776"/>
      <c r="C14" s="1088"/>
      <c r="D14" s="1091">
        <v>151309</v>
      </c>
      <c r="E14" s="1093"/>
      <c r="F14" s="1096">
        <v>116256</v>
      </c>
      <c r="G14" s="1098"/>
      <c r="H14" s="1101"/>
    </row>
    <row r="17" spans="1:11">
      <c r="A17" s="1079" t="s">
        <v>27</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94</v>
      </c>
      <c r="B19" s="1080">
        <f>ROUND(VALUE(SUBSTITUTE(実質収支比率等に係る経年分析!F$48,"▲","-")),2)</f>
        <v>2.08</v>
      </c>
      <c r="C19" s="1080">
        <f>ROUND(VALUE(SUBSTITUTE(実質収支比率等に係る経年分析!G$48,"▲","-")),2)</f>
        <v>1.97</v>
      </c>
      <c r="D19" s="1080">
        <f>ROUND(VALUE(SUBSTITUTE(実質収支比率等に係る経年分析!H$48,"▲","-")),2)</f>
        <v>1.81</v>
      </c>
      <c r="E19" s="1080">
        <f>ROUND(VALUE(SUBSTITUTE(実質収支比率等に係る経年分析!I$48,"▲","-")),2)</f>
        <v>1.61</v>
      </c>
      <c r="F19" s="1080">
        <f>ROUND(VALUE(SUBSTITUTE(実質収支比率等に係る経年分析!J$48,"▲","-")),2)</f>
        <v>1.43</v>
      </c>
    </row>
    <row r="20" spans="1:11">
      <c r="A20" s="1080" t="s">
        <v>41</v>
      </c>
      <c r="B20" s="1080">
        <f>ROUND(VALUE(SUBSTITUTE(実質収支比率等に係る経年分析!F$47,"▲","-")),2)</f>
        <v>17.739999999999998</v>
      </c>
      <c r="C20" s="1080">
        <f>ROUND(VALUE(SUBSTITUTE(実質収支比率等に係る経年分析!G$47,"▲","-")),2)</f>
        <v>14.26</v>
      </c>
      <c r="D20" s="1080">
        <f>ROUND(VALUE(SUBSTITUTE(実質収支比率等に係る経年分析!H$47,"▲","-")),2)</f>
        <v>14.97</v>
      </c>
      <c r="E20" s="1080">
        <f>ROUND(VALUE(SUBSTITUTE(実質収支比率等に係る経年分析!I$47,"▲","-")),2)</f>
        <v>14.94</v>
      </c>
      <c r="F20" s="1080">
        <f>ROUND(VALUE(SUBSTITUTE(実質収支比率等に係る経年分析!J$47,"▲","-")),2)</f>
        <v>16.670000000000002</v>
      </c>
    </row>
    <row r="21" spans="1:11">
      <c r="A21" s="1080" t="s">
        <v>120</v>
      </c>
      <c r="B21" s="1080">
        <f>IF(ISNUMBER(VALUE(SUBSTITUTE(実質収支比率等に係る経年分析!F$49,"▲","-"))),ROUND(VALUE(SUBSTITUTE(実質収支比率等に係る経年分析!F$49,"▲","-")),2),NA())</f>
        <v>-9.83</v>
      </c>
      <c r="C21" s="1080">
        <f>IF(ISNUMBER(VALUE(SUBSTITUTE(実質収支比率等に係る経年分析!G$49,"▲","-"))),ROUND(VALUE(SUBSTITUTE(実質収支比率等に係る経年分析!G$49,"▲","-")),2),NA())</f>
        <v>-3.47</v>
      </c>
      <c r="D21" s="1080">
        <f>IF(ISNUMBER(VALUE(SUBSTITUTE(実質収支比率等に係る経年分析!H$49,"▲","-"))),ROUND(VALUE(SUBSTITUTE(実質収支比率等に係る経年分析!H$49,"▲","-")),2),NA())</f>
        <v>0.66</v>
      </c>
      <c r="E21" s="1080">
        <f>IF(ISNUMBER(VALUE(SUBSTITUTE(実質収支比率等に係る経年分析!I$49,"▲","-"))),ROUND(VALUE(SUBSTITUTE(実質収支比率等に係る経年分析!I$49,"▲","-")),2),NA())</f>
        <v>4.84</v>
      </c>
      <c r="F21" s="1080">
        <f>IF(ISNUMBER(VALUE(SUBSTITUTE(実質収支比率等に係る経年分析!J$49,"▲","-"))),ROUND(VALUE(SUBSTITUTE(実質収支比率等に係る経年分析!J$49,"▲","-")),2),NA())</f>
        <v>14.53</v>
      </c>
    </row>
    <row r="24" spans="1:11">
      <c r="A24" s="1079" t="s">
        <v>106</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122</v>
      </c>
      <c r="C26" s="1081" t="s">
        <v>72</v>
      </c>
      <c r="D26" s="1081" t="s">
        <v>122</v>
      </c>
      <c r="E26" s="1081" t="s">
        <v>72</v>
      </c>
      <c r="F26" s="1081" t="s">
        <v>122</v>
      </c>
      <c r="G26" s="1081" t="s">
        <v>72</v>
      </c>
      <c r="H26" s="1081" t="s">
        <v>122</v>
      </c>
      <c r="I26" s="1081" t="s">
        <v>72</v>
      </c>
      <c r="J26" s="1081" t="s">
        <v>122</v>
      </c>
      <c r="K26" s="1081" t="s">
        <v>72</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#VALUE!</v>
      </c>
      <c r="C27" s="1081" t="e">
        <f>IF(ROUND(VALUE(SUBSTITUTE('連結実質赤字比率に係る赤字・黒字の構成分析'!F$43,"▲","-")),2)&gt;=0,ABS(ROUND(VALUE(SUBSTITUTE('連結実質赤字比率に係る赤字・黒字の構成分析'!F$43,"▲","-")),2)),NA())</f>
        <v>#VALUE!</v>
      </c>
      <c r="D27" s="1081" t="e">
        <f>IF(ROUND(VALUE(SUBSTITUTE('連結実質赤字比率に係る赤字・黒字の構成分析'!G$43,"▲","-")),2)&lt;0,ABS(ROUND(VALUE(SUBSTITUTE('連結実質赤字比率に係る赤字・黒字の構成分析'!G$43,"▲","-")),2)),NA())</f>
        <v>#VALUE!</v>
      </c>
      <c r="E27" s="1081" t="e">
        <f>IF(ROUND(VALUE(SUBSTITUTE('連結実質赤字比率に係る赤字・黒字の構成分析'!G$43,"▲","-")),2)&gt;=0,ABS(ROUND(VALUE(SUBSTITUTE('連結実質赤字比率に係る赤字・黒字の構成分析'!G$43,"▲","-")),2)),NA())</f>
        <v>#VALUE!</v>
      </c>
      <c r="F27" s="1081" t="e">
        <f>IF(ROUND(VALUE(SUBSTITUTE('連結実質赤字比率に係る赤字・黒字の構成分析'!H$43,"▲","-")),2)&lt;0,ABS(ROUND(VALUE(SUBSTITUTE('連結実質赤字比率に係る赤字・黒字の構成分析'!H$43,"▲","-")),2)),NA())</f>
        <v>#VALUE!</v>
      </c>
      <c r="G27" s="1081" t="e">
        <f>IF(ROUND(VALUE(SUBSTITUTE('連結実質赤字比率に係る赤字・黒字の構成分析'!H$43,"▲","-")),2)&gt;=0,ABS(ROUND(VALUE(SUBSTITUTE('連結実質赤字比率に係る赤字・黒字の構成分析'!H$43,"▲","-")),2)),NA())</f>
        <v>#VALUE!</v>
      </c>
      <c r="H27" s="1081" t="e">
        <f>IF(ROUND(VALUE(SUBSTITUTE('連結実質赤字比率に係る赤字・黒字の構成分析'!I$43,"▲","-")),2)&lt;0,ABS(ROUND(VALUE(SUBSTITUTE('連結実質赤字比率に係る赤字・黒字の構成分析'!I$43,"▲","-")),2)),NA())</f>
        <v>#VALUE!</v>
      </c>
      <c r="I27" s="1081" t="e">
        <f>IF(ROUND(VALUE(SUBSTITUTE('連結実質赤字比率に係る赤字・黒字の構成分析'!I$43,"▲","-")),2)&gt;=0,ABS(ROUND(VALUE(SUBSTITUTE('連結実質赤字比率に係る赤字・黒字の構成分析'!I$43,"▲","-")),2)),NA())</f>
        <v>#VALUE!</v>
      </c>
      <c r="J27" s="1081" t="e">
        <f>IF(ROUND(VALUE(SUBSTITUTE('連結実質赤字比率に係る赤字・黒字の構成分析'!J$43,"▲","-")),2)&lt;0,ABS(ROUND(VALUE(SUBSTITUTE('連結実質赤字比率に係る赤字・黒字の構成分析'!J$43,"▲","-")),2)),NA())</f>
        <v>#VALUE!</v>
      </c>
      <c r="K27" s="1081" t="e">
        <f>IF(ROUND(VALUE(SUBSTITUTE('連結実質赤字比率に係る赤字・黒字の構成分析'!J$43,"▲","-")),2)&gt;=0,ABS(ROUND(VALUE(SUBSTITUTE('連結実質赤字比率に係る赤字・黒字の構成分析'!J$43,"▲","-")),2)),NA())</f>
        <v>#VALUE!</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e">
        <f>IF('連結実質赤字比率に係る赤字・黒字の構成分析'!C$41="",NA(),'連結実質赤字比率に係る赤字・黒字の構成分析'!C$41)</f>
        <v>#N/A</v>
      </c>
      <c r="B29" s="1081" t="e">
        <f>IF(ROUND(VALUE(SUBSTITUTE('連結実質赤字比率に係る赤字・黒字の構成分析'!F$41,"▲","-")),2)&lt;0,ABS(ROUND(VALUE(SUBSTITUTE('連結実質赤字比率に係る赤字・黒字の構成分析'!F$41,"▲","-")),2)),NA())</f>
        <v>#VALUE!</v>
      </c>
      <c r="C29" s="1081" t="e">
        <f>IF(ROUND(VALUE(SUBSTITUTE('連結実質赤字比率に係る赤字・黒字の構成分析'!F$41,"▲","-")),2)&gt;=0,ABS(ROUND(VALUE(SUBSTITUTE('連結実質赤字比率に係る赤字・黒字の構成分析'!F$41,"▲","-")),2)),NA())</f>
        <v>#VALUE!</v>
      </c>
      <c r="D29" s="1081" t="e">
        <f>IF(ROUND(VALUE(SUBSTITUTE('連結実質赤字比率に係る赤字・黒字の構成分析'!G$41,"▲","-")),2)&lt;0,ABS(ROUND(VALUE(SUBSTITUTE('連結実質赤字比率に係る赤字・黒字の構成分析'!G$41,"▲","-")),2)),NA())</f>
        <v>#VALUE!</v>
      </c>
      <c r="E29" s="1081" t="e">
        <f>IF(ROUND(VALUE(SUBSTITUTE('連結実質赤字比率に係る赤字・黒字の構成分析'!G$41,"▲","-")),2)&gt;=0,ABS(ROUND(VALUE(SUBSTITUTE('連結実質赤字比率に係る赤字・黒字の構成分析'!G$41,"▲","-")),2)),NA())</f>
        <v>#VALUE!</v>
      </c>
      <c r="F29" s="1081" t="e">
        <f>IF(ROUND(VALUE(SUBSTITUTE('連結実質赤字比率に係る赤字・黒字の構成分析'!H$41,"▲","-")),2)&lt;0,ABS(ROUND(VALUE(SUBSTITUTE('連結実質赤字比率に係る赤字・黒字の構成分析'!H$41,"▲","-")),2)),NA())</f>
        <v>#VALUE!</v>
      </c>
      <c r="G29" s="1081" t="e">
        <f>IF(ROUND(VALUE(SUBSTITUTE('連結実質赤字比率に係る赤字・黒字の構成分析'!H$41,"▲","-")),2)&gt;=0,ABS(ROUND(VALUE(SUBSTITUTE('連結実質赤字比率に係る赤字・黒字の構成分析'!H$41,"▲","-")),2)),NA())</f>
        <v>#VALUE!</v>
      </c>
      <c r="H29" s="1081" t="e">
        <f>IF(ROUND(VALUE(SUBSTITUTE('連結実質赤字比率に係る赤字・黒字の構成分析'!I$41,"▲","-")),2)&lt;0,ABS(ROUND(VALUE(SUBSTITUTE('連結実質赤字比率に係る赤字・黒字の構成分析'!I$41,"▲","-")),2)),NA())</f>
        <v>#VALUE!</v>
      </c>
      <c r="I29" s="1081" t="e">
        <f>IF(ROUND(VALUE(SUBSTITUTE('連結実質赤字比率に係る赤字・黒字の構成分析'!I$41,"▲","-")),2)&gt;=0,ABS(ROUND(VALUE(SUBSTITUTE('連結実質赤字比率に係る赤字・黒字の構成分析'!I$41,"▲","-")),2)),NA())</f>
        <v>#VALUE!</v>
      </c>
      <c r="J29" s="1081" t="e">
        <f>IF(ROUND(VALUE(SUBSTITUTE('連結実質赤字比率に係る赤字・黒字の構成分析'!J$41,"▲","-")),2)&lt;0,ABS(ROUND(VALUE(SUBSTITUTE('連結実質赤字比率に係る赤字・黒字の構成分析'!J$41,"▲","-")),2)),NA())</f>
        <v>#VALUE!</v>
      </c>
      <c r="K29" s="1081" t="e">
        <f>IF(ROUND(VALUE(SUBSTITUTE('連結実質赤字比率に係る赤字・黒字の構成分析'!J$41,"▲","-")),2)&gt;=0,ABS(ROUND(VALUE(SUBSTITUTE('連結実質赤字比率に係る赤字・黒字の構成分析'!J$41,"▲","-")),2)),NA())</f>
        <v>#VALUE!</v>
      </c>
    </row>
    <row r="30" spans="1:11">
      <c r="A30" s="1081" t="e">
        <f>IF('連結実質赤字比率に係る赤字・黒字の構成分析'!C$40="",NA(),'連結実質赤字比率に係る赤字・黒字の構成分析'!C$40)</f>
        <v>#N/A</v>
      </c>
      <c r="B30" s="1081" t="e">
        <f>IF(ROUND(VALUE(SUBSTITUTE('連結実質赤字比率に係る赤字・黒字の構成分析'!F$40,"▲","-")),2)&lt;0,ABS(ROUND(VALUE(SUBSTITUTE('連結実質赤字比率に係る赤字・黒字の構成分析'!F$40,"▲","-")),2)),NA())</f>
        <v>#VALUE!</v>
      </c>
      <c r="C30" s="1081" t="e">
        <f>IF(ROUND(VALUE(SUBSTITUTE('連結実質赤字比率に係る赤字・黒字の構成分析'!F$40,"▲","-")),2)&gt;=0,ABS(ROUND(VALUE(SUBSTITUTE('連結実質赤字比率に係る赤字・黒字の構成分析'!F$40,"▲","-")),2)),NA())</f>
        <v>#VALUE!</v>
      </c>
      <c r="D30" s="1081" t="e">
        <f>IF(ROUND(VALUE(SUBSTITUTE('連結実質赤字比率に係る赤字・黒字の構成分析'!G$40,"▲","-")),2)&lt;0,ABS(ROUND(VALUE(SUBSTITUTE('連結実質赤字比率に係る赤字・黒字の構成分析'!G$40,"▲","-")),2)),NA())</f>
        <v>#VALUE!</v>
      </c>
      <c r="E30" s="1081" t="e">
        <f>IF(ROUND(VALUE(SUBSTITUTE('連結実質赤字比率に係る赤字・黒字の構成分析'!G$40,"▲","-")),2)&gt;=0,ABS(ROUND(VALUE(SUBSTITUTE('連結実質赤字比率に係る赤字・黒字の構成分析'!G$40,"▲","-")),2)),NA())</f>
        <v>#VALUE!</v>
      </c>
      <c r="F30" s="1081" t="e">
        <f>IF(ROUND(VALUE(SUBSTITUTE('連結実質赤字比率に係る赤字・黒字の構成分析'!H$40,"▲","-")),2)&lt;0,ABS(ROUND(VALUE(SUBSTITUTE('連結実質赤字比率に係る赤字・黒字の構成分析'!H$40,"▲","-")),2)),NA())</f>
        <v>#VALUE!</v>
      </c>
      <c r="G30" s="1081" t="e">
        <f>IF(ROUND(VALUE(SUBSTITUTE('連結実質赤字比率に係る赤字・黒字の構成分析'!H$40,"▲","-")),2)&gt;=0,ABS(ROUND(VALUE(SUBSTITUTE('連結実質赤字比率に係る赤字・黒字の構成分析'!H$40,"▲","-")),2)),NA())</f>
        <v>#VALUE!</v>
      </c>
      <c r="H30" s="1081" t="e">
        <f>IF(ROUND(VALUE(SUBSTITUTE('連結実質赤字比率に係る赤字・黒字の構成分析'!I$40,"▲","-")),2)&lt;0,ABS(ROUND(VALUE(SUBSTITUTE('連結実質赤字比率に係る赤字・黒字の構成分析'!I$40,"▲","-")),2)),NA())</f>
        <v>#VALUE!</v>
      </c>
      <c r="I30" s="1081" t="e">
        <f>IF(ROUND(VALUE(SUBSTITUTE('連結実質赤字比率に係る赤字・黒字の構成分析'!I$40,"▲","-")),2)&gt;=0,ABS(ROUND(VALUE(SUBSTITUTE('連結実質赤字比率に係る赤字・黒字の構成分析'!I$40,"▲","-")),2)),NA())</f>
        <v>#VALUE!</v>
      </c>
      <c r="J30" s="1081" t="e">
        <f>IF(ROUND(VALUE(SUBSTITUTE('連結実質赤字比率に係る赤字・黒字の構成分析'!J$40,"▲","-")),2)&lt;0,ABS(ROUND(VALUE(SUBSTITUTE('連結実質赤字比率に係る赤字・黒字の構成分析'!J$40,"▲","-")),2)),NA())</f>
        <v>#VALUE!</v>
      </c>
      <c r="K30" s="1081" t="e">
        <f>IF(ROUND(VALUE(SUBSTITUTE('連結実質赤字比率に係る赤字・黒字の構成分析'!J$40,"▲","-")),2)&gt;=0,ABS(ROUND(VALUE(SUBSTITUTE('連結実質赤字比率に係る赤字・黒字の構成分析'!J$40,"▲","-")),2)),NA())</f>
        <v>#VALUE!</v>
      </c>
    </row>
    <row r="31" spans="1:11">
      <c r="A31" s="1081" t="str">
        <f>IF('連結実質赤字比率に係る赤字・黒字の構成分析'!C$39="",NA(),'連結実質赤字比率に係る赤字・黒字の構成分析'!C$39)</f>
        <v>住宅新築資金等特別会計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0.75</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0.64</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0.44</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0.32</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9.e-002</v>
      </c>
    </row>
    <row r="32" spans="1:11">
      <c r="A32" s="1081" t="str">
        <f>IF('連結実質赤字比率に係る赤字・黒字の構成分析'!C$38="",NA(),'連結実質赤字比率に係る赤字・黒字の構成分析'!C$38)</f>
        <v>国民健康保険特別会計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0.12</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6.e-002</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0.15</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0.32</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0.1</v>
      </c>
    </row>
    <row r="33" spans="1:16">
      <c r="A33" s="1081" t="str">
        <f>IF('連結実質赤字比率に係る赤字・黒字の構成分析'!C$37="",NA(),'連結実質赤字比率に係る赤字・黒字の構成分析'!C$37)</f>
        <v>後期高齢者医療特別会計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0.1</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9.e-002</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0.11</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9.e-002</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0.1</v>
      </c>
    </row>
    <row r="34" spans="1:16">
      <c r="A34" s="1081" t="str">
        <f>IF('連結実質赤字比率に係る赤字・黒字の構成分析'!C$36="",NA(),'連結実質赤字比率に係る赤字・黒字の構成分析'!C$36)</f>
        <v>簡易水道特別会計</v>
      </c>
      <c r="B34" s="1081" t="e">
        <f>IF(ROUND(VALUE(SUBSTITUTE('連結実質赤字比率に係る赤字・黒字の構成分析'!F$36,"▲","-")),2)&lt;0,ABS(ROUND(VALUE(SUBSTITUTE('連結実質赤字比率に係る赤字・黒字の構成分析'!F$36,"▲","-")),2)),NA())</f>
        <v>#N/A</v>
      </c>
      <c r="C34" s="1081">
        <f>IF(ROUND(VALUE(SUBSTITUTE('連結実質赤字比率に係る赤字・黒字の構成分析'!F$36,"▲","-")),2)&gt;=0,ABS(ROUND(VALUE(SUBSTITUTE('連結実質赤字比率に係る赤字・黒字の構成分析'!F$36,"▲","-")),2)),NA())</f>
        <v>0.1</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0.13</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0.19</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0.24</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0.42</v>
      </c>
    </row>
    <row r="35" spans="1:16">
      <c r="A35" s="1081" t="str">
        <f>IF('連結実質赤字比率に係る赤字・黒字の構成分析'!C$35="",NA(),'連結実質赤字比率に係る赤字・黒字の構成分析'!C$35)</f>
        <v>介護保険特別会計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0.89</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1.63</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1.04</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0.14000000000000001</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0.74</v>
      </c>
    </row>
    <row r="36" spans="1:16">
      <c r="A36" s="1081" t="str">
        <f>IF('連結実質赤字比率に係る赤字・黒字の構成分析'!C$34="",NA(),'連結実質赤字比率に係る赤字・黒字の構成分析'!C$34)</f>
        <v>一般会計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1.31</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1.32</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1.36</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1.28</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1.33</v>
      </c>
    </row>
    <row r="39" spans="1:16">
      <c r="A39" s="1079" t="s">
        <v>15</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123</v>
      </c>
      <c r="C41" s="1082"/>
      <c r="D41" s="1082" t="s">
        <v>125</v>
      </c>
      <c r="E41" s="1082" t="s">
        <v>123</v>
      </c>
      <c r="F41" s="1082"/>
      <c r="G41" s="1082" t="s">
        <v>125</v>
      </c>
      <c r="H41" s="1082" t="s">
        <v>123</v>
      </c>
      <c r="I41" s="1082"/>
      <c r="J41" s="1082" t="s">
        <v>125</v>
      </c>
      <c r="K41" s="1082" t="s">
        <v>123</v>
      </c>
      <c r="L41" s="1082"/>
      <c r="M41" s="1082" t="s">
        <v>125</v>
      </c>
      <c r="N41" s="1082" t="s">
        <v>123</v>
      </c>
      <c r="O41" s="1082"/>
      <c r="P41" s="1082" t="s">
        <v>125</v>
      </c>
    </row>
    <row r="42" spans="1:16">
      <c r="A42" s="1082" t="s">
        <v>126</v>
      </c>
      <c r="B42" s="1082"/>
      <c r="C42" s="1082"/>
      <c r="D42" s="1082">
        <f>'実質公債費比率（分子）の構造'!K$52</f>
        <v>280</v>
      </c>
      <c r="E42" s="1082"/>
      <c r="F42" s="1082"/>
      <c r="G42" s="1082">
        <f>'実質公債費比率（分子）の構造'!L$52</f>
        <v>279</v>
      </c>
      <c r="H42" s="1082"/>
      <c r="I42" s="1082"/>
      <c r="J42" s="1082">
        <f>'実質公債費比率（分子）の構造'!M$52</f>
        <v>276</v>
      </c>
      <c r="K42" s="1082"/>
      <c r="L42" s="1082"/>
      <c r="M42" s="1082">
        <f>'実質公債費比率（分子）の構造'!N$52</f>
        <v>274</v>
      </c>
      <c r="N42" s="1082"/>
      <c r="O42" s="1082"/>
      <c r="P42" s="1082">
        <f>'実質公債費比率（分子）の構造'!O$52</f>
        <v>272</v>
      </c>
    </row>
    <row r="43" spans="1:16">
      <c r="A43" s="1082" t="s">
        <v>45</v>
      </c>
      <c r="B43" s="1082" t="str">
        <f>'実質公債費比率（分子）の構造'!K$51</f>
        <v>-</v>
      </c>
      <c r="C43" s="1082"/>
      <c r="D43" s="1082"/>
      <c r="E43" s="1082" t="str">
        <f>'実質公債費比率（分子）の構造'!L$51</f>
        <v>-</v>
      </c>
      <c r="F43" s="1082"/>
      <c r="G43" s="1082"/>
      <c r="H43" s="1082" t="str">
        <f>'実質公債費比率（分子）の構造'!M$51</f>
        <v>-</v>
      </c>
      <c r="I43" s="1082"/>
      <c r="J43" s="1082"/>
      <c r="K43" s="1082" t="str">
        <f>'実質公債費比率（分子）の構造'!N$51</f>
        <v>-</v>
      </c>
      <c r="L43" s="1082"/>
      <c r="M43" s="1082"/>
      <c r="N43" s="1082" t="str">
        <f>'実質公債費比率（分子）の構造'!O$51</f>
        <v>-</v>
      </c>
      <c r="O43" s="1082"/>
      <c r="P43" s="1082"/>
    </row>
    <row r="44" spans="1:16">
      <c r="A44" s="1082" t="s">
        <v>43</v>
      </c>
      <c r="B44" s="1082" t="str">
        <f>'実質公債費比率（分子）の構造'!K$50</f>
        <v>-</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2</v>
      </c>
      <c r="B45" s="1082">
        <f>'実質公債費比率（分子）の構造'!K$49</f>
        <v>27</v>
      </c>
      <c r="C45" s="1082"/>
      <c r="D45" s="1082"/>
      <c r="E45" s="1082">
        <f>'実質公債費比率（分子）の構造'!L$49</f>
        <v>28</v>
      </c>
      <c r="F45" s="1082"/>
      <c r="G45" s="1082"/>
      <c r="H45" s="1082">
        <f>'実質公債費比率（分子）の構造'!M$49</f>
        <v>28</v>
      </c>
      <c r="I45" s="1082"/>
      <c r="J45" s="1082"/>
      <c r="K45" s="1082">
        <f>'実質公債費比率（分子）の構造'!N$49</f>
        <v>14</v>
      </c>
      <c r="L45" s="1082"/>
      <c r="M45" s="1082"/>
      <c r="N45" s="1082">
        <f>'実質公債費比率（分子）の構造'!O$49</f>
        <v>13</v>
      </c>
      <c r="O45" s="1082"/>
      <c r="P45" s="1082"/>
    </row>
    <row r="46" spans="1:16">
      <c r="A46" s="1082" t="s">
        <v>38</v>
      </c>
      <c r="B46" s="1082">
        <f>'実質公債費比率（分子）の構造'!K$48</f>
        <v>35</v>
      </c>
      <c r="C46" s="1082"/>
      <c r="D46" s="1082"/>
      <c r="E46" s="1082">
        <f>'実質公債費比率（分子）の構造'!L$48</f>
        <v>35</v>
      </c>
      <c r="F46" s="1082"/>
      <c r="G46" s="1082"/>
      <c r="H46" s="1082">
        <f>'実質公債費比率（分子）の構造'!M$48</f>
        <v>36</v>
      </c>
      <c r="I46" s="1082"/>
      <c r="J46" s="1082"/>
      <c r="K46" s="1082">
        <f>'実質公債費比率（分子）の構造'!N$48</f>
        <v>36</v>
      </c>
      <c r="L46" s="1082"/>
      <c r="M46" s="1082"/>
      <c r="N46" s="1082">
        <f>'実質公債費比率（分子）の構造'!O$48</f>
        <v>37</v>
      </c>
      <c r="O46" s="1082"/>
      <c r="P46" s="1082"/>
    </row>
    <row r="47" spans="1:16">
      <c r="A47" s="1082" t="s">
        <v>35</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33</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26</v>
      </c>
      <c r="B49" s="1082">
        <f>'実質公債費比率（分子）の構造'!K$45</f>
        <v>359</v>
      </c>
      <c r="C49" s="1082"/>
      <c r="D49" s="1082"/>
      <c r="E49" s="1082">
        <f>'実質公債費比率（分子）の構造'!L$45</f>
        <v>377</v>
      </c>
      <c r="F49" s="1082"/>
      <c r="G49" s="1082"/>
      <c r="H49" s="1082">
        <f>'実質公債費比率（分子）の構造'!M$45</f>
        <v>358</v>
      </c>
      <c r="I49" s="1082"/>
      <c r="J49" s="1082"/>
      <c r="K49" s="1082">
        <f>'実質公債費比率（分子）の構造'!N$45</f>
        <v>374</v>
      </c>
      <c r="L49" s="1082"/>
      <c r="M49" s="1082"/>
      <c r="N49" s="1082">
        <f>'実質公債費比率（分子）の構造'!O$45</f>
        <v>358</v>
      </c>
      <c r="O49" s="1082"/>
      <c r="P49" s="1082"/>
    </row>
    <row r="50" spans="1:16">
      <c r="A50" s="1082" t="s">
        <v>58</v>
      </c>
      <c r="B50" s="1082" t="e">
        <f>NA()</f>
        <v>#N/A</v>
      </c>
      <c r="C50" s="1082">
        <f>IF(ISNUMBER('実質公債費比率（分子）の構造'!K$53),'実質公債費比率（分子）の構造'!K$53,NA())</f>
        <v>141</v>
      </c>
      <c r="D50" s="1082" t="e">
        <f>NA()</f>
        <v>#N/A</v>
      </c>
      <c r="E50" s="1082" t="e">
        <f>NA()</f>
        <v>#N/A</v>
      </c>
      <c r="F50" s="1082">
        <f>IF(ISNUMBER('実質公債費比率（分子）の構造'!L$53),'実質公債費比率（分子）の構造'!L$53,NA())</f>
        <v>161</v>
      </c>
      <c r="G50" s="1082" t="e">
        <f>NA()</f>
        <v>#N/A</v>
      </c>
      <c r="H50" s="1082" t="e">
        <f>NA()</f>
        <v>#N/A</v>
      </c>
      <c r="I50" s="1082">
        <f>IF(ISNUMBER('実質公債費比率（分子）の構造'!M$53),'実質公債費比率（分子）の構造'!M$53,NA())</f>
        <v>146</v>
      </c>
      <c r="J50" s="1082" t="e">
        <f>NA()</f>
        <v>#N/A</v>
      </c>
      <c r="K50" s="1082" t="e">
        <f>NA()</f>
        <v>#N/A</v>
      </c>
      <c r="L50" s="1082">
        <f>IF(ISNUMBER('実質公債費比率（分子）の構造'!N$53),'実質公債費比率（分子）の構造'!N$53,NA())</f>
        <v>150</v>
      </c>
      <c r="M50" s="1082" t="e">
        <f>NA()</f>
        <v>#N/A</v>
      </c>
      <c r="N50" s="1082" t="e">
        <f>NA()</f>
        <v>#N/A</v>
      </c>
      <c r="O50" s="1082">
        <f>IF(ISNUMBER('実質公債費比率（分子）の構造'!O$53),'実質公債費比率（分子）の構造'!O$53,NA())</f>
        <v>136</v>
      </c>
      <c r="P50" s="1082" t="e">
        <f>NA()</f>
        <v>#N/A</v>
      </c>
    </row>
    <row r="53" spans="1:16">
      <c r="A53" s="1079" t="s">
        <v>64</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128</v>
      </c>
      <c r="C55" s="1081"/>
      <c r="D55" s="1081" t="s">
        <v>131</v>
      </c>
      <c r="E55" s="1081" t="s">
        <v>128</v>
      </c>
      <c r="F55" s="1081"/>
      <c r="G55" s="1081" t="s">
        <v>131</v>
      </c>
      <c r="H55" s="1081" t="s">
        <v>128</v>
      </c>
      <c r="I55" s="1081"/>
      <c r="J55" s="1081" t="s">
        <v>131</v>
      </c>
      <c r="K55" s="1081" t="s">
        <v>128</v>
      </c>
      <c r="L55" s="1081"/>
      <c r="M55" s="1081" t="s">
        <v>131</v>
      </c>
      <c r="N55" s="1081" t="s">
        <v>128</v>
      </c>
      <c r="O55" s="1081"/>
      <c r="P55" s="1081" t="s">
        <v>131</v>
      </c>
    </row>
    <row r="56" spans="1:16">
      <c r="A56" s="1081" t="s">
        <v>50</v>
      </c>
      <c r="B56" s="1081"/>
      <c r="C56" s="1081"/>
      <c r="D56" s="1081">
        <f>'将来負担比率（分子）の構造'!I$52</f>
        <v>2616</v>
      </c>
      <c r="E56" s="1081"/>
      <c r="F56" s="1081"/>
      <c r="G56" s="1081">
        <f>'将来負担比率（分子）の構造'!J$52</f>
        <v>2726</v>
      </c>
      <c r="H56" s="1081"/>
      <c r="I56" s="1081"/>
      <c r="J56" s="1081">
        <f>'将来負担比率（分子）の構造'!K$52</f>
        <v>3234</v>
      </c>
      <c r="K56" s="1081"/>
      <c r="L56" s="1081"/>
      <c r="M56" s="1081">
        <f>'将来負担比率（分子）の構造'!L$52</f>
        <v>3593</v>
      </c>
      <c r="N56" s="1081"/>
      <c r="O56" s="1081"/>
      <c r="P56" s="1081">
        <f>'将来負担比率（分子）の構造'!M$52</f>
        <v>3766</v>
      </c>
    </row>
    <row r="57" spans="1:16">
      <c r="A57" s="1081" t="s">
        <v>101</v>
      </c>
      <c r="B57" s="1081"/>
      <c r="C57" s="1081"/>
      <c r="D57" s="1081">
        <f>'将来負担比率（分子）の構造'!I$51</f>
        <v>23</v>
      </c>
      <c r="E57" s="1081"/>
      <c r="F57" s="1081"/>
      <c r="G57" s="1081">
        <f>'将来負担比率（分子）の構造'!J$51</f>
        <v>14</v>
      </c>
      <c r="H57" s="1081"/>
      <c r="I57" s="1081"/>
      <c r="J57" s="1081">
        <f>'将来負担比率（分子）の構造'!K$51</f>
        <v>5</v>
      </c>
      <c r="K57" s="1081"/>
      <c r="L57" s="1081"/>
      <c r="M57" s="1081">
        <f>'将来負担比率（分子）の構造'!L$51</f>
        <v>4</v>
      </c>
      <c r="N57" s="1081"/>
      <c r="O57" s="1081"/>
      <c r="P57" s="1081">
        <f>'将来負担比率（分子）の構造'!M$51</f>
        <v>2</v>
      </c>
    </row>
    <row r="58" spans="1:16">
      <c r="A58" s="1081" t="s">
        <v>99</v>
      </c>
      <c r="B58" s="1081"/>
      <c r="C58" s="1081"/>
      <c r="D58" s="1081">
        <f>'将来負担比率（分子）の構造'!I$50</f>
        <v>2269</v>
      </c>
      <c r="E58" s="1081"/>
      <c r="F58" s="1081"/>
      <c r="G58" s="1081">
        <f>'将来負担比率（分子）の構造'!J$50</f>
        <v>2101</v>
      </c>
      <c r="H58" s="1081"/>
      <c r="I58" s="1081"/>
      <c r="J58" s="1081">
        <f>'将来負担比率（分子）の構造'!K$50</f>
        <v>1850</v>
      </c>
      <c r="K58" s="1081"/>
      <c r="L58" s="1081"/>
      <c r="M58" s="1081">
        <f>'将来負担比率（分子）の構造'!L$50</f>
        <v>1820</v>
      </c>
      <c r="N58" s="1081"/>
      <c r="O58" s="1081"/>
      <c r="P58" s="1081">
        <f>'将来負担比率（分子）の構造'!M$50</f>
        <v>2067</v>
      </c>
    </row>
    <row r="59" spans="1:16">
      <c r="A59" s="1081" t="s">
        <v>96</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92</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82</v>
      </c>
      <c r="B61" s="1081" t="str">
        <f>'将来負担比率（分子）の構造'!I$46</f>
        <v>-</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83</v>
      </c>
      <c r="B62" s="1081">
        <f>'将来負担比率（分子）の構造'!I$45</f>
        <v>293</v>
      </c>
      <c r="C62" s="1081"/>
      <c r="D62" s="1081"/>
      <c r="E62" s="1081">
        <f>'将来負担比率（分子）の構造'!J$45</f>
        <v>257</v>
      </c>
      <c r="F62" s="1081"/>
      <c r="G62" s="1081"/>
      <c r="H62" s="1081">
        <f>'将来負担比率（分子）の構造'!K$45</f>
        <v>241</v>
      </c>
      <c r="I62" s="1081"/>
      <c r="J62" s="1081"/>
      <c r="K62" s="1081">
        <f>'将来負担比率（分子）の構造'!L$45</f>
        <v>232</v>
      </c>
      <c r="L62" s="1081"/>
      <c r="M62" s="1081"/>
      <c r="N62" s="1081">
        <f>'将来負担比率（分子）の構造'!M$45</f>
        <v>236</v>
      </c>
      <c r="O62" s="1081"/>
      <c r="P62" s="1081"/>
    </row>
    <row r="63" spans="1:16">
      <c r="A63" s="1081" t="s">
        <v>81</v>
      </c>
      <c r="B63" s="1081">
        <f>'将来負担比率（分子）の構造'!I$44</f>
        <v>80</v>
      </c>
      <c r="C63" s="1081"/>
      <c r="D63" s="1081"/>
      <c r="E63" s="1081">
        <f>'将来負担比率（分子）の構造'!J$44</f>
        <v>55</v>
      </c>
      <c r="F63" s="1081"/>
      <c r="G63" s="1081"/>
      <c r="H63" s="1081">
        <f>'将来負担比率（分子）の構造'!K$44</f>
        <v>105</v>
      </c>
      <c r="I63" s="1081"/>
      <c r="J63" s="1081"/>
      <c r="K63" s="1081">
        <f>'将来負担比率（分子）の構造'!L$44</f>
        <v>95</v>
      </c>
      <c r="L63" s="1081"/>
      <c r="M63" s="1081"/>
      <c r="N63" s="1081">
        <f>'将来負担比率（分子）の構造'!M$44</f>
        <v>90</v>
      </c>
      <c r="O63" s="1081"/>
      <c r="P63" s="1081"/>
    </row>
    <row r="64" spans="1:16">
      <c r="A64" s="1081" t="s">
        <v>78</v>
      </c>
      <c r="B64" s="1081">
        <f>'将来負担比率（分子）の構造'!I$43</f>
        <v>481</v>
      </c>
      <c r="C64" s="1081"/>
      <c r="D64" s="1081"/>
      <c r="E64" s="1081">
        <f>'将来負担比率（分子）の構造'!J$43</f>
        <v>505</v>
      </c>
      <c r="F64" s="1081"/>
      <c r="G64" s="1081"/>
      <c r="H64" s="1081">
        <f>'将来負担比率（分子）の構造'!K$43</f>
        <v>510</v>
      </c>
      <c r="I64" s="1081"/>
      <c r="J64" s="1081"/>
      <c r="K64" s="1081">
        <f>'将来負担比率（分子）の構造'!L$43</f>
        <v>501</v>
      </c>
      <c r="L64" s="1081"/>
      <c r="M64" s="1081"/>
      <c r="N64" s="1081">
        <f>'将来負担比率（分子）の構造'!M$43</f>
        <v>486</v>
      </c>
      <c r="O64" s="1081"/>
      <c r="P64" s="1081"/>
    </row>
    <row r="65" spans="1:16">
      <c r="A65" s="1081" t="s">
        <v>76</v>
      </c>
      <c r="B65" s="1081">
        <f>'将来負担比率（分子）の構造'!I$42</f>
        <v>31</v>
      </c>
      <c r="C65" s="1081"/>
      <c r="D65" s="1081"/>
      <c r="E65" s="1081">
        <f>'将来負担比率（分子）の構造'!J$42</f>
        <v>25</v>
      </c>
      <c r="F65" s="1081"/>
      <c r="G65" s="1081"/>
      <c r="H65" s="1081">
        <f>'将来負担比率（分子）の構造'!K$42</f>
        <v>58</v>
      </c>
      <c r="I65" s="1081"/>
      <c r="J65" s="1081"/>
      <c r="K65" s="1081">
        <f>'将来負担比率（分子）の構造'!L$42</f>
        <v>78</v>
      </c>
      <c r="L65" s="1081"/>
      <c r="M65" s="1081"/>
      <c r="N65" s="1081">
        <f>'将来負担比率（分子）の構造'!M$42</f>
        <v>415</v>
      </c>
      <c r="O65" s="1081"/>
      <c r="P65" s="1081"/>
    </row>
    <row r="66" spans="1:16">
      <c r="A66" s="1081" t="s">
        <v>70</v>
      </c>
      <c r="B66" s="1081">
        <f>'将来負担比率（分子）の構造'!I$41</f>
        <v>3129</v>
      </c>
      <c r="C66" s="1081"/>
      <c r="D66" s="1081"/>
      <c r="E66" s="1081">
        <f>'将来負担比率（分子）の構造'!J$41</f>
        <v>3123</v>
      </c>
      <c r="F66" s="1081"/>
      <c r="G66" s="1081"/>
      <c r="H66" s="1081">
        <f>'将来負担比率（分子）の構造'!K$41</f>
        <v>3832</v>
      </c>
      <c r="I66" s="1081"/>
      <c r="J66" s="1081"/>
      <c r="K66" s="1081">
        <f>'将来負担比率（分子）の構造'!L$41</f>
        <v>3929</v>
      </c>
      <c r="L66" s="1081"/>
      <c r="M66" s="1081"/>
      <c r="N66" s="1081">
        <f>'将来負担比率（分子）の構造'!M$41</f>
        <v>4790</v>
      </c>
      <c r="O66" s="1081"/>
      <c r="P66" s="1081"/>
    </row>
    <row r="67" spans="1:16">
      <c r="A67" s="1081" t="s">
        <v>105</v>
      </c>
      <c r="B67" s="1081" t="e">
        <f>NA()</f>
        <v>#N/A</v>
      </c>
      <c r="C67" s="1081">
        <f>IF(ISNUMBER('将来負担比率（分子）の構造'!I$53),IF('将来負担比率（分子）の構造'!I$53&lt;0,0,'将来負担比率（分子）の構造'!I$53),NA())</f>
        <v>0</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0</v>
      </c>
      <c r="M67" s="1081" t="e">
        <f>NA()</f>
        <v>#N/A</v>
      </c>
      <c r="N67" s="1081" t="e">
        <f>NA()</f>
        <v>#N/A</v>
      </c>
      <c r="O67" s="1081">
        <f>IF(ISNUMBER('将来負担比率（分子）の構造'!M$53),IF('将来負担比率（分子）の構造'!M$53&lt;0,0,'将来負担比率（分子）の構造'!M$53),NA())</f>
        <v>181</v>
      </c>
      <c r="P67" s="1081" t="e">
        <f>NA()</f>
        <v>#N/A</v>
      </c>
    </row>
    <row r="70" spans="1:16">
      <c r="A70" s="1084" t="s">
        <v>132</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133</v>
      </c>
      <c r="B72" s="1085">
        <f>基金残高に係る経年分析!F55</f>
        <v>300</v>
      </c>
      <c r="C72" s="1085">
        <f>基金残高に係る経年分析!G55</f>
        <v>316</v>
      </c>
      <c r="D72" s="1085">
        <f>基金残高に係る経年分析!H55</f>
        <v>387</v>
      </c>
    </row>
    <row r="73" spans="1:16">
      <c r="A73" s="1083" t="s">
        <v>135</v>
      </c>
      <c r="B73" s="1085">
        <f>基金残高に係る経年分析!F56</f>
        <v>318</v>
      </c>
      <c r="C73" s="1085">
        <f>基金残高に係る経年分析!G56</f>
        <v>472</v>
      </c>
      <c r="D73" s="1085">
        <f>基金残高に係る経年分析!H56</f>
        <v>454</v>
      </c>
    </row>
    <row r="74" spans="1:16">
      <c r="A74" s="1083" t="s">
        <v>137</v>
      </c>
      <c r="B74" s="1085">
        <f>基金残高に係る経年分析!F57</f>
        <v>1096</v>
      </c>
      <c r="C74" s="1085">
        <f>基金残高に係る経年分析!G57</f>
        <v>860</v>
      </c>
      <c r="D74" s="1085">
        <f>基金残高に係る経年分析!H57</f>
        <v>1026</v>
      </c>
    </row>
  </sheetData>
  <sheetProtection algorithmName="SHA-512" hashValue="tcJrOlrTEpOeps1UjhhA/8eqlnC5Fqyup3THpTf/8Xf+NIPAPcXtqeXFmkxyeEvIW+C4wv3wYwUD80Rx93n1aw==" saltValue="xfhoqc0YpFP/uPQ8W32vH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tint="-0.5"/>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305</v>
      </c>
      <c r="DI1" s="354"/>
      <c r="DJ1" s="354"/>
      <c r="DK1" s="354"/>
      <c r="DL1" s="354"/>
      <c r="DM1" s="354"/>
      <c r="DN1" s="361"/>
      <c r="DO1" s="1"/>
      <c r="DP1" s="353" t="s">
        <v>307</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115</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315</v>
      </c>
      <c r="AA4" s="139"/>
      <c r="AB4" s="139"/>
      <c r="AC4" s="144"/>
      <c r="AD4" s="182" t="s">
        <v>262</v>
      </c>
      <c r="AE4" s="139"/>
      <c r="AF4" s="139"/>
      <c r="AG4" s="139"/>
      <c r="AH4" s="139"/>
      <c r="AI4" s="139"/>
      <c r="AJ4" s="139"/>
      <c r="AK4" s="144"/>
      <c r="AL4" s="182" t="s">
        <v>315</v>
      </c>
      <c r="AM4" s="139"/>
      <c r="AN4" s="139"/>
      <c r="AO4" s="144"/>
      <c r="AP4" s="304" t="s">
        <v>317</v>
      </c>
      <c r="AQ4" s="304"/>
      <c r="AR4" s="304"/>
      <c r="AS4" s="304"/>
      <c r="AT4" s="304"/>
      <c r="AU4" s="304"/>
      <c r="AV4" s="304"/>
      <c r="AW4" s="304"/>
      <c r="AX4" s="304"/>
      <c r="AY4" s="304"/>
      <c r="AZ4" s="304"/>
      <c r="BA4" s="304"/>
      <c r="BB4" s="304"/>
      <c r="BC4" s="304"/>
      <c r="BD4" s="304"/>
      <c r="BE4" s="304"/>
      <c r="BF4" s="304"/>
      <c r="BG4" s="304" t="s">
        <v>296</v>
      </c>
      <c r="BH4" s="304"/>
      <c r="BI4" s="304"/>
      <c r="BJ4" s="304"/>
      <c r="BK4" s="304"/>
      <c r="BL4" s="304"/>
      <c r="BM4" s="304"/>
      <c r="BN4" s="304"/>
      <c r="BO4" s="304" t="s">
        <v>315</v>
      </c>
      <c r="BP4" s="304"/>
      <c r="BQ4" s="304"/>
      <c r="BR4" s="304"/>
      <c r="BS4" s="304" t="s">
        <v>319</v>
      </c>
      <c r="BT4" s="304"/>
      <c r="BU4" s="304"/>
      <c r="BV4" s="304"/>
      <c r="BW4" s="304"/>
      <c r="BX4" s="304"/>
      <c r="BY4" s="304"/>
      <c r="BZ4" s="304"/>
      <c r="CA4" s="304"/>
      <c r="CB4" s="304"/>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312</v>
      </c>
      <c r="C5" s="269"/>
      <c r="D5" s="269"/>
      <c r="E5" s="269"/>
      <c r="F5" s="269"/>
      <c r="G5" s="269"/>
      <c r="H5" s="269"/>
      <c r="I5" s="269"/>
      <c r="J5" s="269"/>
      <c r="K5" s="269"/>
      <c r="L5" s="269"/>
      <c r="M5" s="269"/>
      <c r="N5" s="269"/>
      <c r="O5" s="269"/>
      <c r="P5" s="269"/>
      <c r="Q5" s="272"/>
      <c r="R5" s="277">
        <v>525916</v>
      </c>
      <c r="S5" s="280"/>
      <c r="T5" s="280"/>
      <c r="U5" s="280"/>
      <c r="V5" s="280"/>
      <c r="W5" s="280"/>
      <c r="X5" s="280"/>
      <c r="Y5" s="283"/>
      <c r="Z5" s="286">
        <v>8.3000000000000007</v>
      </c>
      <c r="AA5" s="286"/>
      <c r="AB5" s="286"/>
      <c r="AC5" s="286"/>
      <c r="AD5" s="292">
        <v>525916</v>
      </c>
      <c r="AE5" s="292"/>
      <c r="AF5" s="292"/>
      <c r="AG5" s="292"/>
      <c r="AH5" s="292"/>
      <c r="AI5" s="292"/>
      <c r="AJ5" s="292"/>
      <c r="AK5" s="292"/>
      <c r="AL5" s="297">
        <v>23.1</v>
      </c>
      <c r="AM5" s="299"/>
      <c r="AN5" s="299"/>
      <c r="AO5" s="301"/>
      <c r="AP5" s="261" t="s">
        <v>321</v>
      </c>
      <c r="AQ5" s="269"/>
      <c r="AR5" s="269"/>
      <c r="AS5" s="269"/>
      <c r="AT5" s="269"/>
      <c r="AU5" s="269"/>
      <c r="AV5" s="269"/>
      <c r="AW5" s="269"/>
      <c r="AX5" s="269"/>
      <c r="AY5" s="269"/>
      <c r="AZ5" s="269"/>
      <c r="BA5" s="269"/>
      <c r="BB5" s="269"/>
      <c r="BC5" s="269"/>
      <c r="BD5" s="269"/>
      <c r="BE5" s="269"/>
      <c r="BF5" s="272"/>
      <c r="BG5" s="278">
        <v>525916</v>
      </c>
      <c r="BH5" s="281"/>
      <c r="BI5" s="281"/>
      <c r="BJ5" s="281"/>
      <c r="BK5" s="281"/>
      <c r="BL5" s="281"/>
      <c r="BM5" s="281"/>
      <c r="BN5" s="284"/>
      <c r="BO5" s="287">
        <v>100</v>
      </c>
      <c r="BP5" s="287"/>
      <c r="BQ5" s="287"/>
      <c r="BR5" s="287"/>
      <c r="BS5" s="293">
        <v>5976</v>
      </c>
      <c r="BT5" s="293"/>
      <c r="BU5" s="293"/>
      <c r="BV5" s="293"/>
      <c r="BW5" s="293"/>
      <c r="BX5" s="293"/>
      <c r="BY5" s="293"/>
      <c r="BZ5" s="293"/>
      <c r="CA5" s="293"/>
      <c r="CB5" s="336"/>
      <c r="CC5" s="258"/>
      <c r="CD5" s="182" t="s">
        <v>317</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326</v>
      </c>
      <c r="DE5" s="139"/>
      <c r="DF5" s="139"/>
      <c r="DG5" s="139"/>
      <c r="DH5" s="139"/>
      <c r="DI5" s="139"/>
      <c r="DJ5" s="139"/>
      <c r="DK5" s="139"/>
      <c r="DL5" s="139"/>
      <c r="DM5" s="139"/>
      <c r="DN5" s="139"/>
      <c r="DO5" s="139"/>
      <c r="DP5" s="144"/>
      <c r="DQ5" s="182" t="s">
        <v>328</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329</v>
      </c>
      <c r="C6" s="258"/>
      <c r="D6" s="258"/>
      <c r="E6" s="258"/>
      <c r="F6" s="258"/>
      <c r="G6" s="258"/>
      <c r="H6" s="258"/>
      <c r="I6" s="258"/>
      <c r="J6" s="258"/>
      <c r="K6" s="258"/>
      <c r="L6" s="258"/>
      <c r="M6" s="258"/>
      <c r="N6" s="258"/>
      <c r="O6" s="258"/>
      <c r="P6" s="258"/>
      <c r="Q6" s="273"/>
      <c r="R6" s="278">
        <v>32666</v>
      </c>
      <c r="S6" s="281"/>
      <c r="T6" s="281"/>
      <c r="U6" s="281"/>
      <c r="V6" s="281"/>
      <c r="W6" s="281"/>
      <c r="X6" s="281"/>
      <c r="Y6" s="284"/>
      <c r="Z6" s="287">
        <v>0.5</v>
      </c>
      <c r="AA6" s="287"/>
      <c r="AB6" s="287"/>
      <c r="AC6" s="287"/>
      <c r="AD6" s="293">
        <v>32666</v>
      </c>
      <c r="AE6" s="293"/>
      <c r="AF6" s="293"/>
      <c r="AG6" s="293"/>
      <c r="AH6" s="293"/>
      <c r="AI6" s="293"/>
      <c r="AJ6" s="293"/>
      <c r="AK6" s="293"/>
      <c r="AL6" s="288">
        <v>1.4</v>
      </c>
      <c r="AM6" s="290"/>
      <c r="AN6" s="290"/>
      <c r="AO6" s="302"/>
      <c r="AP6" s="262" t="s">
        <v>113</v>
      </c>
      <c r="AQ6" s="258"/>
      <c r="AR6" s="258"/>
      <c r="AS6" s="258"/>
      <c r="AT6" s="258"/>
      <c r="AU6" s="258"/>
      <c r="AV6" s="258"/>
      <c r="AW6" s="258"/>
      <c r="AX6" s="258"/>
      <c r="AY6" s="258"/>
      <c r="AZ6" s="258"/>
      <c r="BA6" s="258"/>
      <c r="BB6" s="258"/>
      <c r="BC6" s="258"/>
      <c r="BD6" s="258"/>
      <c r="BE6" s="258"/>
      <c r="BF6" s="273"/>
      <c r="BG6" s="278">
        <v>525916</v>
      </c>
      <c r="BH6" s="281"/>
      <c r="BI6" s="281"/>
      <c r="BJ6" s="281"/>
      <c r="BK6" s="281"/>
      <c r="BL6" s="281"/>
      <c r="BM6" s="281"/>
      <c r="BN6" s="284"/>
      <c r="BO6" s="287">
        <v>100</v>
      </c>
      <c r="BP6" s="287"/>
      <c r="BQ6" s="287"/>
      <c r="BR6" s="287"/>
      <c r="BS6" s="293">
        <v>5976</v>
      </c>
      <c r="BT6" s="293"/>
      <c r="BU6" s="293"/>
      <c r="BV6" s="293"/>
      <c r="BW6" s="293"/>
      <c r="BX6" s="293"/>
      <c r="BY6" s="293"/>
      <c r="BZ6" s="293"/>
      <c r="CA6" s="293"/>
      <c r="CB6" s="336"/>
      <c r="CD6" s="261" t="s">
        <v>330</v>
      </c>
      <c r="CE6" s="269"/>
      <c r="CF6" s="269"/>
      <c r="CG6" s="269"/>
      <c r="CH6" s="269"/>
      <c r="CI6" s="269"/>
      <c r="CJ6" s="269"/>
      <c r="CK6" s="269"/>
      <c r="CL6" s="269"/>
      <c r="CM6" s="269"/>
      <c r="CN6" s="269"/>
      <c r="CO6" s="269"/>
      <c r="CP6" s="269"/>
      <c r="CQ6" s="272"/>
      <c r="CR6" s="278">
        <v>51753</v>
      </c>
      <c r="CS6" s="281"/>
      <c r="CT6" s="281"/>
      <c r="CU6" s="281"/>
      <c r="CV6" s="281"/>
      <c r="CW6" s="281"/>
      <c r="CX6" s="281"/>
      <c r="CY6" s="284"/>
      <c r="CZ6" s="297">
        <v>0.9</v>
      </c>
      <c r="DA6" s="299"/>
      <c r="DB6" s="299"/>
      <c r="DC6" s="347"/>
      <c r="DD6" s="294" t="s">
        <v>204</v>
      </c>
      <c r="DE6" s="281"/>
      <c r="DF6" s="281"/>
      <c r="DG6" s="281"/>
      <c r="DH6" s="281"/>
      <c r="DI6" s="281"/>
      <c r="DJ6" s="281"/>
      <c r="DK6" s="281"/>
      <c r="DL6" s="281"/>
      <c r="DM6" s="281"/>
      <c r="DN6" s="281"/>
      <c r="DO6" s="281"/>
      <c r="DP6" s="284"/>
      <c r="DQ6" s="294">
        <v>51753</v>
      </c>
      <c r="DR6" s="281"/>
      <c r="DS6" s="281"/>
      <c r="DT6" s="281"/>
      <c r="DU6" s="281"/>
      <c r="DV6" s="281"/>
      <c r="DW6" s="281"/>
      <c r="DX6" s="281"/>
      <c r="DY6" s="281"/>
      <c r="DZ6" s="281"/>
      <c r="EA6" s="281"/>
      <c r="EB6" s="281"/>
      <c r="EC6" s="337"/>
    </row>
    <row r="7" spans="2:143" ht="11.25" customHeight="1">
      <c r="B7" s="262" t="s">
        <v>49</v>
      </c>
      <c r="C7" s="258"/>
      <c r="D7" s="258"/>
      <c r="E7" s="258"/>
      <c r="F7" s="258"/>
      <c r="G7" s="258"/>
      <c r="H7" s="258"/>
      <c r="I7" s="258"/>
      <c r="J7" s="258"/>
      <c r="K7" s="258"/>
      <c r="L7" s="258"/>
      <c r="M7" s="258"/>
      <c r="N7" s="258"/>
      <c r="O7" s="258"/>
      <c r="P7" s="258"/>
      <c r="Q7" s="273"/>
      <c r="R7" s="278">
        <v>782</v>
      </c>
      <c r="S7" s="281"/>
      <c r="T7" s="281"/>
      <c r="U7" s="281"/>
      <c r="V7" s="281"/>
      <c r="W7" s="281"/>
      <c r="X7" s="281"/>
      <c r="Y7" s="284"/>
      <c r="Z7" s="287">
        <v>0</v>
      </c>
      <c r="AA7" s="287"/>
      <c r="AB7" s="287"/>
      <c r="AC7" s="287"/>
      <c r="AD7" s="293">
        <v>782</v>
      </c>
      <c r="AE7" s="293"/>
      <c r="AF7" s="293"/>
      <c r="AG7" s="293"/>
      <c r="AH7" s="293"/>
      <c r="AI7" s="293"/>
      <c r="AJ7" s="293"/>
      <c r="AK7" s="293"/>
      <c r="AL7" s="288">
        <v>0</v>
      </c>
      <c r="AM7" s="290"/>
      <c r="AN7" s="290"/>
      <c r="AO7" s="302"/>
      <c r="AP7" s="262" t="s">
        <v>331</v>
      </c>
      <c r="AQ7" s="258"/>
      <c r="AR7" s="258"/>
      <c r="AS7" s="258"/>
      <c r="AT7" s="258"/>
      <c r="AU7" s="258"/>
      <c r="AV7" s="258"/>
      <c r="AW7" s="258"/>
      <c r="AX7" s="258"/>
      <c r="AY7" s="258"/>
      <c r="AZ7" s="258"/>
      <c r="BA7" s="258"/>
      <c r="BB7" s="258"/>
      <c r="BC7" s="258"/>
      <c r="BD7" s="258"/>
      <c r="BE7" s="258"/>
      <c r="BF7" s="273"/>
      <c r="BG7" s="278">
        <v>186018</v>
      </c>
      <c r="BH7" s="281"/>
      <c r="BI7" s="281"/>
      <c r="BJ7" s="281"/>
      <c r="BK7" s="281"/>
      <c r="BL7" s="281"/>
      <c r="BM7" s="281"/>
      <c r="BN7" s="284"/>
      <c r="BO7" s="287">
        <v>35.4</v>
      </c>
      <c r="BP7" s="287"/>
      <c r="BQ7" s="287"/>
      <c r="BR7" s="287"/>
      <c r="BS7" s="293">
        <v>5976</v>
      </c>
      <c r="BT7" s="293"/>
      <c r="BU7" s="293"/>
      <c r="BV7" s="293"/>
      <c r="BW7" s="293"/>
      <c r="BX7" s="293"/>
      <c r="BY7" s="293"/>
      <c r="BZ7" s="293"/>
      <c r="CA7" s="293"/>
      <c r="CB7" s="336"/>
      <c r="CD7" s="262" t="s">
        <v>334</v>
      </c>
      <c r="CE7" s="258"/>
      <c r="CF7" s="258"/>
      <c r="CG7" s="258"/>
      <c r="CH7" s="258"/>
      <c r="CI7" s="258"/>
      <c r="CJ7" s="258"/>
      <c r="CK7" s="258"/>
      <c r="CL7" s="258"/>
      <c r="CM7" s="258"/>
      <c r="CN7" s="258"/>
      <c r="CO7" s="258"/>
      <c r="CP7" s="258"/>
      <c r="CQ7" s="273"/>
      <c r="CR7" s="278">
        <v>2173945</v>
      </c>
      <c r="CS7" s="281"/>
      <c r="CT7" s="281"/>
      <c r="CU7" s="281"/>
      <c r="CV7" s="281"/>
      <c r="CW7" s="281"/>
      <c r="CX7" s="281"/>
      <c r="CY7" s="284"/>
      <c r="CZ7" s="287">
        <v>36</v>
      </c>
      <c r="DA7" s="287"/>
      <c r="DB7" s="287"/>
      <c r="DC7" s="287"/>
      <c r="DD7" s="294">
        <v>1118434</v>
      </c>
      <c r="DE7" s="281"/>
      <c r="DF7" s="281"/>
      <c r="DG7" s="281"/>
      <c r="DH7" s="281"/>
      <c r="DI7" s="281"/>
      <c r="DJ7" s="281"/>
      <c r="DK7" s="281"/>
      <c r="DL7" s="281"/>
      <c r="DM7" s="281"/>
      <c r="DN7" s="281"/>
      <c r="DO7" s="281"/>
      <c r="DP7" s="284"/>
      <c r="DQ7" s="294">
        <v>1144585</v>
      </c>
      <c r="DR7" s="281"/>
      <c r="DS7" s="281"/>
      <c r="DT7" s="281"/>
      <c r="DU7" s="281"/>
      <c r="DV7" s="281"/>
      <c r="DW7" s="281"/>
      <c r="DX7" s="281"/>
      <c r="DY7" s="281"/>
      <c r="DZ7" s="281"/>
      <c r="EA7" s="281"/>
      <c r="EB7" s="281"/>
      <c r="EC7" s="337"/>
    </row>
    <row r="8" spans="2:143" ht="11.25" customHeight="1">
      <c r="B8" s="262" t="s">
        <v>335</v>
      </c>
      <c r="C8" s="258"/>
      <c r="D8" s="258"/>
      <c r="E8" s="258"/>
      <c r="F8" s="258"/>
      <c r="G8" s="258"/>
      <c r="H8" s="258"/>
      <c r="I8" s="258"/>
      <c r="J8" s="258"/>
      <c r="K8" s="258"/>
      <c r="L8" s="258"/>
      <c r="M8" s="258"/>
      <c r="N8" s="258"/>
      <c r="O8" s="258"/>
      <c r="P8" s="258"/>
      <c r="Q8" s="273"/>
      <c r="R8" s="278">
        <v>2268</v>
      </c>
      <c r="S8" s="281"/>
      <c r="T8" s="281"/>
      <c r="U8" s="281"/>
      <c r="V8" s="281"/>
      <c r="W8" s="281"/>
      <c r="X8" s="281"/>
      <c r="Y8" s="284"/>
      <c r="Z8" s="287">
        <v>0</v>
      </c>
      <c r="AA8" s="287"/>
      <c r="AB8" s="287"/>
      <c r="AC8" s="287"/>
      <c r="AD8" s="293">
        <v>2268</v>
      </c>
      <c r="AE8" s="293"/>
      <c r="AF8" s="293"/>
      <c r="AG8" s="293"/>
      <c r="AH8" s="293"/>
      <c r="AI8" s="293"/>
      <c r="AJ8" s="293"/>
      <c r="AK8" s="293"/>
      <c r="AL8" s="288">
        <v>0.1</v>
      </c>
      <c r="AM8" s="290"/>
      <c r="AN8" s="290"/>
      <c r="AO8" s="302"/>
      <c r="AP8" s="262" t="s">
        <v>129</v>
      </c>
      <c r="AQ8" s="258"/>
      <c r="AR8" s="258"/>
      <c r="AS8" s="258"/>
      <c r="AT8" s="258"/>
      <c r="AU8" s="258"/>
      <c r="AV8" s="258"/>
      <c r="AW8" s="258"/>
      <c r="AX8" s="258"/>
      <c r="AY8" s="258"/>
      <c r="AZ8" s="258"/>
      <c r="BA8" s="258"/>
      <c r="BB8" s="258"/>
      <c r="BC8" s="258"/>
      <c r="BD8" s="258"/>
      <c r="BE8" s="258"/>
      <c r="BF8" s="273"/>
      <c r="BG8" s="278">
        <v>8272</v>
      </c>
      <c r="BH8" s="281"/>
      <c r="BI8" s="281"/>
      <c r="BJ8" s="281"/>
      <c r="BK8" s="281"/>
      <c r="BL8" s="281"/>
      <c r="BM8" s="281"/>
      <c r="BN8" s="284"/>
      <c r="BO8" s="287">
        <v>1.6</v>
      </c>
      <c r="BP8" s="287"/>
      <c r="BQ8" s="287"/>
      <c r="BR8" s="287"/>
      <c r="BS8" s="293" t="s">
        <v>204</v>
      </c>
      <c r="BT8" s="293"/>
      <c r="BU8" s="293"/>
      <c r="BV8" s="293"/>
      <c r="BW8" s="293"/>
      <c r="BX8" s="293"/>
      <c r="BY8" s="293"/>
      <c r="BZ8" s="293"/>
      <c r="CA8" s="293"/>
      <c r="CB8" s="336"/>
      <c r="CD8" s="262" t="s">
        <v>337</v>
      </c>
      <c r="CE8" s="258"/>
      <c r="CF8" s="258"/>
      <c r="CG8" s="258"/>
      <c r="CH8" s="258"/>
      <c r="CI8" s="258"/>
      <c r="CJ8" s="258"/>
      <c r="CK8" s="258"/>
      <c r="CL8" s="258"/>
      <c r="CM8" s="258"/>
      <c r="CN8" s="258"/>
      <c r="CO8" s="258"/>
      <c r="CP8" s="258"/>
      <c r="CQ8" s="273"/>
      <c r="CR8" s="278">
        <v>1015387</v>
      </c>
      <c r="CS8" s="281"/>
      <c r="CT8" s="281"/>
      <c r="CU8" s="281"/>
      <c r="CV8" s="281"/>
      <c r="CW8" s="281"/>
      <c r="CX8" s="281"/>
      <c r="CY8" s="284"/>
      <c r="CZ8" s="287">
        <v>16.8</v>
      </c>
      <c r="DA8" s="287"/>
      <c r="DB8" s="287"/>
      <c r="DC8" s="287"/>
      <c r="DD8" s="294">
        <v>14459</v>
      </c>
      <c r="DE8" s="281"/>
      <c r="DF8" s="281"/>
      <c r="DG8" s="281"/>
      <c r="DH8" s="281"/>
      <c r="DI8" s="281"/>
      <c r="DJ8" s="281"/>
      <c r="DK8" s="281"/>
      <c r="DL8" s="281"/>
      <c r="DM8" s="281"/>
      <c r="DN8" s="281"/>
      <c r="DO8" s="281"/>
      <c r="DP8" s="284"/>
      <c r="DQ8" s="294">
        <v>431176</v>
      </c>
      <c r="DR8" s="281"/>
      <c r="DS8" s="281"/>
      <c r="DT8" s="281"/>
      <c r="DU8" s="281"/>
      <c r="DV8" s="281"/>
      <c r="DW8" s="281"/>
      <c r="DX8" s="281"/>
      <c r="DY8" s="281"/>
      <c r="DZ8" s="281"/>
      <c r="EA8" s="281"/>
      <c r="EB8" s="281"/>
      <c r="EC8" s="337"/>
    </row>
    <row r="9" spans="2:143" ht="11.25" customHeight="1">
      <c r="B9" s="262" t="s">
        <v>338</v>
      </c>
      <c r="C9" s="258"/>
      <c r="D9" s="258"/>
      <c r="E9" s="258"/>
      <c r="F9" s="258"/>
      <c r="G9" s="258"/>
      <c r="H9" s="258"/>
      <c r="I9" s="258"/>
      <c r="J9" s="258"/>
      <c r="K9" s="258"/>
      <c r="L9" s="258"/>
      <c r="M9" s="258"/>
      <c r="N9" s="258"/>
      <c r="O9" s="258"/>
      <c r="P9" s="258"/>
      <c r="Q9" s="273"/>
      <c r="R9" s="278">
        <v>3022</v>
      </c>
      <c r="S9" s="281"/>
      <c r="T9" s="281"/>
      <c r="U9" s="281"/>
      <c r="V9" s="281"/>
      <c r="W9" s="281"/>
      <c r="X9" s="281"/>
      <c r="Y9" s="284"/>
      <c r="Z9" s="287">
        <v>0</v>
      </c>
      <c r="AA9" s="287"/>
      <c r="AB9" s="287"/>
      <c r="AC9" s="287"/>
      <c r="AD9" s="293">
        <v>3022</v>
      </c>
      <c r="AE9" s="293"/>
      <c r="AF9" s="293"/>
      <c r="AG9" s="293"/>
      <c r="AH9" s="293"/>
      <c r="AI9" s="293"/>
      <c r="AJ9" s="293"/>
      <c r="AK9" s="293"/>
      <c r="AL9" s="288">
        <v>0.1</v>
      </c>
      <c r="AM9" s="290"/>
      <c r="AN9" s="290"/>
      <c r="AO9" s="302"/>
      <c r="AP9" s="262" t="s">
        <v>340</v>
      </c>
      <c r="AQ9" s="258"/>
      <c r="AR9" s="258"/>
      <c r="AS9" s="258"/>
      <c r="AT9" s="258"/>
      <c r="AU9" s="258"/>
      <c r="AV9" s="258"/>
      <c r="AW9" s="258"/>
      <c r="AX9" s="258"/>
      <c r="AY9" s="258"/>
      <c r="AZ9" s="258"/>
      <c r="BA9" s="258"/>
      <c r="BB9" s="258"/>
      <c r="BC9" s="258"/>
      <c r="BD9" s="258"/>
      <c r="BE9" s="258"/>
      <c r="BF9" s="273"/>
      <c r="BG9" s="278">
        <v>145808</v>
      </c>
      <c r="BH9" s="281"/>
      <c r="BI9" s="281"/>
      <c r="BJ9" s="281"/>
      <c r="BK9" s="281"/>
      <c r="BL9" s="281"/>
      <c r="BM9" s="281"/>
      <c r="BN9" s="284"/>
      <c r="BO9" s="287">
        <v>27.7</v>
      </c>
      <c r="BP9" s="287"/>
      <c r="BQ9" s="287"/>
      <c r="BR9" s="287"/>
      <c r="BS9" s="293" t="s">
        <v>204</v>
      </c>
      <c r="BT9" s="293"/>
      <c r="BU9" s="293"/>
      <c r="BV9" s="293"/>
      <c r="BW9" s="293"/>
      <c r="BX9" s="293"/>
      <c r="BY9" s="293"/>
      <c r="BZ9" s="293"/>
      <c r="CA9" s="293"/>
      <c r="CB9" s="336"/>
      <c r="CD9" s="262" t="s">
        <v>342</v>
      </c>
      <c r="CE9" s="258"/>
      <c r="CF9" s="258"/>
      <c r="CG9" s="258"/>
      <c r="CH9" s="258"/>
      <c r="CI9" s="258"/>
      <c r="CJ9" s="258"/>
      <c r="CK9" s="258"/>
      <c r="CL9" s="258"/>
      <c r="CM9" s="258"/>
      <c r="CN9" s="258"/>
      <c r="CO9" s="258"/>
      <c r="CP9" s="258"/>
      <c r="CQ9" s="273"/>
      <c r="CR9" s="278">
        <v>302576</v>
      </c>
      <c r="CS9" s="281"/>
      <c r="CT9" s="281"/>
      <c r="CU9" s="281"/>
      <c r="CV9" s="281"/>
      <c r="CW9" s="281"/>
      <c r="CX9" s="281"/>
      <c r="CY9" s="284"/>
      <c r="CZ9" s="287">
        <v>5</v>
      </c>
      <c r="DA9" s="287"/>
      <c r="DB9" s="287"/>
      <c r="DC9" s="287"/>
      <c r="DD9" s="294">
        <v>18883</v>
      </c>
      <c r="DE9" s="281"/>
      <c r="DF9" s="281"/>
      <c r="DG9" s="281"/>
      <c r="DH9" s="281"/>
      <c r="DI9" s="281"/>
      <c r="DJ9" s="281"/>
      <c r="DK9" s="281"/>
      <c r="DL9" s="281"/>
      <c r="DM9" s="281"/>
      <c r="DN9" s="281"/>
      <c r="DO9" s="281"/>
      <c r="DP9" s="284"/>
      <c r="DQ9" s="294">
        <v>229023</v>
      </c>
      <c r="DR9" s="281"/>
      <c r="DS9" s="281"/>
      <c r="DT9" s="281"/>
      <c r="DU9" s="281"/>
      <c r="DV9" s="281"/>
      <c r="DW9" s="281"/>
      <c r="DX9" s="281"/>
      <c r="DY9" s="281"/>
      <c r="DZ9" s="281"/>
      <c r="EA9" s="281"/>
      <c r="EB9" s="281"/>
      <c r="EC9" s="337"/>
    </row>
    <row r="10" spans="2:143" ht="11.25" customHeight="1">
      <c r="B10" s="262" t="s">
        <v>136</v>
      </c>
      <c r="C10" s="258"/>
      <c r="D10" s="258"/>
      <c r="E10" s="258"/>
      <c r="F10" s="258"/>
      <c r="G10" s="258"/>
      <c r="H10" s="258"/>
      <c r="I10" s="258"/>
      <c r="J10" s="258"/>
      <c r="K10" s="258"/>
      <c r="L10" s="258"/>
      <c r="M10" s="258"/>
      <c r="N10" s="258"/>
      <c r="O10" s="258"/>
      <c r="P10" s="258"/>
      <c r="Q10" s="273"/>
      <c r="R10" s="278" t="s">
        <v>204</v>
      </c>
      <c r="S10" s="281"/>
      <c r="T10" s="281"/>
      <c r="U10" s="281"/>
      <c r="V10" s="281"/>
      <c r="W10" s="281"/>
      <c r="X10" s="281"/>
      <c r="Y10" s="284"/>
      <c r="Z10" s="287" t="s">
        <v>204</v>
      </c>
      <c r="AA10" s="287"/>
      <c r="AB10" s="287"/>
      <c r="AC10" s="287"/>
      <c r="AD10" s="293" t="s">
        <v>204</v>
      </c>
      <c r="AE10" s="293"/>
      <c r="AF10" s="293"/>
      <c r="AG10" s="293"/>
      <c r="AH10" s="293"/>
      <c r="AI10" s="293"/>
      <c r="AJ10" s="293"/>
      <c r="AK10" s="293"/>
      <c r="AL10" s="288" t="s">
        <v>204</v>
      </c>
      <c r="AM10" s="290"/>
      <c r="AN10" s="290"/>
      <c r="AO10" s="302"/>
      <c r="AP10" s="262" t="s">
        <v>194</v>
      </c>
      <c r="AQ10" s="258"/>
      <c r="AR10" s="258"/>
      <c r="AS10" s="258"/>
      <c r="AT10" s="258"/>
      <c r="AU10" s="258"/>
      <c r="AV10" s="258"/>
      <c r="AW10" s="258"/>
      <c r="AX10" s="258"/>
      <c r="AY10" s="258"/>
      <c r="AZ10" s="258"/>
      <c r="BA10" s="258"/>
      <c r="BB10" s="258"/>
      <c r="BC10" s="258"/>
      <c r="BD10" s="258"/>
      <c r="BE10" s="258"/>
      <c r="BF10" s="273"/>
      <c r="BG10" s="278">
        <v>10978</v>
      </c>
      <c r="BH10" s="281"/>
      <c r="BI10" s="281"/>
      <c r="BJ10" s="281"/>
      <c r="BK10" s="281"/>
      <c r="BL10" s="281"/>
      <c r="BM10" s="281"/>
      <c r="BN10" s="284"/>
      <c r="BO10" s="287">
        <v>2.1</v>
      </c>
      <c r="BP10" s="287"/>
      <c r="BQ10" s="287"/>
      <c r="BR10" s="287"/>
      <c r="BS10" s="293" t="s">
        <v>204</v>
      </c>
      <c r="BT10" s="293"/>
      <c r="BU10" s="293"/>
      <c r="BV10" s="293"/>
      <c r="BW10" s="293"/>
      <c r="BX10" s="293"/>
      <c r="BY10" s="293"/>
      <c r="BZ10" s="293"/>
      <c r="CA10" s="293"/>
      <c r="CB10" s="336"/>
      <c r="CD10" s="262" t="s">
        <v>46</v>
      </c>
      <c r="CE10" s="258"/>
      <c r="CF10" s="258"/>
      <c r="CG10" s="258"/>
      <c r="CH10" s="258"/>
      <c r="CI10" s="258"/>
      <c r="CJ10" s="258"/>
      <c r="CK10" s="258"/>
      <c r="CL10" s="258"/>
      <c r="CM10" s="258"/>
      <c r="CN10" s="258"/>
      <c r="CO10" s="258"/>
      <c r="CP10" s="258"/>
      <c r="CQ10" s="273"/>
      <c r="CR10" s="278" t="s">
        <v>204</v>
      </c>
      <c r="CS10" s="281"/>
      <c r="CT10" s="281"/>
      <c r="CU10" s="281"/>
      <c r="CV10" s="281"/>
      <c r="CW10" s="281"/>
      <c r="CX10" s="281"/>
      <c r="CY10" s="284"/>
      <c r="CZ10" s="287" t="s">
        <v>204</v>
      </c>
      <c r="DA10" s="287"/>
      <c r="DB10" s="287"/>
      <c r="DC10" s="287"/>
      <c r="DD10" s="294" t="s">
        <v>204</v>
      </c>
      <c r="DE10" s="281"/>
      <c r="DF10" s="281"/>
      <c r="DG10" s="281"/>
      <c r="DH10" s="281"/>
      <c r="DI10" s="281"/>
      <c r="DJ10" s="281"/>
      <c r="DK10" s="281"/>
      <c r="DL10" s="281"/>
      <c r="DM10" s="281"/>
      <c r="DN10" s="281"/>
      <c r="DO10" s="281"/>
      <c r="DP10" s="284"/>
      <c r="DQ10" s="294" t="s">
        <v>204</v>
      </c>
      <c r="DR10" s="281"/>
      <c r="DS10" s="281"/>
      <c r="DT10" s="281"/>
      <c r="DU10" s="281"/>
      <c r="DV10" s="281"/>
      <c r="DW10" s="281"/>
      <c r="DX10" s="281"/>
      <c r="DY10" s="281"/>
      <c r="DZ10" s="281"/>
      <c r="EA10" s="281"/>
      <c r="EB10" s="281"/>
      <c r="EC10" s="337"/>
    </row>
    <row r="11" spans="2:143" ht="11.25" customHeight="1">
      <c r="B11" s="262" t="s">
        <v>111</v>
      </c>
      <c r="C11" s="258"/>
      <c r="D11" s="258"/>
      <c r="E11" s="258"/>
      <c r="F11" s="258"/>
      <c r="G11" s="258"/>
      <c r="H11" s="258"/>
      <c r="I11" s="258"/>
      <c r="J11" s="258"/>
      <c r="K11" s="258"/>
      <c r="L11" s="258"/>
      <c r="M11" s="258"/>
      <c r="N11" s="258"/>
      <c r="O11" s="258"/>
      <c r="P11" s="258"/>
      <c r="Q11" s="273"/>
      <c r="R11" s="278">
        <v>117757</v>
      </c>
      <c r="S11" s="281"/>
      <c r="T11" s="281"/>
      <c r="U11" s="281"/>
      <c r="V11" s="281"/>
      <c r="W11" s="281"/>
      <c r="X11" s="281"/>
      <c r="Y11" s="284"/>
      <c r="Z11" s="288">
        <v>1.9</v>
      </c>
      <c r="AA11" s="290"/>
      <c r="AB11" s="290"/>
      <c r="AC11" s="291"/>
      <c r="AD11" s="294">
        <v>117757</v>
      </c>
      <c r="AE11" s="281"/>
      <c r="AF11" s="281"/>
      <c r="AG11" s="281"/>
      <c r="AH11" s="281"/>
      <c r="AI11" s="281"/>
      <c r="AJ11" s="281"/>
      <c r="AK11" s="284"/>
      <c r="AL11" s="288">
        <v>5.2</v>
      </c>
      <c r="AM11" s="290"/>
      <c r="AN11" s="290"/>
      <c r="AO11" s="302"/>
      <c r="AP11" s="262" t="s">
        <v>345</v>
      </c>
      <c r="AQ11" s="258"/>
      <c r="AR11" s="258"/>
      <c r="AS11" s="258"/>
      <c r="AT11" s="258"/>
      <c r="AU11" s="258"/>
      <c r="AV11" s="258"/>
      <c r="AW11" s="258"/>
      <c r="AX11" s="258"/>
      <c r="AY11" s="258"/>
      <c r="AZ11" s="258"/>
      <c r="BA11" s="258"/>
      <c r="BB11" s="258"/>
      <c r="BC11" s="258"/>
      <c r="BD11" s="258"/>
      <c r="BE11" s="258"/>
      <c r="BF11" s="273"/>
      <c r="BG11" s="278">
        <v>20960</v>
      </c>
      <c r="BH11" s="281"/>
      <c r="BI11" s="281"/>
      <c r="BJ11" s="281"/>
      <c r="BK11" s="281"/>
      <c r="BL11" s="281"/>
      <c r="BM11" s="281"/>
      <c r="BN11" s="284"/>
      <c r="BO11" s="287">
        <v>4</v>
      </c>
      <c r="BP11" s="287"/>
      <c r="BQ11" s="287"/>
      <c r="BR11" s="287"/>
      <c r="BS11" s="293">
        <v>5976</v>
      </c>
      <c r="BT11" s="293"/>
      <c r="BU11" s="293"/>
      <c r="BV11" s="293"/>
      <c r="BW11" s="293"/>
      <c r="BX11" s="293"/>
      <c r="BY11" s="293"/>
      <c r="BZ11" s="293"/>
      <c r="CA11" s="293"/>
      <c r="CB11" s="336"/>
      <c r="CD11" s="262" t="s">
        <v>348</v>
      </c>
      <c r="CE11" s="258"/>
      <c r="CF11" s="258"/>
      <c r="CG11" s="258"/>
      <c r="CH11" s="258"/>
      <c r="CI11" s="258"/>
      <c r="CJ11" s="258"/>
      <c r="CK11" s="258"/>
      <c r="CL11" s="258"/>
      <c r="CM11" s="258"/>
      <c r="CN11" s="258"/>
      <c r="CO11" s="258"/>
      <c r="CP11" s="258"/>
      <c r="CQ11" s="273"/>
      <c r="CR11" s="278">
        <v>199974</v>
      </c>
      <c r="CS11" s="281"/>
      <c r="CT11" s="281"/>
      <c r="CU11" s="281"/>
      <c r="CV11" s="281"/>
      <c r="CW11" s="281"/>
      <c r="CX11" s="281"/>
      <c r="CY11" s="284"/>
      <c r="CZ11" s="287">
        <v>3.3</v>
      </c>
      <c r="DA11" s="287"/>
      <c r="DB11" s="287"/>
      <c r="DC11" s="287"/>
      <c r="DD11" s="294">
        <v>96042</v>
      </c>
      <c r="DE11" s="281"/>
      <c r="DF11" s="281"/>
      <c r="DG11" s="281"/>
      <c r="DH11" s="281"/>
      <c r="DI11" s="281"/>
      <c r="DJ11" s="281"/>
      <c r="DK11" s="281"/>
      <c r="DL11" s="281"/>
      <c r="DM11" s="281"/>
      <c r="DN11" s="281"/>
      <c r="DO11" s="281"/>
      <c r="DP11" s="284"/>
      <c r="DQ11" s="294">
        <v>79787</v>
      </c>
      <c r="DR11" s="281"/>
      <c r="DS11" s="281"/>
      <c r="DT11" s="281"/>
      <c r="DU11" s="281"/>
      <c r="DV11" s="281"/>
      <c r="DW11" s="281"/>
      <c r="DX11" s="281"/>
      <c r="DY11" s="281"/>
      <c r="DZ11" s="281"/>
      <c r="EA11" s="281"/>
      <c r="EB11" s="281"/>
      <c r="EC11" s="337"/>
    </row>
    <row r="12" spans="2:143" ht="11.25" customHeight="1">
      <c r="B12" s="262" t="s">
        <v>151</v>
      </c>
      <c r="C12" s="258"/>
      <c r="D12" s="258"/>
      <c r="E12" s="258"/>
      <c r="F12" s="258"/>
      <c r="G12" s="258"/>
      <c r="H12" s="258"/>
      <c r="I12" s="258"/>
      <c r="J12" s="258"/>
      <c r="K12" s="258"/>
      <c r="L12" s="258"/>
      <c r="M12" s="258"/>
      <c r="N12" s="258"/>
      <c r="O12" s="258"/>
      <c r="P12" s="258"/>
      <c r="Q12" s="273"/>
      <c r="R12" s="278">
        <v>32942</v>
      </c>
      <c r="S12" s="281"/>
      <c r="T12" s="281"/>
      <c r="U12" s="281"/>
      <c r="V12" s="281"/>
      <c r="W12" s="281"/>
      <c r="X12" s="281"/>
      <c r="Y12" s="284"/>
      <c r="Z12" s="287">
        <v>0.5</v>
      </c>
      <c r="AA12" s="287"/>
      <c r="AB12" s="287"/>
      <c r="AC12" s="287"/>
      <c r="AD12" s="293">
        <v>32942</v>
      </c>
      <c r="AE12" s="293"/>
      <c r="AF12" s="293"/>
      <c r="AG12" s="293"/>
      <c r="AH12" s="293"/>
      <c r="AI12" s="293"/>
      <c r="AJ12" s="293"/>
      <c r="AK12" s="293"/>
      <c r="AL12" s="288">
        <v>1.4</v>
      </c>
      <c r="AM12" s="290"/>
      <c r="AN12" s="290"/>
      <c r="AO12" s="302"/>
      <c r="AP12" s="262" t="s">
        <v>349</v>
      </c>
      <c r="AQ12" s="258"/>
      <c r="AR12" s="258"/>
      <c r="AS12" s="258"/>
      <c r="AT12" s="258"/>
      <c r="AU12" s="258"/>
      <c r="AV12" s="258"/>
      <c r="AW12" s="258"/>
      <c r="AX12" s="258"/>
      <c r="AY12" s="258"/>
      <c r="AZ12" s="258"/>
      <c r="BA12" s="258"/>
      <c r="BB12" s="258"/>
      <c r="BC12" s="258"/>
      <c r="BD12" s="258"/>
      <c r="BE12" s="258"/>
      <c r="BF12" s="273"/>
      <c r="BG12" s="278">
        <v>280664</v>
      </c>
      <c r="BH12" s="281"/>
      <c r="BI12" s="281"/>
      <c r="BJ12" s="281"/>
      <c r="BK12" s="281"/>
      <c r="BL12" s="281"/>
      <c r="BM12" s="281"/>
      <c r="BN12" s="284"/>
      <c r="BO12" s="287">
        <v>53.4</v>
      </c>
      <c r="BP12" s="287"/>
      <c r="BQ12" s="287"/>
      <c r="BR12" s="287"/>
      <c r="BS12" s="293" t="s">
        <v>204</v>
      </c>
      <c r="BT12" s="293"/>
      <c r="BU12" s="293"/>
      <c r="BV12" s="293"/>
      <c r="BW12" s="293"/>
      <c r="BX12" s="293"/>
      <c r="BY12" s="293"/>
      <c r="BZ12" s="293"/>
      <c r="CA12" s="293"/>
      <c r="CB12" s="336"/>
      <c r="CD12" s="262" t="s">
        <v>97</v>
      </c>
      <c r="CE12" s="258"/>
      <c r="CF12" s="258"/>
      <c r="CG12" s="258"/>
      <c r="CH12" s="258"/>
      <c r="CI12" s="258"/>
      <c r="CJ12" s="258"/>
      <c r="CK12" s="258"/>
      <c r="CL12" s="258"/>
      <c r="CM12" s="258"/>
      <c r="CN12" s="258"/>
      <c r="CO12" s="258"/>
      <c r="CP12" s="258"/>
      <c r="CQ12" s="273"/>
      <c r="CR12" s="278">
        <v>36764</v>
      </c>
      <c r="CS12" s="281"/>
      <c r="CT12" s="281"/>
      <c r="CU12" s="281"/>
      <c r="CV12" s="281"/>
      <c r="CW12" s="281"/>
      <c r="CX12" s="281"/>
      <c r="CY12" s="284"/>
      <c r="CZ12" s="287">
        <v>0.6</v>
      </c>
      <c r="DA12" s="287"/>
      <c r="DB12" s="287"/>
      <c r="DC12" s="287"/>
      <c r="DD12" s="294" t="s">
        <v>204</v>
      </c>
      <c r="DE12" s="281"/>
      <c r="DF12" s="281"/>
      <c r="DG12" s="281"/>
      <c r="DH12" s="281"/>
      <c r="DI12" s="281"/>
      <c r="DJ12" s="281"/>
      <c r="DK12" s="281"/>
      <c r="DL12" s="281"/>
      <c r="DM12" s="281"/>
      <c r="DN12" s="281"/>
      <c r="DO12" s="281"/>
      <c r="DP12" s="284"/>
      <c r="DQ12" s="294">
        <v>31701</v>
      </c>
      <c r="DR12" s="281"/>
      <c r="DS12" s="281"/>
      <c r="DT12" s="281"/>
      <c r="DU12" s="281"/>
      <c r="DV12" s="281"/>
      <c r="DW12" s="281"/>
      <c r="DX12" s="281"/>
      <c r="DY12" s="281"/>
      <c r="DZ12" s="281"/>
      <c r="EA12" s="281"/>
      <c r="EB12" s="281"/>
      <c r="EC12" s="337"/>
    </row>
    <row r="13" spans="2:143" ht="11.25" customHeight="1">
      <c r="B13" s="262" t="s">
        <v>350</v>
      </c>
      <c r="C13" s="258"/>
      <c r="D13" s="258"/>
      <c r="E13" s="258"/>
      <c r="F13" s="258"/>
      <c r="G13" s="258"/>
      <c r="H13" s="258"/>
      <c r="I13" s="258"/>
      <c r="J13" s="258"/>
      <c r="K13" s="258"/>
      <c r="L13" s="258"/>
      <c r="M13" s="258"/>
      <c r="N13" s="258"/>
      <c r="O13" s="258"/>
      <c r="P13" s="258"/>
      <c r="Q13" s="273"/>
      <c r="R13" s="278" t="s">
        <v>204</v>
      </c>
      <c r="S13" s="281"/>
      <c r="T13" s="281"/>
      <c r="U13" s="281"/>
      <c r="V13" s="281"/>
      <c r="W13" s="281"/>
      <c r="X13" s="281"/>
      <c r="Y13" s="284"/>
      <c r="Z13" s="287" t="s">
        <v>204</v>
      </c>
      <c r="AA13" s="287"/>
      <c r="AB13" s="287"/>
      <c r="AC13" s="287"/>
      <c r="AD13" s="293" t="s">
        <v>204</v>
      </c>
      <c r="AE13" s="293"/>
      <c r="AF13" s="293"/>
      <c r="AG13" s="293"/>
      <c r="AH13" s="293"/>
      <c r="AI13" s="293"/>
      <c r="AJ13" s="293"/>
      <c r="AK13" s="293"/>
      <c r="AL13" s="288" t="s">
        <v>204</v>
      </c>
      <c r="AM13" s="290"/>
      <c r="AN13" s="290"/>
      <c r="AO13" s="302"/>
      <c r="AP13" s="262" t="s">
        <v>351</v>
      </c>
      <c r="AQ13" s="258"/>
      <c r="AR13" s="258"/>
      <c r="AS13" s="258"/>
      <c r="AT13" s="258"/>
      <c r="AU13" s="258"/>
      <c r="AV13" s="258"/>
      <c r="AW13" s="258"/>
      <c r="AX13" s="258"/>
      <c r="AY13" s="258"/>
      <c r="AZ13" s="258"/>
      <c r="BA13" s="258"/>
      <c r="BB13" s="258"/>
      <c r="BC13" s="258"/>
      <c r="BD13" s="258"/>
      <c r="BE13" s="258"/>
      <c r="BF13" s="273"/>
      <c r="BG13" s="278">
        <v>278691</v>
      </c>
      <c r="BH13" s="281"/>
      <c r="BI13" s="281"/>
      <c r="BJ13" s="281"/>
      <c r="BK13" s="281"/>
      <c r="BL13" s="281"/>
      <c r="BM13" s="281"/>
      <c r="BN13" s="284"/>
      <c r="BO13" s="287">
        <v>53</v>
      </c>
      <c r="BP13" s="287"/>
      <c r="BQ13" s="287"/>
      <c r="BR13" s="287"/>
      <c r="BS13" s="293" t="s">
        <v>204</v>
      </c>
      <c r="BT13" s="293"/>
      <c r="BU13" s="293"/>
      <c r="BV13" s="293"/>
      <c r="BW13" s="293"/>
      <c r="BX13" s="293"/>
      <c r="BY13" s="293"/>
      <c r="BZ13" s="293"/>
      <c r="CA13" s="293"/>
      <c r="CB13" s="336"/>
      <c r="CD13" s="262" t="s">
        <v>353</v>
      </c>
      <c r="CE13" s="258"/>
      <c r="CF13" s="258"/>
      <c r="CG13" s="258"/>
      <c r="CH13" s="258"/>
      <c r="CI13" s="258"/>
      <c r="CJ13" s="258"/>
      <c r="CK13" s="258"/>
      <c r="CL13" s="258"/>
      <c r="CM13" s="258"/>
      <c r="CN13" s="258"/>
      <c r="CO13" s="258"/>
      <c r="CP13" s="258"/>
      <c r="CQ13" s="273"/>
      <c r="CR13" s="278">
        <v>914221</v>
      </c>
      <c r="CS13" s="281"/>
      <c r="CT13" s="281"/>
      <c r="CU13" s="281"/>
      <c r="CV13" s="281"/>
      <c r="CW13" s="281"/>
      <c r="CX13" s="281"/>
      <c r="CY13" s="284"/>
      <c r="CZ13" s="287">
        <v>15.1</v>
      </c>
      <c r="DA13" s="287"/>
      <c r="DB13" s="287"/>
      <c r="DC13" s="287"/>
      <c r="DD13" s="294">
        <v>834960</v>
      </c>
      <c r="DE13" s="281"/>
      <c r="DF13" s="281"/>
      <c r="DG13" s="281"/>
      <c r="DH13" s="281"/>
      <c r="DI13" s="281"/>
      <c r="DJ13" s="281"/>
      <c r="DK13" s="281"/>
      <c r="DL13" s="281"/>
      <c r="DM13" s="281"/>
      <c r="DN13" s="281"/>
      <c r="DO13" s="281"/>
      <c r="DP13" s="284"/>
      <c r="DQ13" s="294">
        <v>153547</v>
      </c>
      <c r="DR13" s="281"/>
      <c r="DS13" s="281"/>
      <c r="DT13" s="281"/>
      <c r="DU13" s="281"/>
      <c r="DV13" s="281"/>
      <c r="DW13" s="281"/>
      <c r="DX13" s="281"/>
      <c r="DY13" s="281"/>
      <c r="DZ13" s="281"/>
      <c r="EA13" s="281"/>
      <c r="EB13" s="281"/>
      <c r="EC13" s="337"/>
    </row>
    <row r="14" spans="2:143" ht="11.25" customHeight="1">
      <c r="B14" s="262" t="s">
        <v>354</v>
      </c>
      <c r="C14" s="258"/>
      <c r="D14" s="258"/>
      <c r="E14" s="258"/>
      <c r="F14" s="258"/>
      <c r="G14" s="258"/>
      <c r="H14" s="258"/>
      <c r="I14" s="258"/>
      <c r="J14" s="258"/>
      <c r="K14" s="258"/>
      <c r="L14" s="258"/>
      <c r="M14" s="258"/>
      <c r="N14" s="258"/>
      <c r="O14" s="258"/>
      <c r="P14" s="258"/>
      <c r="Q14" s="273"/>
      <c r="R14" s="278" t="s">
        <v>204</v>
      </c>
      <c r="S14" s="281"/>
      <c r="T14" s="281"/>
      <c r="U14" s="281"/>
      <c r="V14" s="281"/>
      <c r="W14" s="281"/>
      <c r="X14" s="281"/>
      <c r="Y14" s="284"/>
      <c r="Z14" s="287" t="s">
        <v>204</v>
      </c>
      <c r="AA14" s="287"/>
      <c r="AB14" s="287"/>
      <c r="AC14" s="287"/>
      <c r="AD14" s="293" t="s">
        <v>204</v>
      </c>
      <c r="AE14" s="293"/>
      <c r="AF14" s="293"/>
      <c r="AG14" s="293"/>
      <c r="AH14" s="293"/>
      <c r="AI14" s="293"/>
      <c r="AJ14" s="293"/>
      <c r="AK14" s="293"/>
      <c r="AL14" s="288" t="s">
        <v>204</v>
      </c>
      <c r="AM14" s="290"/>
      <c r="AN14" s="290"/>
      <c r="AO14" s="302"/>
      <c r="AP14" s="262" t="s">
        <v>222</v>
      </c>
      <c r="AQ14" s="258"/>
      <c r="AR14" s="258"/>
      <c r="AS14" s="258"/>
      <c r="AT14" s="258"/>
      <c r="AU14" s="258"/>
      <c r="AV14" s="258"/>
      <c r="AW14" s="258"/>
      <c r="AX14" s="258"/>
      <c r="AY14" s="258"/>
      <c r="AZ14" s="258"/>
      <c r="BA14" s="258"/>
      <c r="BB14" s="258"/>
      <c r="BC14" s="258"/>
      <c r="BD14" s="258"/>
      <c r="BE14" s="258"/>
      <c r="BF14" s="273"/>
      <c r="BG14" s="278">
        <v>24844</v>
      </c>
      <c r="BH14" s="281"/>
      <c r="BI14" s="281"/>
      <c r="BJ14" s="281"/>
      <c r="BK14" s="281"/>
      <c r="BL14" s="281"/>
      <c r="BM14" s="281"/>
      <c r="BN14" s="284"/>
      <c r="BO14" s="287">
        <v>4.7</v>
      </c>
      <c r="BP14" s="287"/>
      <c r="BQ14" s="287"/>
      <c r="BR14" s="287"/>
      <c r="BS14" s="293" t="s">
        <v>204</v>
      </c>
      <c r="BT14" s="293"/>
      <c r="BU14" s="293"/>
      <c r="BV14" s="293"/>
      <c r="BW14" s="293"/>
      <c r="BX14" s="293"/>
      <c r="BY14" s="293"/>
      <c r="BZ14" s="293"/>
      <c r="CA14" s="293"/>
      <c r="CB14" s="336"/>
      <c r="CD14" s="262" t="s">
        <v>356</v>
      </c>
      <c r="CE14" s="258"/>
      <c r="CF14" s="258"/>
      <c r="CG14" s="258"/>
      <c r="CH14" s="258"/>
      <c r="CI14" s="258"/>
      <c r="CJ14" s="258"/>
      <c r="CK14" s="258"/>
      <c r="CL14" s="258"/>
      <c r="CM14" s="258"/>
      <c r="CN14" s="258"/>
      <c r="CO14" s="258"/>
      <c r="CP14" s="258"/>
      <c r="CQ14" s="273"/>
      <c r="CR14" s="278">
        <v>331795</v>
      </c>
      <c r="CS14" s="281"/>
      <c r="CT14" s="281"/>
      <c r="CU14" s="281"/>
      <c r="CV14" s="281"/>
      <c r="CW14" s="281"/>
      <c r="CX14" s="281"/>
      <c r="CY14" s="284"/>
      <c r="CZ14" s="287">
        <v>5.5</v>
      </c>
      <c r="DA14" s="287"/>
      <c r="DB14" s="287"/>
      <c r="DC14" s="287"/>
      <c r="DD14" s="294">
        <v>130819</v>
      </c>
      <c r="DE14" s="281"/>
      <c r="DF14" s="281"/>
      <c r="DG14" s="281"/>
      <c r="DH14" s="281"/>
      <c r="DI14" s="281"/>
      <c r="DJ14" s="281"/>
      <c r="DK14" s="281"/>
      <c r="DL14" s="281"/>
      <c r="DM14" s="281"/>
      <c r="DN14" s="281"/>
      <c r="DO14" s="281"/>
      <c r="DP14" s="284"/>
      <c r="DQ14" s="294">
        <v>152126</v>
      </c>
      <c r="DR14" s="281"/>
      <c r="DS14" s="281"/>
      <c r="DT14" s="281"/>
      <c r="DU14" s="281"/>
      <c r="DV14" s="281"/>
      <c r="DW14" s="281"/>
      <c r="DX14" s="281"/>
      <c r="DY14" s="281"/>
      <c r="DZ14" s="281"/>
      <c r="EA14" s="281"/>
      <c r="EB14" s="281"/>
      <c r="EC14" s="337"/>
    </row>
    <row r="15" spans="2:143" ht="11.25" customHeight="1">
      <c r="B15" s="262" t="s">
        <v>322</v>
      </c>
      <c r="C15" s="258"/>
      <c r="D15" s="258"/>
      <c r="E15" s="258"/>
      <c r="F15" s="258"/>
      <c r="G15" s="258"/>
      <c r="H15" s="258"/>
      <c r="I15" s="258"/>
      <c r="J15" s="258"/>
      <c r="K15" s="258"/>
      <c r="L15" s="258"/>
      <c r="M15" s="258"/>
      <c r="N15" s="258"/>
      <c r="O15" s="258"/>
      <c r="P15" s="258"/>
      <c r="Q15" s="273"/>
      <c r="R15" s="278" t="s">
        <v>204</v>
      </c>
      <c r="S15" s="281"/>
      <c r="T15" s="281"/>
      <c r="U15" s="281"/>
      <c r="V15" s="281"/>
      <c r="W15" s="281"/>
      <c r="X15" s="281"/>
      <c r="Y15" s="284"/>
      <c r="Z15" s="287" t="s">
        <v>204</v>
      </c>
      <c r="AA15" s="287"/>
      <c r="AB15" s="287"/>
      <c r="AC15" s="287"/>
      <c r="AD15" s="293" t="s">
        <v>204</v>
      </c>
      <c r="AE15" s="293"/>
      <c r="AF15" s="293"/>
      <c r="AG15" s="293"/>
      <c r="AH15" s="293"/>
      <c r="AI15" s="293"/>
      <c r="AJ15" s="293"/>
      <c r="AK15" s="293"/>
      <c r="AL15" s="288" t="s">
        <v>204</v>
      </c>
      <c r="AM15" s="290"/>
      <c r="AN15" s="290"/>
      <c r="AO15" s="302"/>
      <c r="AP15" s="262" t="s">
        <v>145</v>
      </c>
      <c r="AQ15" s="258"/>
      <c r="AR15" s="258"/>
      <c r="AS15" s="258"/>
      <c r="AT15" s="258"/>
      <c r="AU15" s="258"/>
      <c r="AV15" s="258"/>
      <c r="AW15" s="258"/>
      <c r="AX15" s="258"/>
      <c r="AY15" s="258"/>
      <c r="AZ15" s="258"/>
      <c r="BA15" s="258"/>
      <c r="BB15" s="258"/>
      <c r="BC15" s="258"/>
      <c r="BD15" s="258"/>
      <c r="BE15" s="258"/>
      <c r="BF15" s="273"/>
      <c r="BG15" s="278">
        <v>34390</v>
      </c>
      <c r="BH15" s="281"/>
      <c r="BI15" s="281"/>
      <c r="BJ15" s="281"/>
      <c r="BK15" s="281"/>
      <c r="BL15" s="281"/>
      <c r="BM15" s="281"/>
      <c r="BN15" s="284"/>
      <c r="BO15" s="287">
        <v>6.5</v>
      </c>
      <c r="BP15" s="287"/>
      <c r="BQ15" s="287"/>
      <c r="BR15" s="287"/>
      <c r="BS15" s="293" t="s">
        <v>204</v>
      </c>
      <c r="BT15" s="293"/>
      <c r="BU15" s="293"/>
      <c r="BV15" s="293"/>
      <c r="BW15" s="293"/>
      <c r="BX15" s="293"/>
      <c r="BY15" s="293"/>
      <c r="BZ15" s="293"/>
      <c r="CA15" s="293"/>
      <c r="CB15" s="336"/>
      <c r="CD15" s="262" t="s">
        <v>357</v>
      </c>
      <c r="CE15" s="258"/>
      <c r="CF15" s="258"/>
      <c r="CG15" s="258"/>
      <c r="CH15" s="258"/>
      <c r="CI15" s="258"/>
      <c r="CJ15" s="258"/>
      <c r="CK15" s="258"/>
      <c r="CL15" s="258"/>
      <c r="CM15" s="258"/>
      <c r="CN15" s="258"/>
      <c r="CO15" s="258"/>
      <c r="CP15" s="258"/>
      <c r="CQ15" s="273"/>
      <c r="CR15" s="278">
        <v>350706</v>
      </c>
      <c r="CS15" s="281"/>
      <c r="CT15" s="281"/>
      <c r="CU15" s="281"/>
      <c r="CV15" s="281"/>
      <c r="CW15" s="281"/>
      <c r="CX15" s="281"/>
      <c r="CY15" s="284"/>
      <c r="CZ15" s="287">
        <v>5.8</v>
      </c>
      <c r="DA15" s="287"/>
      <c r="DB15" s="287"/>
      <c r="DC15" s="287"/>
      <c r="DD15" s="294">
        <v>20649</v>
      </c>
      <c r="DE15" s="281"/>
      <c r="DF15" s="281"/>
      <c r="DG15" s="281"/>
      <c r="DH15" s="281"/>
      <c r="DI15" s="281"/>
      <c r="DJ15" s="281"/>
      <c r="DK15" s="281"/>
      <c r="DL15" s="281"/>
      <c r="DM15" s="281"/>
      <c r="DN15" s="281"/>
      <c r="DO15" s="281"/>
      <c r="DP15" s="284"/>
      <c r="DQ15" s="294">
        <v>283721</v>
      </c>
      <c r="DR15" s="281"/>
      <c r="DS15" s="281"/>
      <c r="DT15" s="281"/>
      <c r="DU15" s="281"/>
      <c r="DV15" s="281"/>
      <c r="DW15" s="281"/>
      <c r="DX15" s="281"/>
      <c r="DY15" s="281"/>
      <c r="DZ15" s="281"/>
      <c r="EA15" s="281"/>
      <c r="EB15" s="281"/>
      <c r="EC15" s="337"/>
    </row>
    <row r="16" spans="2:143" ht="11.25" customHeight="1">
      <c r="B16" s="262" t="s">
        <v>358</v>
      </c>
      <c r="C16" s="258"/>
      <c r="D16" s="258"/>
      <c r="E16" s="258"/>
      <c r="F16" s="258"/>
      <c r="G16" s="258"/>
      <c r="H16" s="258"/>
      <c r="I16" s="258"/>
      <c r="J16" s="258"/>
      <c r="K16" s="258"/>
      <c r="L16" s="258"/>
      <c r="M16" s="258"/>
      <c r="N16" s="258"/>
      <c r="O16" s="258"/>
      <c r="P16" s="258"/>
      <c r="Q16" s="273"/>
      <c r="R16" s="278">
        <v>1504</v>
      </c>
      <c r="S16" s="281"/>
      <c r="T16" s="281"/>
      <c r="U16" s="281"/>
      <c r="V16" s="281"/>
      <c r="W16" s="281"/>
      <c r="X16" s="281"/>
      <c r="Y16" s="284"/>
      <c r="Z16" s="287">
        <v>0</v>
      </c>
      <c r="AA16" s="287"/>
      <c r="AB16" s="287"/>
      <c r="AC16" s="287"/>
      <c r="AD16" s="293">
        <v>1504</v>
      </c>
      <c r="AE16" s="293"/>
      <c r="AF16" s="293"/>
      <c r="AG16" s="293"/>
      <c r="AH16" s="293"/>
      <c r="AI16" s="293"/>
      <c r="AJ16" s="293"/>
      <c r="AK16" s="293"/>
      <c r="AL16" s="288">
        <v>0.1</v>
      </c>
      <c r="AM16" s="290"/>
      <c r="AN16" s="290"/>
      <c r="AO16" s="302"/>
      <c r="AP16" s="262" t="s">
        <v>359</v>
      </c>
      <c r="AQ16" s="258"/>
      <c r="AR16" s="258"/>
      <c r="AS16" s="258"/>
      <c r="AT16" s="258"/>
      <c r="AU16" s="258"/>
      <c r="AV16" s="258"/>
      <c r="AW16" s="258"/>
      <c r="AX16" s="258"/>
      <c r="AY16" s="258"/>
      <c r="AZ16" s="258"/>
      <c r="BA16" s="258"/>
      <c r="BB16" s="258"/>
      <c r="BC16" s="258"/>
      <c r="BD16" s="258"/>
      <c r="BE16" s="258"/>
      <c r="BF16" s="273"/>
      <c r="BG16" s="278" t="s">
        <v>204</v>
      </c>
      <c r="BH16" s="281"/>
      <c r="BI16" s="281"/>
      <c r="BJ16" s="281"/>
      <c r="BK16" s="281"/>
      <c r="BL16" s="281"/>
      <c r="BM16" s="281"/>
      <c r="BN16" s="284"/>
      <c r="BO16" s="287" t="s">
        <v>204</v>
      </c>
      <c r="BP16" s="287"/>
      <c r="BQ16" s="287"/>
      <c r="BR16" s="287"/>
      <c r="BS16" s="293" t="s">
        <v>204</v>
      </c>
      <c r="BT16" s="293"/>
      <c r="BU16" s="293"/>
      <c r="BV16" s="293"/>
      <c r="BW16" s="293"/>
      <c r="BX16" s="293"/>
      <c r="BY16" s="293"/>
      <c r="BZ16" s="293"/>
      <c r="CA16" s="293"/>
      <c r="CB16" s="336"/>
      <c r="CD16" s="262" t="s">
        <v>360</v>
      </c>
      <c r="CE16" s="258"/>
      <c r="CF16" s="258"/>
      <c r="CG16" s="258"/>
      <c r="CH16" s="258"/>
      <c r="CI16" s="258"/>
      <c r="CJ16" s="258"/>
      <c r="CK16" s="258"/>
      <c r="CL16" s="258"/>
      <c r="CM16" s="258"/>
      <c r="CN16" s="258"/>
      <c r="CO16" s="258"/>
      <c r="CP16" s="258"/>
      <c r="CQ16" s="273"/>
      <c r="CR16" s="278">
        <v>34772</v>
      </c>
      <c r="CS16" s="281"/>
      <c r="CT16" s="281"/>
      <c r="CU16" s="281"/>
      <c r="CV16" s="281"/>
      <c r="CW16" s="281"/>
      <c r="CX16" s="281"/>
      <c r="CY16" s="284"/>
      <c r="CZ16" s="287">
        <v>0.6</v>
      </c>
      <c r="DA16" s="287"/>
      <c r="DB16" s="287"/>
      <c r="DC16" s="287"/>
      <c r="DD16" s="294" t="s">
        <v>204</v>
      </c>
      <c r="DE16" s="281"/>
      <c r="DF16" s="281"/>
      <c r="DG16" s="281"/>
      <c r="DH16" s="281"/>
      <c r="DI16" s="281"/>
      <c r="DJ16" s="281"/>
      <c r="DK16" s="281"/>
      <c r="DL16" s="281"/>
      <c r="DM16" s="281"/>
      <c r="DN16" s="281"/>
      <c r="DO16" s="281"/>
      <c r="DP16" s="284"/>
      <c r="DQ16" s="294">
        <v>6024</v>
      </c>
      <c r="DR16" s="281"/>
      <c r="DS16" s="281"/>
      <c r="DT16" s="281"/>
      <c r="DU16" s="281"/>
      <c r="DV16" s="281"/>
      <c r="DW16" s="281"/>
      <c r="DX16" s="281"/>
      <c r="DY16" s="281"/>
      <c r="DZ16" s="281"/>
      <c r="EA16" s="281"/>
      <c r="EB16" s="281"/>
      <c r="EC16" s="337"/>
    </row>
    <row r="17" spans="2:133" ht="11.25" customHeight="1">
      <c r="B17" s="262" t="s">
        <v>362</v>
      </c>
      <c r="C17" s="258"/>
      <c r="D17" s="258"/>
      <c r="E17" s="258"/>
      <c r="F17" s="258"/>
      <c r="G17" s="258"/>
      <c r="H17" s="258"/>
      <c r="I17" s="258"/>
      <c r="J17" s="258"/>
      <c r="K17" s="258"/>
      <c r="L17" s="258"/>
      <c r="M17" s="258"/>
      <c r="N17" s="258"/>
      <c r="O17" s="258"/>
      <c r="P17" s="258"/>
      <c r="Q17" s="273"/>
      <c r="R17" s="278">
        <v>5043</v>
      </c>
      <c r="S17" s="281"/>
      <c r="T17" s="281"/>
      <c r="U17" s="281"/>
      <c r="V17" s="281"/>
      <c r="W17" s="281"/>
      <c r="X17" s="281"/>
      <c r="Y17" s="284"/>
      <c r="Z17" s="287">
        <v>0.1</v>
      </c>
      <c r="AA17" s="287"/>
      <c r="AB17" s="287"/>
      <c r="AC17" s="287"/>
      <c r="AD17" s="293">
        <v>5043</v>
      </c>
      <c r="AE17" s="293"/>
      <c r="AF17" s="293"/>
      <c r="AG17" s="293"/>
      <c r="AH17" s="293"/>
      <c r="AI17" s="293"/>
      <c r="AJ17" s="293"/>
      <c r="AK17" s="293"/>
      <c r="AL17" s="288">
        <v>0.2</v>
      </c>
      <c r="AM17" s="290"/>
      <c r="AN17" s="290"/>
      <c r="AO17" s="302"/>
      <c r="AP17" s="262" t="s">
        <v>364</v>
      </c>
      <c r="AQ17" s="258"/>
      <c r="AR17" s="258"/>
      <c r="AS17" s="258"/>
      <c r="AT17" s="258"/>
      <c r="AU17" s="258"/>
      <c r="AV17" s="258"/>
      <c r="AW17" s="258"/>
      <c r="AX17" s="258"/>
      <c r="AY17" s="258"/>
      <c r="AZ17" s="258"/>
      <c r="BA17" s="258"/>
      <c r="BB17" s="258"/>
      <c r="BC17" s="258"/>
      <c r="BD17" s="258"/>
      <c r="BE17" s="258"/>
      <c r="BF17" s="273"/>
      <c r="BG17" s="278" t="s">
        <v>204</v>
      </c>
      <c r="BH17" s="281"/>
      <c r="BI17" s="281"/>
      <c r="BJ17" s="281"/>
      <c r="BK17" s="281"/>
      <c r="BL17" s="281"/>
      <c r="BM17" s="281"/>
      <c r="BN17" s="284"/>
      <c r="BO17" s="287" t="s">
        <v>204</v>
      </c>
      <c r="BP17" s="287"/>
      <c r="BQ17" s="287"/>
      <c r="BR17" s="287"/>
      <c r="BS17" s="293" t="s">
        <v>204</v>
      </c>
      <c r="BT17" s="293"/>
      <c r="BU17" s="293"/>
      <c r="BV17" s="293"/>
      <c r="BW17" s="293"/>
      <c r="BX17" s="293"/>
      <c r="BY17" s="293"/>
      <c r="BZ17" s="293"/>
      <c r="CA17" s="293"/>
      <c r="CB17" s="336"/>
      <c r="CD17" s="262" t="s">
        <v>366</v>
      </c>
      <c r="CE17" s="258"/>
      <c r="CF17" s="258"/>
      <c r="CG17" s="258"/>
      <c r="CH17" s="258"/>
      <c r="CI17" s="258"/>
      <c r="CJ17" s="258"/>
      <c r="CK17" s="258"/>
      <c r="CL17" s="258"/>
      <c r="CM17" s="258"/>
      <c r="CN17" s="258"/>
      <c r="CO17" s="258"/>
      <c r="CP17" s="258"/>
      <c r="CQ17" s="273"/>
      <c r="CR17" s="278">
        <v>625467</v>
      </c>
      <c r="CS17" s="281"/>
      <c r="CT17" s="281"/>
      <c r="CU17" s="281"/>
      <c r="CV17" s="281"/>
      <c r="CW17" s="281"/>
      <c r="CX17" s="281"/>
      <c r="CY17" s="284"/>
      <c r="CZ17" s="287">
        <v>10.4</v>
      </c>
      <c r="DA17" s="287"/>
      <c r="DB17" s="287"/>
      <c r="DC17" s="287"/>
      <c r="DD17" s="294" t="s">
        <v>204</v>
      </c>
      <c r="DE17" s="281"/>
      <c r="DF17" s="281"/>
      <c r="DG17" s="281"/>
      <c r="DH17" s="281"/>
      <c r="DI17" s="281"/>
      <c r="DJ17" s="281"/>
      <c r="DK17" s="281"/>
      <c r="DL17" s="281"/>
      <c r="DM17" s="281"/>
      <c r="DN17" s="281"/>
      <c r="DO17" s="281"/>
      <c r="DP17" s="284"/>
      <c r="DQ17" s="294">
        <v>622289</v>
      </c>
      <c r="DR17" s="281"/>
      <c r="DS17" s="281"/>
      <c r="DT17" s="281"/>
      <c r="DU17" s="281"/>
      <c r="DV17" s="281"/>
      <c r="DW17" s="281"/>
      <c r="DX17" s="281"/>
      <c r="DY17" s="281"/>
      <c r="DZ17" s="281"/>
      <c r="EA17" s="281"/>
      <c r="EB17" s="281"/>
      <c r="EC17" s="337"/>
    </row>
    <row r="18" spans="2:133" ht="11.25" customHeight="1">
      <c r="B18" s="262" t="s">
        <v>367</v>
      </c>
      <c r="C18" s="258"/>
      <c r="D18" s="258"/>
      <c r="E18" s="258"/>
      <c r="F18" s="258"/>
      <c r="G18" s="258"/>
      <c r="H18" s="258"/>
      <c r="I18" s="258"/>
      <c r="J18" s="258"/>
      <c r="K18" s="258"/>
      <c r="L18" s="258"/>
      <c r="M18" s="258"/>
      <c r="N18" s="258"/>
      <c r="O18" s="258"/>
      <c r="P18" s="258"/>
      <c r="Q18" s="273"/>
      <c r="R18" s="278">
        <v>5973</v>
      </c>
      <c r="S18" s="281"/>
      <c r="T18" s="281"/>
      <c r="U18" s="281"/>
      <c r="V18" s="281"/>
      <c r="W18" s="281"/>
      <c r="X18" s="281"/>
      <c r="Y18" s="284"/>
      <c r="Z18" s="287">
        <v>0.1</v>
      </c>
      <c r="AA18" s="287"/>
      <c r="AB18" s="287"/>
      <c r="AC18" s="287"/>
      <c r="AD18" s="293">
        <v>5973</v>
      </c>
      <c r="AE18" s="293"/>
      <c r="AF18" s="293"/>
      <c r="AG18" s="293"/>
      <c r="AH18" s="293"/>
      <c r="AI18" s="293"/>
      <c r="AJ18" s="293"/>
      <c r="AK18" s="293"/>
      <c r="AL18" s="288">
        <v>0.3</v>
      </c>
      <c r="AM18" s="290"/>
      <c r="AN18" s="290"/>
      <c r="AO18" s="302"/>
      <c r="AP18" s="262" t="s">
        <v>107</v>
      </c>
      <c r="AQ18" s="258"/>
      <c r="AR18" s="258"/>
      <c r="AS18" s="258"/>
      <c r="AT18" s="258"/>
      <c r="AU18" s="258"/>
      <c r="AV18" s="258"/>
      <c r="AW18" s="258"/>
      <c r="AX18" s="258"/>
      <c r="AY18" s="258"/>
      <c r="AZ18" s="258"/>
      <c r="BA18" s="258"/>
      <c r="BB18" s="258"/>
      <c r="BC18" s="258"/>
      <c r="BD18" s="258"/>
      <c r="BE18" s="258"/>
      <c r="BF18" s="273"/>
      <c r="BG18" s="278" t="s">
        <v>204</v>
      </c>
      <c r="BH18" s="281"/>
      <c r="BI18" s="281"/>
      <c r="BJ18" s="281"/>
      <c r="BK18" s="281"/>
      <c r="BL18" s="281"/>
      <c r="BM18" s="281"/>
      <c r="BN18" s="284"/>
      <c r="BO18" s="287" t="s">
        <v>204</v>
      </c>
      <c r="BP18" s="287"/>
      <c r="BQ18" s="287"/>
      <c r="BR18" s="287"/>
      <c r="BS18" s="293" t="s">
        <v>204</v>
      </c>
      <c r="BT18" s="293"/>
      <c r="BU18" s="293"/>
      <c r="BV18" s="293"/>
      <c r="BW18" s="293"/>
      <c r="BX18" s="293"/>
      <c r="BY18" s="293"/>
      <c r="BZ18" s="293"/>
      <c r="CA18" s="293"/>
      <c r="CB18" s="336"/>
      <c r="CD18" s="262" t="s">
        <v>368</v>
      </c>
      <c r="CE18" s="258"/>
      <c r="CF18" s="258"/>
      <c r="CG18" s="258"/>
      <c r="CH18" s="258"/>
      <c r="CI18" s="258"/>
      <c r="CJ18" s="258"/>
      <c r="CK18" s="258"/>
      <c r="CL18" s="258"/>
      <c r="CM18" s="258"/>
      <c r="CN18" s="258"/>
      <c r="CO18" s="258"/>
      <c r="CP18" s="258"/>
      <c r="CQ18" s="273"/>
      <c r="CR18" s="278" t="s">
        <v>204</v>
      </c>
      <c r="CS18" s="281"/>
      <c r="CT18" s="281"/>
      <c r="CU18" s="281"/>
      <c r="CV18" s="281"/>
      <c r="CW18" s="281"/>
      <c r="CX18" s="281"/>
      <c r="CY18" s="284"/>
      <c r="CZ18" s="287" t="s">
        <v>204</v>
      </c>
      <c r="DA18" s="287"/>
      <c r="DB18" s="287"/>
      <c r="DC18" s="287"/>
      <c r="DD18" s="294" t="s">
        <v>204</v>
      </c>
      <c r="DE18" s="281"/>
      <c r="DF18" s="281"/>
      <c r="DG18" s="281"/>
      <c r="DH18" s="281"/>
      <c r="DI18" s="281"/>
      <c r="DJ18" s="281"/>
      <c r="DK18" s="281"/>
      <c r="DL18" s="281"/>
      <c r="DM18" s="281"/>
      <c r="DN18" s="281"/>
      <c r="DO18" s="281"/>
      <c r="DP18" s="284"/>
      <c r="DQ18" s="294" t="s">
        <v>204</v>
      </c>
      <c r="DR18" s="281"/>
      <c r="DS18" s="281"/>
      <c r="DT18" s="281"/>
      <c r="DU18" s="281"/>
      <c r="DV18" s="281"/>
      <c r="DW18" s="281"/>
      <c r="DX18" s="281"/>
      <c r="DY18" s="281"/>
      <c r="DZ18" s="281"/>
      <c r="EA18" s="281"/>
      <c r="EB18" s="281"/>
      <c r="EC18" s="337"/>
    </row>
    <row r="19" spans="2:133" ht="11.25" customHeight="1">
      <c r="B19" s="262" t="s">
        <v>369</v>
      </c>
      <c r="C19" s="258"/>
      <c r="D19" s="258"/>
      <c r="E19" s="258"/>
      <c r="F19" s="258"/>
      <c r="G19" s="258"/>
      <c r="H19" s="258"/>
      <c r="I19" s="258"/>
      <c r="J19" s="258"/>
      <c r="K19" s="258"/>
      <c r="L19" s="258"/>
      <c r="M19" s="258"/>
      <c r="N19" s="258"/>
      <c r="O19" s="258"/>
      <c r="P19" s="258"/>
      <c r="Q19" s="273"/>
      <c r="R19" s="278">
        <v>2043</v>
      </c>
      <c r="S19" s="281"/>
      <c r="T19" s="281"/>
      <c r="U19" s="281"/>
      <c r="V19" s="281"/>
      <c r="W19" s="281"/>
      <c r="X19" s="281"/>
      <c r="Y19" s="284"/>
      <c r="Z19" s="287">
        <v>0</v>
      </c>
      <c r="AA19" s="287"/>
      <c r="AB19" s="287"/>
      <c r="AC19" s="287"/>
      <c r="AD19" s="293">
        <v>2043</v>
      </c>
      <c r="AE19" s="293"/>
      <c r="AF19" s="293"/>
      <c r="AG19" s="293"/>
      <c r="AH19" s="293"/>
      <c r="AI19" s="293"/>
      <c r="AJ19" s="293"/>
      <c r="AK19" s="293"/>
      <c r="AL19" s="288">
        <v>0.1</v>
      </c>
      <c r="AM19" s="290"/>
      <c r="AN19" s="290"/>
      <c r="AO19" s="302"/>
      <c r="AP19" s="262" t="s">
        <v>260</v>
      </c>
      <c r="AQ19" s="258"/>
      <c r="AR19" s="258"/>
      <c r="AS19" s="258"/>
      <c r="AT19" s="258"/>
      <c r="AU19" s="258"/>
      <c r="AV19" s="258"/>
      <c r="AW19" s="258"/>
      <c r="AX19" s="258"/>
      <c r="AY19" s="258"/>
      <c r="AZ19" s="258"/>
      <c r="BA19" s="258"/>
      <c r="BB19" s="258"/>
      <c r="BC19" s="258"/>
      <c r="BD19" s="258"/>
      <c r="BE19" s="258"/>
      <c r="BF19" s="273"/>
      <c r="BG19" s="278" t="s">
        <v>204</v>
      </c>
      <c r="BH19" s="281"/>
      <c r="BI19" s="281"/>
      <c r="BJ19" s="281"/>
      <c r="BK19" s="281"/>
      <c r="BL19" s="281"/>
      <c r="BM19" s="281"/>
      <c r="BN19" s="284"/>
      <c r="BO19" s="287" t="s">
        <v>204</v>
      </c>
      <c r="BP19" s="287"/>
      <c r="BQ19" s="287"/>
      <c r="BR19" s="287"/>
      <c r="BS19" s="293" t="s">
        <v>204</v>
      </c>
      <c r="BT19" s="293"/>
      <c r="BU19" s="293"/>
      <c r="BV19" s="293"/>
      <c r="BW19" s="293"/>
      <c r="BX19" s="293"/>
      <c r="BY19" s="293"/>
      <c r="BZ19" s="293"/>
      <c r="CA19" s="293"/>
      <c r="CB19" s="336"/>
      <c r="CD19" s="262" t="s">
        <v>370</v>
      </c>
      <c r="CE19" s="258"/>
      <c r="CF19" s="258"/>
      <c r="CG19" s="258"/>
      <c r="CH19" s="258"/>
      <c r="CI19" s="258"/>
      <c r="CJ19" s="258"/>
      <c r="CK19" s="258"/>
      <c r="CL19" s="258"/>
      <c r="CM19" s="258"/>
      <c r="CN19" s="258"/>
      <c r="CO19" s="258"/>
      <c r="CP19" s="258"/>
      <c r="CQ19" s="273"/>
      <c r="CR19" s="278" t="s">
        <v>204</v>
      </c>
      <c r="CS19" s="281"/>
      <c r="CT19" s="281"/>
      <c r="CU19" s="281"/>
      <c r="CV19" s="281"/>
      <c r="CW19" s="281"/>
      <c r="CX19" s="281"/>
      <c r="CY19" s="284"/>
      <c r="CZ19" s="287" t="s">
        <v>204</v>
      </c>
      <c r="DA19" s="287"/>
      <c r="DB19" s="287"/>
      <c r="DC19" s="287"/>
      <c r="DD19" s="294" t="s">
        <v>204</v>
      </c>
      <c r="DE19" s="281"/>
      <c r="DF19" s="281"/>
      <c r="DG19" s="281"/>
      <c r="DH19" s="281"/>
      <c r="DI19" s="281"/>
      <c r="DJ19" s="281"/>
      <c r="DK19" s="281"/>
      <c r="DL19" s="281"/>
      <c r="DM19" s="281"/>
      <c r="DN19" s="281"/>
      <c r="DO19" s="281"/>
      <c r="DP19" s="284"/>
      <c r="DQ19" s="294" t="s">
        <v>204</v>
      </c>
      <c r="DR19" s="281"/>
      <c r="DS19" s="281"/>
      <c r="DT19" s="281"/>
      <c r="DU19" s="281"/>
      <c r="DV19" s="281"/>
      <c r="DW19" s="281"/>
      <c r="DX19" s="281"/>
      <c r="DY19" s="281"/>
      <c r="DZ19" s="281"/>
      <c r="EA19" s="281"/>
      <c r="EB19" s="281"/>
      <c r="EC19" s="337"/>
    </row>
    <row r="20" spans="2:133" ht="11.25" customHeight="1">
      <c r="B20" s="262" t="s">
        <v>84</v>
      </c>
      <c r="C20" s="258"/>
      <c r="D20" s="258"/>
      <c r="E20" s="258"/>
      <c r="F20" s="258"/>
      <c r="G20" s="258"/>
      <c r="H20" s="258"/>
      <c r="I20" s="258"/>
      <c r="J20" s="258"/>
      <c r="K20" s="258"/>
      <c r="L20" s="258"/>
      <c r="M20" s="258"/>
      <c r="N20" s="258"/>
      <c r="O20" s="258"/>
      <c r="P20" s="258"/>
      <c r="Q20" s="273"/>
      <c r="R20" s="278">
        <v>486</v>
      </c>
      <c r="S20" s="281"/>
      <c r="T20" s="281"/>
      <c r="U20" s="281"/>
      <c r="V20" s="281"/>
      <c r="W20" s="281"/>
      <c r="X20" s="281"/>
      <c r="Y20" s="284"/>
      <c r="Z20" s="287">
        <v>0</v>
      </c>
      <c r="AA20" s="287"/>
      <c r="AB20" s="287"/>
      <c r="AC20" s="287"/>
      <c r="AD20" s="293">
        <v>486</v>
      </c>
      <c r="AE20" s="293"/>
      <c r="AF20" s="293"/>
      <c r="AG20" s="293"/>
      <c r="AH20" s="293"/>
      <c r="AI20" s="293"/>
      <c r="AJ20" s="293"/>
      <c r="AK20" s="293"/>
      <c r="AL20" s="288">
        <v>0</v>
      </c>
      <c r="AM20" s="290"/>
      <c r="AN20" s="290"/>
      <c r="AO20" s="302"/>
      <c r="AP20" s="262" t="s">
        <v>371</v>
      </c>
      <c r="AQ20" s="258"/>
      <c r="AR20" s="258"/>
      <c r="AS20" s="258"/>
      <c r="AT20" s="258"/>
      <c r="AU20" s="258"/>
      <c r="AV20" s="258"/>
      <c r="AW20" s="258"/>
      <c r="AX20" s="258"/>
      <c r="AY20" s="258"/>
      <c r="AZ20" s="258"/>
      <c r="BA20" s="258"/>
      <c r="BB20" s="258"/>
      <c r="BC20" s="258"/>
      <c r="BD20" s="258"/>
      <c r="BE20" s="258"/>
      <c r="BF20" s="273"/>
      <c r="BG20" s="278" t="s">
        <v>204</v>
      </c>
      <c r="BH20" s="281"/>
      <c r="BI20" s="281"/>
      <c r="BJ20" s="281"/>
      <c r="BK20" s="281"/>
      <c r="BL20" s="281"/>
      <c r="BM20" s="281"/>
      <c r="BN20" s="284"/>
      <c r="BO20" s="287" t="s">
        <v>204</v>
      </c>
      <c r="BP20" s="287"/>
      <c r="BQ20" s="287"/>
      <c r="BR20" s="287"/>
      <c r="BS20" s="293" t="s">
        <v>204</v>
      </c>
      <c r="BT20" s="293"/>
      <c r="BU20" s="293"/>
      <c r="BV20" s="293"/>
      <c r="BW20" s="293"/>
      <c r="BX20" s="293"/>
      <c r="BY20" s="293"/>
      <c r="BZ20" s="293"/>
      <c r="CA20" s="293"/>
      <c r="CB20" s="336"/>
      <c r="CD20" s="262" t="s">
        <v>195</v>
      </c>
      <c r="CE20" s="258"/>
      <c r="CF20" s="258"/>
      <c r="CG20" s="258"/>
      <c r="CH20" s="258"/>
      <c r="CI20" s="258"/>
      <c r="CJ20" s="258"/>
      <c r="CK20" s="258"/>
      <c r="CL20" s="258"/>
      <c r="CM20" s="258"/>
      <c r="CN20" s="258"/>
      <c r="CO20" s="258"/>
      <c r="CP20" s="258"/>
      <c r="CQ20" s="273"/>
      <c r="CR20" s="278">
        <v>6037360</v>
      </c>
      <c r="CS20" s="281"/>
      <c r="CT20" s="281"/>
      <c r="CU20" s="281"/>
      <c r="CV20" s="281"/>
      <c r="CW20" s="281"/>
      <c r="CX20" s="281"/>
      <c r="CY20" s="284"/>
      <c r="CZ20" s="287">
        <v>100</v>
      </c>
      <c r="DA20" s="287"/>
      <c r="DB20" s="287"/>
      <c r="DC20" s="287"/>
      <c r="DD20" s="294">
        <v>2234246</v>
      </c>
      <c r="DE20" s="281"/>
      <c r="DF20" s="281"/>
      <c r="DG20" s="281"/>
      <c r="DH20" s="281"/>
      <c r="DI20" s="281"/>
      <c r="DJ20" s="281"/>
      <c r="DK20" s="281"/>
      <c r="DL20" s="281"/>
      <c r="DM20" s="281"/>
      <c r="DN20" s="281"/>
      <c r="DO20" s="281"/>
      <c r="DP20" s="284"/>
      <c r="DQ20" s="294">
        <v>3185732</v>
      </c>
      <c r="DR20" s="281"/>
      <c r="DS20" s="281"/>
      <c r="DT20" s="281"/>
      <c r="DU20" s="281"/>
      <c r="DV20" s="281"/>
      <c r="DW20" s="281"/>
      <c r="DX20" s="281"/>
      <c r="DY20" s="281"/>
      <c r="DZ20" s="281"/>
      <c r="EA20" s="281"/>
      <c r="EB20" s="281"/>
      <c r="EC20" s="337"/>
    </row>
    <row r="21" spans="2:133" ht="11.25" customHeight="1">
      <c r="B21" s="262" t="s">
        <v>373</v>
      </c>
      <c r="C21" s="258"/>
      <c r="D21" s="258"/>
      <c r="E21" s="258"/>
      <c r="F21" s="258"/>
      <c r="G21" s="258"/>
      <c r="H21" s="258"/>
      <c r="I21" s="258"/>
      <c r="J21" s="258"/>
      <c r="K21" s="258"/>
      <c r="L21" s="258"/>
      <c r="M21" s="258"/>
      <c r="N21" s="258"/>
      <c r="O21" s="258"/>
      <c r="P21" s="258"/>
      <c r="Q21" s="273"/>
      <c r="R21" s="278">
        <v>332</v>
      </c>
      <c r="S21" s="281"/>
      <c r="T21" s="281"/>
      <c r="U21" s="281"/>
      <c r="V21" s="281"/>
      <c r="W21" s="281"/>
      <c r="X21" s="281"/>
      <c r="Y21" s="284"/>
      <c r="Z21" s="287">
        <v>0</v>
      </c>
      <c r="AA21" s="287"/>
      <c r="AB21" s="287"/>
      <c r="AC21" s="287"/>
      <c r="AD21" s="293">
        <v>332</v>
      </c>
      <c r="AE21" s="293"/>
      <c r="AF21" s="293"/>
      <c r="AG21" s="293"/>
      <c r="AH21" s="293"/>
      <c r="AI21" s="293"/>
      <c r="AJ21" s="293"/>
      <c r="AK21" s="293"/>
      <c r="AL21" s="288">
        <v>0</v>
      </c>
      <c r="AM21" s="290"/>
      <c r="AN21" s="290"/>
      <c r="AO21" s="302"/>
      <c r="AP21" s="305" t="s">
        <v>375</v>
      </c>
      <c r="AQ21" s="308"/>
      <c r="AR21" s="308"/>
      <c r="AS21" s="308"/>
      <c r="AT21" s="308"/>
      <c r="AU21" s="308"/>
      <c r="AV21" s="308"/>
      <c r="AW21" s="308"/>
      <c r="AX21" s="308"/>
      <c r="AY21" s="308"/>
      <c r="AZ21" s="308"/>
      <c r="BA21" s="308"/>
      <c r="BB21" s="308"/>
      <c r="BC21" s="308"/>
      <c r="BD21" s="308"/>
      <c r="BE21" s="308"/>
      <c r="BF21" s="324"/>
      <c r="BG21" s="278" t="s">
        <v>204</v>
      </c>
      <c r="BH21" s="281"/>
      <c r="BI21" s="281"/>
      <c r="BJ21" s="281"/>
      <c r="BK21" s="281"/>
      <c r="BL21" s="281"/>
      <c r="BM21" s="281"/>
      <c r="BN21" s="284"/>
      <c r="BO21" s="287" t="s">
        <v>204</v>
      </c>
      <c r="BP21" s="287"/>
      <c r="BQ21" s="287"/>
      <c r="BR21" s="287"/>
      <c r="BS21" s="293" t="s">
        <v>204</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154</v>
      </c>
      <c r="C22" s="270"/>
      <c r="D22" s="270"/>
      <c r="E22" s="270"/>
      <c r="F22" s="270"/>
      <c r="G22" s="270"/>
      <c r="H22" s="270"/>
      <c r="I22" s="270"/>
      <c r="J22" s="270"/>
      <c r="K22" s="270"/>
      <c r="L22" s="270"/>
      <c r="M22" s="270"/>
      <c r="N22" s="270"/>
      <c r="O22" s="270"/>
      <c r="P22" s="270"/>
      <c r="Q22" s="274"/>
      <c r="R22" s="278">
        <v>3112</v>
      </c>
      <c r="S22" s="281"/>
      <c r="T22" s="281"/>
      <c r="U22" s="281"/>
      <c r="V22" s="281"/>
      <c r="W22" s="281"/>
      <c r="X22" s="281"/>
      <c r="Y22" s="284"/>
      <c r="Z22" s="287">
        <v>0</v>
      </c>
      <c r="AA22" s="287"/>
      <c r="AB22" s="287"/>
      <c r="AC22" s="287"/>
      <c r="AD22" s="293" t="s">
        <v>204</v>
      </c>
      <c r="AE22" s="293"/>
      <c r="AF22" s="293"/>
      <c r="AG22" s="293"/>
      <c r="AH22" s="293"/>
      <c r="AI22" s="293"/>
      <c r="AJ22" s="293"/>
      <c r="AK22" s="293"/>
      <c r="AL22" s="288" t="s">
        <v>204</v>
      </c>
      <c r="AM22" s="290"/>
      <c r="AN22" s="290"/>
      <c r="AO22" s="302"/>
      <c r="AP22" s="305" t="s">
        <v>376</v>
      </c>
      <c r="AQ22" s="308"/>
      <c r="AR22" s="308"/>
      <c r="AS22" s="308"/>
      <c r="AT22" s="308"/>
      <c r="AU22" s="308"/>
      <c r="AV22" s="308"/>
      <c r="AW22" s="308"/>
      <c r="AX22" s="308"/>
      <c r="AY22" s="308"/>
      <c r="AZ22" s="308"/>
      <c r="BA22" s="308"/>
      <c r="BB22" s="308"/>
      <c r="BC22" s="308"/>
      <c r="BD22" s="308"/>
      <c r="BE22" s="308"/>
      <c r="BF22" s="324"/>
      <c r="BG22" s="278" t="s">
        <v>204</v>
      </c>
      <c r="BH22" s="281"/>
      <c r="BI22" s="281"/>
      <c r="BJ22" s="281"/>
      <c r="BK22" s="281"/>
      <c r="BL22" s="281"/>
      <c r="BM22" s="281"/>
      <c r="BN22" s="284"/>
      <c r="BO22" s="287" t="s">
        <v>204</v>
      </c>
      <c r="BP22" s="287"/>
      <c r="BQ22" s="287"/>
      <c r="BR22" s="287"/>
      <c r="BS22" s="293" t="s">
        <v>204</v>
      </c>
      <c r="BT22" s="293"/>
      <c r="BU22" s="293"/>
      <c r="BV22" s="293"/>
      <c r="BW22" s="293"/>
      <c r="BX22" s="293"/>
      <c r="BY22" s="293"/>
      <c r="BZ22" s="293"/>
      <c r="CA22" s="293"/>
      <c r="CB22" s="336"/>
      <c r="CD22" s="182"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346</v>
      </c>
      <c r="C23" s="258"/>
      <c r="D23" s="258"/>
      <c r="E23" s="258"/>
      <c r="F23" s="258"/>
      <c r="G23" s="258"/>
      <c r="H23" s="258"/>
      <c r="I23" s="258"/>
      <c r="J23" s="258"/>
      <c r="K23" s="258"/>
      <c r="L23" s="258"/>
      <c r="M23" s="258"/>
      <c r="N23" s="258"/>
      <c r="O23" s="258"/>
      <c r="P23" s="258"/>
      <c r="Q23" s="273"/>
      <c r="R23" s="278">
        <v>1794959</v>
      </c>
      <c r="S23" s="281"/>
      <c r="T23" s="281"/>
      <c r="U23" s="281"/>
      <c r="V23" s="281"/>
      <c r="W23" s="281"/>
      <c r="X23" s="281"/>
      <c r="Y23" s="284"/>
      <c r="Z23" s="287">
        <v>28.2</v>
      </c>
      <c r="AA23" s="287"/>
      <c r="AB23" s="287"/>
      <c r="AC23" s="287"/>
      <c r="AD23" s="293">
        <v>1545976</v>
      </c>
      <c r="AE23" s="293"/>
      <c r="AF23" s="293"/>
      <c r="AG23" s="293"/>
      <c r="AH23" s="293"/>
      <c r="AI23" s="293"/>
      <c r="AJ23" s="293"/>
      <c r="AK23" s="293"/>
      <c r="AL23" s="288">
        <v>67.900000000000006</v>
      </c>
      <c r="AM23" s="290"/>
      <c r="AN23" s="290"/>
      <c r="AO23" s="302"/>
      <c r="AP23" s="305" t="s">
        <v>65</v>
      </c>
      <c r="AQ23" s="308"/>
      <c r="AR23" s="308"/>
      <c r="AS23" s="308"/>
      <c r="AT23" s="308"/>
      <c r="AU23" s="308"/>
      <c r="AV23" s="308"/>
      <c r="AW23" s="308"/>
      <c r="AX23" s="308"/>
      <c r="AY23" s="308"/>
      <c r="AZ23" s="308"/>
      <c r="BA23" s="308"/>
      <c r="BB23" s="308"/>
      <c r="BC23" s="308"/>
      <c r="BD23" s="308"/>
      <c r="BE23" s="308"/>
      <c r="BF23" s="324"/>
      <c r="BG23" s="278" t="s">
        <v>204</v>
      </c>
      <c r="BH23" s="281"/>
      <c r="BI23" s="281"/>
      <c r="BJ23" s="281"/>
      <c r="BK23" s="281"/>
      <c r="BL23" s="281"/>
      <c r="BM23" s="281"/>
      <c r="BN23" s="284"/>
      <c r="BO23" s="287" t="s">
        <v>204</v>
      </c>
      <c r="BP23" s="287"/>
      <c r="BQ23" s="287"/>
      <c r="BR23" s="287"/>
      <c r="BS23" s="293" t="s">
        <v>204</v>
      </c>
      <c r="BT23" s="293"/>
      <c r="BU23" s="293"/>
      <c r="BV23" s="293"/>
      <c r="BW23" s="293"/>
      <c r="BX23" s="293"/>
      <c r="BY23" s="293"/>
      <c r="BZ23" s="293"/>
      <c r="CA23" s="293"/>
      <c r="CB23" s="336"/>
      <c r="CD23" s="182" t="s">
        <v>317</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379</v>
      </c>
      <c r="DA23" s="139"/>
      <c r="DB23" s="139"/>
      <c r="DC23" s="144"/>
      <c r="DD23" s="182" t="s">
        <v>304</v>
      </c>
      <c r="DE23" s="139"/>
      <c r="DF23" s="139"/>
      <c r="DG23" s="139"/>
      <c r="DH23" s="139"/>
      <c r="DI23" s="139"/>
      <c r="DJ23" s="139"/>
      <c r="DK23" s="144"/>
      <c r="DL23" s="355" t="s">
        <v>234</v>
      </c>
      <c r="DM23" s="358"/>
      <c r="DN23" s="358"/>
      <c r="DO23" s="358"/>
      <c r="DP23" s="358"/>
      <c r="DQ23" s="358"/>
      <c r="DR23" s="358"/>
      <c r="DS23" s="358"/>
      <c r="DT23" s="358"/>
      <c r="DU23" s="358"/>
      <c r="DV23" s="362"/>
      <c r="DW23" s="182" t="s">
        <v>382</v>
      </c>
      <c r="DX23" s="139"/>
      <c r="DY23" s="139"/>
      <c r="DZ23" s="139"/>
      <c r="EA23" s="139"/>
      <c r="EB23" s="139"/>
      <c r="EC23" s="144"/>
    </row>
    <row r="24" spans="2:133" ht="11.25" customHeight="1">
      <c r="B24" s="262" t="s">
        <v>300</v>
      </c>
      <c r="C24" s="258"/>
      <c r="D24" s="258"/>
      <c r="E24" s="258"/>
      <c r="F24" s="258"/>
      <c r="G24" s="258"/>
      <c r="H24" s="258"/>
      <c r="I24" s="258"/>
      <c r="J24" s="258"/>
      <c r="K24" s="258"/>
      <c r="L24" s="258"/>
      <c r="M24" s="258"/>
      <c r="N24" s="258"/>
      <c r="O24" s="258"/>
      <c r="P24" s="258"/>
      <c r="Q24" s="273"/>
      <c r="R24" s="278">
        <v>1545976</v>
      </c>
      <c r="S24" s="281"/>
      <c r="T24" s="281"/>
      <c r="U24" s="281"/>
      <c r="V24" s="281"/>
      <c r="W24" s="281"/>
      <c r="X24" s="281"/>
      <c r="Y24" s="284"/>
      <c r="Z24" s="287">
        <v>24.3</v>
      </c>
      <c r="AA24" s="287"/>
      <c r="AB24" s="287"/>
      <c r="AC24" s="287"/>
      <c r="AD24" s="293">
        <v>1545976</v>
      </c>
      <c r="AE24" s="293"/>
      <c r="AF24" s="293"/>
      <c r="AG24" s="293"/>
      <c r="AH24" s="293"/>
      <c r="AI24" s="293"/>
      <c r="AJ24" s="293"/>
      <c r="AK24" s="293"/>
      <c r="AL24" s="288">
        <v>67.900000000000006</v>
      </c>
      <c r="AM24" s="290"/>
      <c r="AN24" s="290"/>
      <c r="AO24" s="302"/>
      <c r="AP24" s="305" t="s">
        <v>383</v>
      </c>
      <c r="AQ24" s="308"/>
      <c r="AR24" s="308"/>
      <c r="AS24" s="308"/>
      <c r="AT24" s="308"/>
      <c r="AU24" s="308"/>
      <c r="AV24" s="308"/>
      <c r="AW24" s="308"/>
      <c r="AX24" s="308"/>
      <c r="AY24" s="308"/>
      <c r="AZ24" s="308"/>
      <c r="BA24" s="308"/>
      <c r="BB24" s="308"/>
      <c r="BC24" s="308"/>
      <c r="BD24" s="308"/>
      <c r="BE24" s="308"/>
      <c r="BF24" s="324"/>
      <c r="BG24" s="278" t="s">
        <v>204</v>
      </c>
      <c r="BH24" s="281"/>
      <c r="BI24" s="281"/>
      <c r="BJ24" s="281"/>
      <c r="BK24" s="281"/>
      <c r="BL24" s="281"/>
      <c r="BM24" s="281"/>
      <c r="BN24" s="284"/>
      <c r="BO24" s="287" t="s">
        <v>204</v>
      </c>
      <c r="BP24" s="287"/>
      <c r="BQ24" s="287"/>
      <c r="BR24" s="287"/>
      <c r="BS24" s="293" t="s">
        <v>204</v>
      </c>
      <c r="BT24" s="293"/>
      <c r="BU24" s="293"/>
      <c r="BV24" s="293"/>
      <c r="BW24" s="293"/>
      <c r="BX24" s="293"/>
      <c r="BY24" s="293"/>
      <c r="BZ24" s="293"/>
      <c r="CA24" s="293"/>
      <c r="CB24" s="336"/>
      <c r="CD24" s="261" t="s">
        <v>384</v>
      </c>
      <c r="CE24" s="269"/>
      <c r="CF24" s="269"/>
      <c r="CG24" s="269"/>
      <c r="CH24" s="269"/>
      <c r="CI24" s="269"/>
      <c r="CJ24" s="269"/>
      <c r="CK24" s="269"/>
      <c r="CL24" s="269"/>
      <c r="CM24" s="269"/>
      <c r="CN24" s="269"/>
      <c r="CO24" s="269"/>
      <c r="CP24" s="269"/>
      <c r="CQ24" s="272"/>
      <c r="CR24" s="277">
        <v>1782399</v>
      </c>
      <c r="CS24" s="280"/>
      <c r="CT24" s="280"/>
      <c r="CU24" s="280"/>
      <c r="CV24" s="280"/>
      <c r="CW24" s="280"/>
      <c r="CX24" s="280"/>
      <c r="CY24" s="283"/>
      <c r="CZ24" s="297">
        <v>29.5</v>
      </c>
      <c r="DA24" s="299"/>
      <c r="DB24" s="299"/>
      <c r="DC24" s="347"/>
      <c r="DD24" s="351">
        <v>1242669</v>
      </c>
      <c r="DE24" s="280"/>
      <c r="DF24" s="280"/>
      <c r="DG24" s="280"/>
      <c r="DH24" s="280"/>
      <c r="DI24" s="280"/>
      <c r="DJ24" s="280"/>
      <c r="DK24" s="283"/>
      <c r="DL24" s="351">
        <v>904258</v>
      </c>
      <c r="DM24" s="280"/>
      <c r="DN24" s="280"/>
      <c r="DO24" s="280"/>
      <c r="DP24" s="280"/>
      <c r="DQ24" s="280"/>
      <c r="DR24" s="280"/>
      <c r="DS24" s="280"/>
      <c r="DT24" s="280"/>
      <c r="DU24" s="280"/>
      <c r="DV24" s="283"/>
      <c r="DW24" s="297">
        <v>38.200000000000003</v>
      </c>
      <c r="DX24" s="299"/>
      <c r="DY24" s="299"/>
      <c r="DZ24" s="299"/>
      <c r="EA24" s="299"/>
      <c r="EB24" s="299"/>
      <c r="EC24" s="301"/>
    </row>
    <row r="25" spans="2:133" ht="11.25" customHeight="1">
      <c r="B25" s="262" t="s">
        <v>298</v>
      </c>
      <c r="C25" s="258"/>
      <c r="D25" s="258"/>
      <c r="E25" s="258"/>
      <c r="F25" s="258"/>
      <c r="G25" s="258"/>
      <c r="H25" s="258"/>
      <c r="I25" s="258"/>
      <c r="J25" s="258"/>
      <c r="K25" s="258"/>
      <c r="L25" s="258"/>
      <c r="M25" s="258"/>
      <c r="N25" s="258"/>
      <c r="O25" s="258"/>
      <c r="P25" s="258"/>
      <c r="Q25" s="273"/>
      <c r="R25" s="278">
        <v>248983</v>
      </c>
      <c r="S25" s="281"/>
      <c r="T25" s="281"/>
      <c r="U25" s="281"/>
      <c r="V25" s="281"/>
      <c r="W25" s="281"/>
      <c r="X25" s="281"/>
      <c r="Y25" s="284"/>
      <c r="Z25" s="287">
        <v>3.9</v>
      </c>
      <c r="AA25" s="287"/>
      <c r="AB25" s="287"/>
      <c r="AC25" s="287"/>
      <c r="AD25" s="293" t="s">
        <v>204</v>
      </c>
      <c r="AE25" s="293"/>
      <c r="AF25" s="293"/>
      <c r="AG25" s="293"/>
      <c r="AH25" s="293"/>
      <c r="AI25" s="293"/>
      <c r="AJ25" s="293"/>
      <c r="AK25" s="293"/>
      <c r="AL25" s="288" t="s">
        <v>204</v>
      </c>
      <c r="AM25" s="290"/>
      <c r="AN25" s="290"/>
      <c r="AO25" s="302"/>
      <c r="AP25" s="305" t="s">
        <v>277</v>
      </c>
      <c r="AQ25" s="308"/>
      <c r="AR25" s="308"/>
      <c r="AS25" s="308"/>
      <c r="AT25" s="308"/>
      <c r="AU25" s="308"/>
      <c r="AV25" s="308"/>
      <c r="AW25" s="308"/>
      <c r="AX25" s="308"/>
      <c r="AY25" s="308"/>
      <c r="AZ25" s="308"/>
      <c r="BA25" s="308"/>
      <c r="BB25" s="308"/>
      <c r="BC25" s="308"/>
      <c r="BD25" s="308"/>
      <c r="BE25" s="308"/>
      <c r="BF25" s="324"/>
      <c r="BG25" s="278" t="s">
        <v>204</v>
      </c>
      <c r="BH25" s="281"/>
      <c r="BI25" s="281"/>
      <c r="BJ25" s="281"/>
      <c r="BK25" s="281"/>
      <c r="BL25" s="281"/>
      <c r="BM25" s="281"/>
      <c r="BN25" s="284"/>
      <c r="BO25" s="287" t="s">
        <v>204</v>
      </c>
      <c r="BP25" s="287"/>
      <c r="BQ25" s="287"/>
      <c r="BR25" s="287"/>
      <c r="BS25" s="293" t="s">
        <v>204</v>
      </c>
      <c r="BT25" s="293"/>
      <c r="BU25" s="293"/>
      <c r="BV25" s="293"/>
      <c r="BW25" s="293"/>
      <c r="BX25" s="293"/>
      <c r="BY25" s="293"/>
      <c r="BZ25" s="293"/>
      <c r="CA25" s="293"/>
      <c r="CB25" s="336"/>
      <c r="CD25" s="262" t="s">
        <v>202</v>
      </c>
      <c r="CE25" s="258"/>
      <c r="CF25" s="258"/>
      <c r="CG25" s="258"/>
      <c r="CH25" s="258"/>
      <c r="CI25" s="258"/>
      <c r="CJ25" s="258"/>
      <c r="CK25" s="258"/>
      <c r="CL25" s="258"/>
      <c r="CM25" s="258"/>
      <c r="CN25" s="258"/>
      <c r="CO25" s="258"/>
      <c r="CP25" s="258"/>
      <c r="CQ25" s="273"/>
      <c r="CR25" s="278">
        <v>626400</v>
      </c>
      <c r="CS25" s="323"/>
      <c r="CT25" s="323"/>
      <c r="CU25" s="323"/>
      <c r="CV25" s="323"/>
      <c r="CW25" s="323"/>
      <c r="CX25" s="323"/>
      <c r="CY25" s="342"/>
      <c r="CZ25" s="288">
        <v>10.4</v>
      </c>
      <c r="DA25" s="345"/>
      <c r="DB25" s="345"/>
      <c r="DC25" s="348"/>
      <c r="DD25" s="294">
        <v>563288</v>
      </c>
      <c r="DE25" s="323"/>
      <c r="DF25" s="323"/>
      <c r="DG25" s="323"/>
      <c r="DH25" s="323"/>
      <c r="DI25" s="323"/>
      <c r="DJ25" s="323"/>
      <c r="DK25" s="342"/>
      <c r="DL25" s="294">
        <v>503486</v>
      </c>
      <c r="DM25" s="323"/>
      <c r="DN25" s="323"/>
      <c r="DO25" s="323"/>
      <c r="DP25" s="323"/>
      <c r="DQ25" s="323"/>
      <c r="DR25" s="323"/>
      <c r="DS25" s="323"/>
      <c r="DT25" s="323"/>
      <c r="DU25" s="323"/>
      <c r="DV25" s="342"/>
      <c r="DW25" s="288">
        <v>21.3</v>
      </c>
      <c r="DX25" s="345"/>
      <c r="DY25" s="345"/>
      <c r="DZ25" s="345"/>
      <c r="EA25" s="345"/>
      <c r="EB25" s="345"/>
      <c r="EC25" s="370"/>
    </row>
    <row r="26" spans="2:133" ht="11.25" customHeight="1">
      <c r="B26" s="262" t="s">
        <v>387</v>
      </c>
      <c r="C26" s="258"/>
      <c r="D26" s="258"/>
      <c r="E26" s="258"/>
      <c r="F26" s="258"/>
      <c r="G26" s="258"/>
      <c r="H26" s="258"/>
      <c r="I26" s="258"/>
      <c r="J26" s="258"/>
      <c r="K26" s="258"/>
      <c r="L26" s="258"/>
      <c r="M26" s="258"/>
      <c r="N26" s="258"/>
      <c r="O26" s="258"/>
      <c r="P26" s="258"/>
      <c r="Q26" s="273"/>
      <c r="R26" s="278" t="s">
        <v>204</v>
      </c>
      <c r="S26" s="281"/>
      <c r="T26" s="281"/>
      <c r="U26" s="281"/>
      <c r="V26" s="281"/>
      <c r="W26" s="281"/>
      <c r="X26" s="281"/>
      <c r="Y26" s="284"/>
      <c r="Z26" s="287" t="s">
        <v>204</v>
      </c>
      <c r="AA26" s="287"/>
      <c r="AB26" s="287"/>
      <c r="AC26" s="287"/>
      <c r="AD26" s="293" t="s">
        <v>204</v>
      </c>
      <c r="AE26" s="293"/>
      <c r="AF26" s="293"/>
      <c r="AG26" s="293"/>
      <c r="AH26" s="293"/>
      <c r="AI26" s="293"/>
      <c r="AJ26" s="293"/>
      <c r="AK26" s="293"/>
      <c r="AL26" s="288" t="s">
        <v>204</v>
      </c>
      <c r="AM26" s="290"/>
      <c r="AN26" s="290"/>
      <c r="AO26" s="302"/>
      <c r="AP26" s="305" t="s">
        <v>388</v>
      </c>
      <c r="AQ26" s="307"/>
      <c r="AR26" s="307"/>
      <c r="AS26" s="307"/>
      <c r="AT26" s="307"/>
      <c r="AU26" s="307"/>
      <c r="AV26" s="307"/>
      <c r="AW26" s="307"/>
      <c r="AX26" s="307"/>
      <c r="AY26" s="307"/>
      <c r="AZ26" s="307"/>
      <c r="BA26" s="307"/>
      <c r="BB26" s="307"/>
      <c r="BC26" s="307"/>
      <c r="BD26" s="307"/>
      <c r="BE26" s="307"/>
      <c r="BF26" s="324"/>
      <c r="BG26" s="278" t="s">
        <v>204</v>
      </c>
      <c r="BH26" s="281"/>
      <c r="BI26" s="281"/>
      <c r="BJ26" s="281"/>
      <c r="BK26" s="281"/>
      <c r="BL26" s="281"/>
      <c r="BM26" s="281"/>
      <c r="BN26" s="284"/>
      <c r="BO26" s="287" t="s">
        <v>204</v>
      </c>
      <c r="BP26" s="287"/>
      <c r="BQ26" s="287"/>
      <c r="BR26" s="287"/>
      <c r="BS26" s="293" t="s">
        <v>204</v>
      </c>
      <c r="BT26" s="293"/>
      <c r="BU26" s="293"/>
      <c r="BV26" s="293"/>
      <c r="BW26" s="293"/>
      <c r="BX26" s="293"/>
      <c r="BY26" s="293"/>
      <c r="BZ26" s="293"/>
      <c r="CA26" s="293"/>
      <c r="CB26" s="336"/>
      <c r="CD26" s="262" t="s">
        <v>130</v>
      </c>
      <c r="CE26" s="258"/>
      <c r="CF26" s="258"/>
      <c r="CG26" s="258"/>
      <c r="CH26" s="258"/>
      <c r="CI26" s="258"/>
      <c r="CJ26" s="258"/>
      <c r="CK26" s="258"/>
      <c r="CL26" s="258"/>
      <c r="CM26" s="258"/>
      <c r="CN26" s="258"/>
      <c r="CO26" s="258"/>
      <c r="CP26" s="258"/>
      <c r="CQ26" s="273"/>
      <c r="CR26" s="278">
        <v>296085</v>
      </c>
      <c r="CS26" s="281"/>
      <c r="CT26" s="281"/>
      <c r="CU26" s="281"/>
      <c r="CV26" s="281"/>
      <c r="CW26" s="281"/>
      <c r="CX26" s="281"/>
      <c r="CY26" s="284"/>
      <c r="CZ26" s="288">
        <v>4.9000000000000004</v>
      </c>
      <c r="DA26" s="345"/>
      <c r="DB26" s="345"/>
      <c r="DC26" s="348"/>
      <c r="DD26" s="294">
        <v>272260</v>
      </c>
      <c r="DE26" s="281"/>
      <c r="DF26" s="281"/>
      <c r="DG26" s="281"/>
      <c r="DH26" s="281"/>
      <c r="DI26" s="281"/>
      <c r="DJ26" s="281"/>
      <c r="DK26" s="284"/>
      <c r="DL26" s="294" t="s">
        <v>204</v>
      </c>
      <c r="DM26" s="281"/>
      <c r="DN26" s="281"/>
      <c r="DO26" s="281"/>
      <c r="DP26" s="281"/>
      <c r="DQ26" s="281"/>
      <c r="DR26" s="281"/>
      <c r="DS26" s="281"/>
      <c r="DT26" s="281"/>
      <c r="DU26" s="281"/>
      <c r="DV26" s="284"/>
      <c r="DW26" s="288" t="s">
        <v>204</v>
      </c>
      <c r="DX26" s="345"/>
      <c r="DY26" s="345"/>
      <c r="DZ26" s="345"/>
      <c r="EA26" s="345"/>
      <c r="EB26" s="345"/>
      <c r="EC26" s="370"/>
    </row>
    <row r="27" spans="2:133" ht="11.25" customHeight="1">
      <c r="B27" s="262" t="s">
        <v>89</v>
      </c>
      <c r="C27" s="258"/>
      <c r="D27" s="258"/>
      <c r="E27" s="258"/>
      <c r="F27" s="258"/>
      <c r="G27" s="258"/>
      <c r="H27" s="258"/>
      <c r="I27" s="258"/>
      <c r="J27" s="258"/>
      <c r="K27" s="258"/>
      <c r="L27" s="258"/>
      <c r="M27" s="258"/>
      <c r="N27" s="258"/>
      <c r="O27" s="258"/>
      <c r="P27" s="258"/>
      <c r="Q27" s="273"/>
      <c r="R27" s="278">
        <v>2522832</v>
      </c>
      <c r="S27" s="281"/>
      <c r="T27" s="281"/>
      <c r="U27" s="281"/>
      <c r="V27" s="281"/>
      <c r="W27" s="281"/>
      <c r="X27" s="281"/>
      <c r="Y27" s="284"/>
      <c r="Z27" s="287">
        <v>39.700000000000003</v>
      </c>
      <c r="AA27" s="287"/>
      <c r="AB27" s="287"/>
      <c r="AC27" s="287"/>
      <c r="AD27" s="293">
        <v>2273849</v>
      </c>
      <c r="AE27" s="293"/>
      <c r="AF27" s="293"/>
      <c r="AG27" s="293"/>
      <c r="AH27" s="293"/>
      <c r="AI27" s="293"/>
      <c r="AJ27" s="293"/>
      <c r="AK27" s="293"/>
      <c r="AL27" s="288">
        <v>99.9</v>
      </c>
      <c r="AM27" s="290"/>
      <c r="AN27" s="290"/>
      <c r="AO27" s="302"/>
      <c r="AP27" s="262" t="s">
        <v>390</v>
      </c>
      <c r="AQ27" s="258"/>
      <c r="AR27" s="258"/>
      <c r="AS27" s="258"/>
      <c r="AT27" s="258"/>
      <c r="AU27" s="258"/>
      <c r="AV27" s="258"/>
      <c r="AW27" s="258"/>
      <c r="AX27" s="258"/>
      <c r="AY27" s="258"/>
      <c r="AZ27" s="258"/>
      <c r="BA27" s="258"/>
      <c r="BB27" s="258"/>
      <c r="BC27" s="258"/>
      <c r="BD27" s="258"/>
      <c r="BE27" s="258"/>
      <c r="BF27" s="273"/>
      <c r="BG27" s="278">
        <v>525916</v>
      </c>
      <c r="BH27" s="281"/>
      <c r="BI27" s="281"/>
      <c r="BJ27" s="281"/>
      <c r="BK27" s="281"/>
      <c r="BL27" s="281"/>
      <c r="BM27" s="281"/>
      <c r="BN27" s="284"/>
      <c r="BO27" s="287">
        <v>100</v>
      </c>
      <c r="BP27" s="287"/>
      <c r="BQ27" s="287"/>
      <c r="BR27" s="287"/>
      <c r="BS27" s="293">
        <v>5976</v>
      </c>
      <c r="BT27" s="293"/>
      <c r="BU27" s="293"/>
      <c r="BV27" s="293"/>
      <c r="BW27" s="293"/>
      <c r="BX27" s="293"/>
      <c r="BY27" s="293"/>
      <c r="BZ27" s="293"/>
      <c r="CA27" s="293"/>
      <c r="CB27" s="336"/>
      <c r="CD27" s="262" t="s">
        <v>229</v>
      </c>
      <c r="CE27" s="258"/>
      <c r="CF27" s="258"/>
      <c r="CG27" s="258"/>
      <c r="CH27" s="258"/>
      <c r="CI27" s="258"/>
      <c r="CJ27" s="258"/>
      <c r="CK27" s="258"/>
      <c r="CL27" s="258"/>
      <c r="CM27" s="258"/>
      <c r="CN27" s="258"/>
      <c r="CO27" s="258"/>
      <c r="CP27" s="258"/>
      <c r="CQ27" s="273"/>
      <c r="CR27" s="278">
        <v>530532</v>
      </c>
      <c r="CS27" s="323"/>
      <c r="CT27" s="323"/>
      <c r="CU27" s="323"/>
      <c r="CV27" s="323"/>
      <c r="CW27" s="323"/>
      <c r="CX27" s="323"/>
      <c r="CY27" s="342"/>
      <c r="CZ27" s="288">
        <v>8.8000000000000007</v>
      </c>
      <c r="DA27" s="345"/>
      <c r="DB27" s="345"/>
      <c r="DC27" s="348"/>
      <c r="DD27" s="294">
        <v>57092</v>
      </c>
      <c r="DE27" s="323"/>
      <c r="DF27" s="323"/>
      <c r="DG27" s="323"/>
      <c r="DH27" s="323"/>
      <c r="DI27" s="323"/>
      <c r="DJ27" s="323"/>
      <c r="DK27" s="342"/>
      <c r="DL27" s="294">
        <v>46083</v>
      </c>
      <c r="DM27" s="323"/>
      <c r="DN27" s="323"/>
      <c r="DO27" s="323"/>
      <c r="DP27" s="323"/>
      <c r="DQ27" s="323"/>
      <c r="DR27" s="323"/>
      <c r="DS27" s="323"/>
      <c r="DT27" s="323"/>
      <c r="DU27" s="323"/>
      <c r="DV27" s="342"/>
      <c r="DW27" s="288">
        <v>1.9</v>
      </c>
      <c r="DX27" s="345"/>
      <c r="DY27" s="345"/>
      <c r="DZ27" s="345"/>
      <c r="EA27" s="345"/>
      <c r="EB27" s="345"/>
      <c r="EC27" s="370"/>
    </row>
    <row r="28" spans="2:133" ht="11.25" customHeight="1">
      <c r="B28" s="262" t="s">
        <v>392</v>
      </c>
      <c r="C28" s="258"/>
      <c r="D28" s="258"/>
      <c r="E28" s="258"/>
      <c r="F28" s="258"/>
      <c r="G28" s="258"/>
      <c r="H28" s="258"/>
      <c r="I28" s="258"/>
      <c r="J28" s="258"/>
      <c r="K28" s="258"/>
      <c r="L28" s="258"/>
      <c r="M28" s="258"/>
      <c r="N28" s="258"/>
      <c r="O28" s="258"/>
      <c r="P28" s="258"/>
      <c r="Q28" s="273"/>
      <c r="R28" s="278">
        <v>596</v>
      </c>
      <c r="S28" s="281"/>
      <c r="T28" s="281"/>
      <c r="U28" s="281"/>
      <c r="V28" s="281"/>
      <c r="W28" s="281"/>
      <c r="X28" s="281"/>
      <c r="Y28" s="284"/>
      <c r="Z28" s="287">
        <v>0</v>
      </c>
      <c r="AA28" s="287"/>
      <c r="AB28" s="287"/>
      <c r="AC28" s="287"/>
      <c r="AD28" s="293">
        <v>596</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385</v>
      </c>
      <c r="CE28" s="258"/>
      <c r="CF28" s="258"/>
      <c r="CG28" s="258"/>
      <c r="CH28" s="258"/>
      <c r="CI28" s="258"/>
      <c r="CJ28" s="258"/>
      <c r="CK28" s="258"/>
      <c r="CL28" s="258"/>
      <c r="CM28" s="258"/>
      <c r="CN28" s="258"/>
      <c r="CO28" s="258"/>
      <c r="CP28" s="258"/>
      <c r="CQ28" s="273"/>
      <c r="CR28" s="278">
        <v>625467</v>
      </c>
      <c r="CS28" s="281"/>
      <c r="CT28" s="281"/>
      <c r="CU28" s="281"/>
      <c r="CV28" s="281"/>
      <c r="CW28" s="281"/>
      <c r="CX28" s="281"/>
      <c r="CY28" s="284"/>
      <c r="CZ28" s="288">
        <v>10.4</v>
      </c>
      <c r="DA28" s="345"/>
      <c r="DB28" s="345"/>
      <c r="DC28" s="348"/>
      <c r="DD28" s="294">
        <v>622289</v>
      </c>
      <c r="DE28" s="281"/>
      <c r="DF28" s="281"/>
      <c r="DG28" s="281"/>
      <c r="DH28" s="281"/>
      <c r="DI28" s="281"/>
      <c r="DJ28" s="281"/>
      <c r="DK28" s="284"/>
      <c r="DL28" s="294">
        <v>354689</v>
      </c>
      <c r="DM28" s="281"/>
      <c r="DN28" s="281"/>
      <c r="DO28" s="281"/>
      <c r="DP28" s="281"/>
      <c r="DQ28" s="281"/>
      <c r="DR28" s="281"/>
      <c r="DS28" s="281"/>
      <c r="DT28" s="281"/>
      <c r="DU28" s="281"/>
      <c r="DV28" s="284"/>
      <c r="DW28" s="288">
        <v>15</v>
      </c>
      <c r="DX28" s="345"/>
      <c r="DY28" s="345"/>
      <c r="DZ28" s="345"/>
      <c r="EA28" s="345"/>
      <c r="EB28" s="345"/>
      <c r="EC28" s="370"/>
    </row>
    <row r="29" spans="2:133" ht="11.25" customHeight="1">
      <c r="B29" s="262" t="s">
        <v>163</v>
      </c>
      <c r="C29" s="258"/>
      <c r="D29" s="258"/>
      <c r="E29" s="258"/>
      <c r="F29" s="258"/>
      <c r="G29" s="258"/>
      <c r="H29" s="258"/>
      <c r="I29" s="258"/>
      <c r="J29" s="258"/>
      <c r="K29" s="258"/>
      <c r="L29" s="258"/>
      <c r="M29" s="258"/>
      <c r="N29" s="258"/>
      <c r="O29" s="258"/>
      <c r="P29" s="258"/>
      <c r="Q29" s="273"/>
      <c r="R29" s="278">
        <v>7700</v>
      </c>
      <c r="S29" s="281"/>
      <c r="T29" s="281"/>
      <c r="U29" s="281"/>
      <c r="V29" s="281"/>
      <c r="W29" s="281"/>
      <c r="X29" s="281"/>
      <c r="Y29" s="284"/>
      <c r="Z29" s="287">
        <v>0.1</v>
      </c>
      <c r="AA29" s="287"/>
      <c r="AB29" s="287"/>
      <c r="AC29" s="287"/>
      <c r="AD29" s="293" t="s">
        <v>204</v>
      </c>
      <c r="AE29" s="293"/>
      <c r="AF29" s="293"/>
      <c r="AG29" s="293"/>
      <c r="AH29" s="293"/>
      <c r="AI29" s="293"/>
      <c r="AJ29" s="293"/>
      <c r="AK29" s="293"/>
      <c r="AL29" s="288" t="s">
        <v>204</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179</v>
      </c>
      <c r="CE29" s="41"/>
      <c r="CF29" s="262" t="s">
        <v>26</v>
      </c>
      <c r="CG29" s="258"/>
      <c r="CH29" s="258"/>
      <c r="CI29" s="258"/>
      <c r="CJ29" s="258"/>
      <c r="CK29" s="258"/>
      <c r="CL29" s="258"/>
      <c r="CM29" s="258"/>
      <c r="CN29" s="258"/>
      <c r="CO29" s="258"/>
      <c r="CP29" s="258"/>
      <c r="CQ29" s="273"/>
      <c r="CR29" s="278">
        <v>625467</v>
      </c>
      <c r="CS29" s="323"/>
      <c r="CT29" s="323"/>
      <c r="CU29" s="323"/>
      <c r="CV29" s="323"/>
      <c r="CW29" s="323"/>
      <c r="CX29" s="323"/>
      <c r="CY29" s="342"/>
      <c r="CZ29" s="288">
        <v>10.4</v>
      </c>
      <c r="DA29" s="345"/>
      <c r="DB29" s="345"/>
      <c r="DC29" s="348"/>
      <c r="DD29" s="294">
        <v>622289</v>
      </c>
      <c r="DE29" s="323"/>
      <c r="DF29" s="323"/>
      <c r="DG29" s="323"/>
      <c r="DH29" s="323"/>
      <c r="DI29" s="323"/>
      <c r="DJ29" s="323"/>
      <c r="DK29" s="342"/>
      <c r="DL29" s="294">
        <v>354689</v>
      </c>
      <c r="DM29" s="323"/>
      <c r="DN29" s="323"/>
      <c r="DO29" s="323"/>
      <c r="DP29" s="323"/>
      <c r="DQ29" s="323"/>
      <c r="DR29" s="323"/>
      <c r="DS29" s="323"/>
      <c r="DT29" s="323"/>
      <c r="DU29" s="323"/>
      <c r="DV29" s="342"/>
      <c r="DW29" s="288">
        <v>15</v>
      </c>
      <c r="DX29" s="345"/>
      <c r="DY29" s="345"/>
      <c r="DZ29" s="345"/>
      <c r="EA29" s="345"/>
      <c r="EB29" s="345"/>
      <c r="EC29" s="370"/>
    </row>
    <row r="30" spans="2:133" ht="11.25" customHeight="1">
      <c r="B30" s="262" t="s">
        <v>316</v>
      </c>
      <c r="C30" s="258"/>
      <c r="D30" s="258"/>
      <c r="E30" s="258"/>
      <c r="F30" s="258"/>
      <c r="G30" s="258"/>
      <c r="H30" s="258"/>
      <c r="I30" s="258"/>
      <c r="J30" s="258"/>
      <c r="K30" s="258"/>
      <c r="L30" s="258"/>
      <c r="M30" s="258"/>
      <c r="N30" s="258"/>
      <c r="O30" s="258"/>
      <c r="P30" s="258"/>
      <c r="Q30" s="273"/>
      <c r="R30" s="278">
        <v>26817</v>
      </c>
      <c r="S30" s="281"/>
      <c r="T30" s="281"/>
      <c r="U30" s="281"/>
      <c r="V30" s="281"/>
      <c r="W30" s="281"/>
      <c r="X30" s="281"/>
      <c r="Y30" s="284"/>
      <c r="Z30" s="287">
        <v>0.4</v>
      </c>
      <c r="AA30" s="287"/>
      <c r="AB30" s="287"/>
      <c r="AC30" s="287"/>
      <c r="AD30" s="293" t="s">
        <v>204</v>
      </c>
      <c r="AE30" s="293"/>
      <c r="AF30" s="293"/>
      <c r="AG30" s="293"/>
      <c r="AH30" s="293"/>
      <c r="AI30" s="293"/>
      <c r="AJ30" s="293"/>
      <c r="AK30" s="293"/>
      <c r="AL30" s="288" t="s">
        <v>204</v>
      </c>
      <c r="AM30" s="290"/>
      <c r="AN30" s="290"/>
      <c r="AO30" s="302"/>
      <c r="AP30" s="182" t="s">
        <v>317</v>
      </c>
      <c r="AQ30" s="139"/>
      <c r="AR30" s="139"/>
      <c r="AS30" s="139"/>
      <c r="AT30" s="139"/>
      <c r="AU30" s="139"/>
      <c r="AV30" s="139"/>
      <c r="AW30" s="139"/>
      <c r="AX30" s="139"/>
      <c r="AY30" s="139"/>
      <c r="AZ30" s="139"/>
      <c r="BA30" s="139"/>
      <c r="BB30" s="139"/>
      <c r="BC30" s="139"/>
      <c r="BD30" s="139"/>
      <c r="BE30" s="139"/>
      <c r="BF30" s="144"/>
      <c r="BG30" s="182" t="s">
        <v>394</v>
      </c>
      <c r="BH30" s="331"/>
      <c r="BI30" s="331"/>
      <c r="BJ30" s="331"/>
      <c r="BK30" s="331"/>
      <c r="BL30" s="331"/>
      <c r="BM30" s="331"/>
      <c r="BN30" s="331"/>
      <c r="BO30" s="331"/>
      <c r="BP30" s="331"/>
      <c r="BQ30" s="334"/>
      <c r="BR30" s="182" t="s">
        <v>395</v>
      </c>
      <c r="BS30" s="331"/>
      <c r="BT30" s="331"/>
      <c r="BU30" s="331"/>
      <c r="BV30" s="331"/>
      <c r="BW30" s="331"/>
      <c r="BX30" s="331"/>
      <c r="BY30" s="331"/>
      <c r="BZ30" s="331"/>
      <c r="CA30" s="331"/>
      <c r="CB30" s="334"/>
      <c r="CD30" s="134"/>
      <c r="CE30" s="42"/>
      <c r="CF30" s="262" t="s">
        <v>396</v>
      </c>
      <c r="CG30" s="258"/>
      <c r="CH30" s="258"/>
      <c r="CI30" s="258"/>
      <c r="CJ30" s="258"/>
      <c r="CK30" s="258"/>
      <c r="CL30" s="258"/>
      <c r="CM30" s="258"/>
      <c r="CN30" s="258"/>
      <c r="CO30" s="258"/>
      <c r="CP30" s="258"/>
      <c r="CQ30" s="273"/>
      <c r="CR30" s="278">
        <v>612702</v>
      </c>
      <c r="CS30" s="281"/>
      <c r="CT30" s="281"/>
      <c r="CU30" s="281"/>
      <c r="CV30" s="281"/>
      <c r="CW30" s="281"/>
      <c r="CX30" s="281"/>
      <c r="CY30" s="284"/>
      <c r="CZ30" s="288">
        <v>10.1</v>
      </c>
      <c r="DA30" s="345"/>
      <c r="DB30" s="345"/>
      <c r="DC30" s="348"/>
      <c r="DD30" s="294">
        <v>609524</v>
      </c>
      <c r="DE30" s="281"/>
      <c r="DF30" s="281"/>
      <c r="DG30" s="281"/>
      <c r="DH30" s="281"/>
      <c r="DI30" s="281"/>
      <c r="DJ30" s="281"/>
      <c r="DK30" s="284"/>
      <c r="DL30" s="294">
        <v>341924</v>
      </c>
      <c r="DM30" s="281"/>
      <c r="DN30" s="281"/>
      <c r="DO30" s="281"/>
      <c r="DP30" s="281"/>
      <c r="DQ30" s="281"/>
      <c r="DR30" s="281"/>
      <c r="DS30" s="281"/>
      <c r="DT30" s="281"/>
      <c r="DU30" s="281"/>
      <c r="DV30" s="284"/>
      <c r="DW30" s="288">
        <v>14.5</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10991</v>
      </c>
      <c r="S31" s="281"/>
      <c r="T31" s="281"/>
      <c r="U31" s="281"/>
      <c r="V31" s="281"/>
      <c r="W31" s="281"/>
      <c r="X31" s="281"/>
      <c r="Y31" s="284"/>
      <c r="Z31" s="287">
        <v>0.2</v>
      </c>
      <c r="AA31" s="287"/>
      <c r="AB31" s="287"/>
      <c r="AC31" s="287"/>
      <c r="AD31" s="293" t="s">
        <v>204</v>
      </c>
      <c r="AE31" s="293"/>
      <c r="AF31" s="293"/>
      <c r="AG31" s="293"/>
      <c r="AH31" s="293"/>
      <c r="AI31" s="293"/>
      <c r="AJ31" s="293"/>
      <c r="AK31" s="293"/>
      <c r="AL31" s="288" t="s">
        <v>204</v>
      </c>
      <c r="AM31" s="290"/>
      <c r="AN31" s="290"/>
      <c r="AO31" s="302"/>
      <c r="AP31" s="163" t="s">
        <v>5</v>
      </c>
      <c r="AQ31" s="178"/>
      <c r="AR31" s="178"/>
      <c r="AS31" s="178"/>
      <c r="AT31" s="316" t="s">
        <v>397</v>
      </c>
      <c r="AU31" s="269"/>
      <c r="AV31" s="269"/>
      <c r="AW31" s="269"/>
      <c r="AX31" s="261" t="s">
        <v>278</v>
      </c>
      <c r="AY31" s="269"/>
      <c r="AZ31" s="269"/>
      <c r="BA31" s="269"/>
      <c r="BB31" s="269"/>
      <c r="BC31" s="269"/>
      <c r="BD31" s="269"/>
      <c r="BE31" s="269"/>
      <c r="BF31" s="272"/>
      <c r="BG31" s="328">
        <v>99.7</v>
      </c>
      <c r="BH31" s="332"/>
      <c r="BI31" s="332"/>
      <c r="BJ31" s="332"/>
      <c r="BK31" s="332"/>
      <c r="BL31" s="332"/>
      <c r="BM31" s="299">
        <v>98.5</v>
      </c>
      <c r="BN31" s="332"/>
      <c r="BO31" s="332"/>
      <c r="BP31" s="332"/>
      <c r="BQ31" s="335"/>
      <c r="BR31" s="328">
        <v>98.9</v>
      </c>
      <c r="BS31" s="332"/>
      <c r="BT31" s="332"/>
      <c r="BU31" s="332"/>
      <c r="BV31" s="332"/>
      <c r="BW31" s="332"/>
      <c r="BX31" s="299">
        <v>97</v>
      </c>
      <c r="BY31" s="332"/>
      <c r="BZ31" s="332"/>
      <c r="CA31" s="332"/>
      <c r="CB31" s="335"/>
      <c r="CD31" s="134"/>
      <c r="CE31" s="42"/>
      <c r="CF31" s="262" t="s">
        <v>318</v>
      </c>
      <c r="CG31" s="258"/>
      <c r="CH31" s="258"/>
      <c r="CI31" s="258"/>
      <c r="CJ31" s="258"/>
      <c r="CK31" s="258"/>
      <c r="CL31" s="258"/>
      <c r="CM31" s="258"/>
      <c r="CN31" s="258"/>
      <c r="CO31" s="258"/>
      <c r="CP31" s="258"/>
      <c r="CQ31" s="273"/>
      <c r="CR31" s="278">
        <v>12765</v>
      </c>
      <c r="CS31" s="323"/>
      <c r="CT31" s="323"/>
      <c r="CU31" s="323"/>
      <c r="CV31" s="323"/>
      <c r="CW31" s="323"/>
      <c r="CX31" s="323"/>
      <c r="CY31" s="342"/>
      <c r="CZ31" s="288">
        <v>0.2</v>
      </c>
      <c r="DA31" s="345"/>
      <c r="DB31" s="345"/>
      <c r="DC31" s="348"/>
      <c r="DD31" s="294">
        <v>12765</v>
      </c>
      <c r="DE31" s="323"/>
      <c r="DF31" s="323"/>
      <c r="DG31" s="323"/>
      <c r="DH31" s="323"/>
      <c r="DI31" s="323"/>
      <c r="DJ31" s="323"/>
      <c r="DK31" s="342"/>
      <c r="DL31" s="294">
        <v>12765</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347</v>
      </c>
      <c r="C32" s="258"/>
      <c r="D32" s="258"/>
      <c r="E32" s="258"/>
      <c r="F32" s="258"/>
      <c r="G32" s="258"/>
      <c r="H32" s="258"/>
      <c r="I32" s="258"/>
      <c r="J32" s="258"/>
      <c r="K32" s="258"/>
      <c r="L32" s="258"/>
      <c r="M32" s="258"/>
      <c r="N32" s="258"/>
      <c r="O32" s="258"/>
      <c r="P32" s="258"/>
      <c r="Q32" s="273"/>
      <c r="R32" s="278">
        <v>929151</v>
      </c>
      <c r="S32" s="281"/>
      <c r="T32" s="281"/>
      <c r="U32" s="281"/>
      <c r="V32" s="281"/>
      <c r="W32" s="281"/>
      <c r="X32" s="281"/>
      <c r="Y32" s="284"/>
      <c r="Z32" s="287">
        <v>14.6</v>
      </c>
      <c r="AA32" s="287"/>
      <c r="AB32" s="287"/>
      <c r="AC32" s="287"/>
      <c r="AD32" s="293" t="s">
        <v>204</v>
      </c>
      <c r="AE32" s="293"/>
      <c r="AF32" s="293"/>
      <c r="AG32" s="293"/>
      <c r="AH32" s="293"/>
      <c r="AI32" s="293"/>
      <c r="AJ32" s="293"/>
      <c r="AK32" s="293"/>
      <c r="AL32" s="288" t="s">
        <v>204</v>
      </c>
      <c r="AM32" s="290"/>
      <c r="AN32" s="290"/>
      <c r="AO32" s="302"/>
      <c r="AP32" s="306"/>
      <c r="AQ32" s="309"/>
      <c r="AR32" s="309"/>
      <c r="AS32" s="309"/>
      <c r="AT32" s="317"/>
      <c r="AU32" s="258" t="s">
        <v>253</v>
      </c>
      <c r="AV32" s="258"/>
      <c r="AW32" s="258"/>
      <c r="AX32" s="262" t="s">
        <v>293</v>
      </c>
      <c r="AY32" s="258"/>
      <c r="AZ32" s="258"/>
      <c r="BA32" s="258"/>
      <c r="BB32" s="258"/>
      <c r="BC32" s="258"/>
      <c r="BD32" s="258"/>
      <c r="BE32" s="258"/>
      <c r="BF32" s="273"/>
      <c r="BG32" s="329">
        <v>99.7</v>
      </c>
      <c r="BH32" s="323"/>
      <c r="BI32" s="323"/>
      <c r="BJ32" s="323"/>
      <c r="BK32" s="323"/>
      <c r="BL32" s="323"/>
      <c r="BM32" s="290">
        <v>97.9</v>
      </c>
      <c r="BN32" s="333"/>
      <c r="BO32" s="333"/>
      <c r="BP32" s="333"/>
      <c r="BQ32" s="326"/>
      <c r="BR32" s="329">
        <v>99.5</v>
      </c>
      <c r="BS32" s="323"/>
      <c r="BT32" s="323"/>
      <c r="BU32" s="323"/>
      <c r="BV32" s="323"/>
      <c r="BW32" s="323"/>
      <c r="BX32" s="290">
        <v>96.5</v>
      </c>
      <c r="BY32" s="333"/>
      <c r="BZ32" s="333"/>
      <c r="CA32" s="333"/>
      <c r="CB32" s="326"/>
      <c r="CD32" s="135"/>
      <c r="CE32" s="142"/>
      <c r="CF32" s="262" t="s">
        <v>398</v>
      </c>
      <c r="CG32" s="258"/>
      <c r="CH32" s="258"/>
      <c r="CI32" s="258"/>
      <c r="CJ32" s="258"/>
      <c r="CK32" s="258"/>
      <c r="CL32" s="258"/>
      <c r="CM32" s="258"/>
      <c r="CN32" s="258"/>
      <c r="CO32" s="258"/>
      <c r="CP32" s="258"/>
      <c r="CQ32" s="273"/>
      <c r="CR32" s="278" t="s">
        <v>204</v>
      </c>
      <c r="CS32" s="281"/>
      <c r="CT32" s="281"/>
      <c r="CU32" s="281"/>
      <c r="CV32" s="281"/>
      <c r="CW32" s="281"/>
      <c r="CX32" s="281"/>
      <c r="CY32" s="284"/>
      <c r="CZ32" s="288" t="s">
        <v>204</v>
      </c>
      <c r="DA32" s="345"/>
      <c r="DB32" s="345"/>
      <c r="DC32" s="348"/>
      <c r="DD32" s="294" t="s">
        <v>204</v>
      </c>
      <c r="DE32" s="281"/>
      <c r="DF32" s="281"/>
      <c r="DG32" s="281"/>
      <c r="DH32" s="281"/>
      <c r="DI32" s="281"/>
      <c r="DJ32" s="281"/>
      <c r="DK32" s="284"/>
      <c r="DL32" s="294" t="s">
        <v>204</v>
      </c>
      <c r="DM32" s="281"/>
      <c r="DN32" s="281"/>
      <c r="DO32" s="281"/>
      <c r="DP32" s="281"/>
      <c r="DQ32" s="281"/>
      <c r="DR32" s="281"/>
      <c r="DS32" s="281"/>
      <c r="DT32" s="281"/>
      <c r="DU32" s="281"/>
      <c r="DV32" s="284"/>
      <c r="DW32" s="288" t="s">
        <v>204</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204</v>
      </c>
      <c r="S33" s="281"/>
      <c r="T33" s="281"/>
      <c r="U33" s="281"/>
      <c r="V33" s="281"/>
      <c r="W33" s="281"/>
      <c r="X33" s="281"/>
      <c r="Y33" s="284"/>
      <c r="Z33" s="287" t="s">
        <v>204</v>
      </c>
      <c r="AA33" s="287"/>
      <c r="AB33" s="287"/>
      <c r="AC33" s="287"/>
      <c r="AD33" s="293" t="s">
        <v>204</v>
      </c>
      <c r="AE33" s="293"/>
      <c r="AF33" s="293"/>
      <c r="AG33" s="293"/>
      <c r="AH33" s="293"/>
      <c r="AI33" s="293"/>
      <c r="AJ33" s="293"/>
      <c r="AK33" s="293"/>
      <c r="AL33" s="288" t="s">
        <v>204</v>
      </c>
      <c r="AM33" s="290"/>
      <c r="AN33" s="290"/>
      <c r="AO33" s="302"/>
      <c r="AP33" s="177"/>
      <c r="AQ33" s="179"/>
      <c r="AR33" s="179"/>
      <c r="AS33" s="179"/>
      <c r="AT33" s="318"/>
      <c r="AU33" s="271"/>
      <c r="AV33" s="271"/>
      <c r="AW33" s="271"/>
      <c r="AX33" s="264" t="s">
        <v>165</v>
      </c>
      <c r="AY33" s="271"/>
      <c r="AZ33" s="271"/>
      <c r="BA33" s="271"/>
      <c r="BB33" s="271"/>
      <c r="BC33" s="271"/>
      <c r="BD33" s="271"/>
      <c r="BE33" s="271"/>
      <c r="BF33" s="275"/>
      <c r="BG33" s="330">
        <v>99.7</v>
      </c>
      <c r="BH33" s="322"/>
      <c r="BI33" s="322"/>
      <c r="BJ33" s="322"/>
      <c r="BK33" s="322"/>
      <c r="BL33" s="322"/>
      <c r="BM33" s="300">
        <v>98.8</v>
      </c>
      <c r="BN33" s="322"/>
      <c r="BO33" s="322"/>
      <c r="BP33" s="322"/>
      <c r="BQ33" s="327"/>
      <c r="BR33" s="330">
        <v>98.6</v>
      </c>
      <c r="BS33" s="322"/>
      <c r="BT33" s="322"/>
      <c r="BU33" s="322"/>
      <c r="BV33" s="322"/>
      <c r="BW33" s="322"/>
      <c r="BX33" s="300">
        <v>97.4</v>
      </c>
      <c r="BY33" s="322"/>
      <c r="BZ33" s="322"/>
      <c r="CA33" s="322"/>
      <c r="CB33" s="327"/>
      <c r="CD33" s="262" t="s">
        <v>400</v>
      </c>
      <c r="CE33" s="258"/>
      <c r="CF33" s="258"/>
      <c r="CG33" s="258"/>
      <c r="CH33" s="258"/>
      <c r="CI33" s="258"/>
      <c r="CJ33" s="258"/>
      <c r="CK33" s="258"/>
      <c r="CL33" s="258"/>
      <c r="CM33" s="258"/>
      <c r="CN33" s="258"/>
      <c r="CO33" s="258"/>
      <c r="CP33" s="258"/>
      <c r="CQ33" s="273"/>
      <c r="CR33" s="278">
        <v>1985943</v>
      </c>
      <c r="CS33" s="323"/>
      <c r="CT33" s="323"/>
      <c r="CU33" s="323"/>
      <c r="CV33" s="323"/>
      <c r="CW33" s="323"/>
      <c r="CX33" s="323"/>
      <c r="CY33" s="342"/>
      <c r="CZ33" s="288">
        <v>32.9</v>
      </c>
      <c r="DA33" s="345"/>
      <c r="DB33" s="345"/>
      <c r="DC33" s="348"/>
      <c r="DD33" s="294">
        <v>1441379</v>
      </c>
      <c r="DE33" s="323"/>
      <c r="DF33" s="323"/>
      <c r="DG33" s="323"/>
      <c r="DH33" s="323"/>
      <c r="DI33" s="323"/>
      <c r="DJ33" s="323"/>
      <c r="DK33" s="342"/>
      <c r="DL33" s="294">
        <v>862414</v>
      </c>
      <c r="DM33" s="323"/>
      <c r="DN33" s="323"/>
      <c r="DO33" s="323"/>
      <c r="DP33" s="323"/>
      <c r="DQ33" s="323"/>
      <c r="DR33" s="323"/>
      <c r="DS33" s="323"/>
      <c r="DT33" s="323"/>
      <c r="DU33" s="323"/>
      <c r="DV33" s="342"/>
      <c r="DW33" s="288">
        <v>36.5</v>
      </c>
      <c r="DX33" s="345"/>
      <c r="DY33" s="345"/>
      <c r="DZ33" s="345"/>
      <c r="EA33" s="345"/>
      <c r="EB33" s="345"/>
      <c r="EC33" s="370"/>
    </row>
    <row r="34" spans="2:133" ht="11.25" customHeight="1">
      <c r="B34" s="262" t="s">
        <v>403</v>
      </c>
      <c r="C34" s="258"/>
      <c r="D34" s="258"/>
      <c r="E34" s="258"/>
      <c r="F34" s="258"/>
      <c r="G34" s="258"/>
      <c r="H34" s="258"/>
      <c r="I34" s="258"/>
      <c r="J34" s="258"/>
      <c r="K34" s="258"/>
      <c r="L34" s="258"/>
      <c r="M34" s="258"/>
      <c r="N34" s="258"/>
      <c r="O34" s="258"/>
      <c r="P34" s="258"/>
      <c r="Q34" s="273"/>
      <c r="R34" s="278">
        <v>348522</v>
      </c>
      <c r="S34" s="281"/>
      <c r="T34" s="281"/>
      <c r="U34" s="281"/>
      <c r="V34" s="281"/>
      <c r="W34" s="281"/>
      <c r="X34" s="281"/>
      <c r="Y34" s="284"/>
      <c r="Z34" s="287">
        <v>5.5</v>
      </c>
      <c r="AA34" s="287"/>
      <c r="AB34" s="287"/>
      <c r="AC34" s="287"/>
      <c r="AD34" s="293" t="s">
        <v>204</v>
      </c>
      <c r="AE34" s="293"/>
      <c r="AF34" s="293"/>
      <c r="AG34" s="293"/>
      <c r="AH34" s="293"/>
      <c r="AI34" s="293"/>
      <c r="AJ34" s="293"/>
      <c r="AK34" s="293"/>
      <c r="AL34" s="288" t="s">
        <v>204</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405</v>
      </c>
      <c r="CE34" s="258"/>
      <c r="CF34" s="258"/>
      <c r="CG34" s="258"/>
      <c r="CH34" s="258"/>
      <c r="CI34" s="258"/>
      <c r="CJ34" s="258"/>
      <c r="CK34" s="258"/>
      <c r="CL34" s="258"/>
      <c r="CM34" s="258"/>
      <c r="CN34" s="258"/>
      <c r="CO34" s="258"/>
      <c r="CP34" s="258"/>
      <c r="CQ34" s="273"/>
      <c r="CR34" s="278">
        <v>733206</v>
      </c>
      <c r="CS34" s="281"/>
      <c r="CT34" s="281"/>
      <c r="CU34" s="281"/>
      <c r="CV34" s="281"/>
      <c r="CW34" s="281"/>
      <c r="CX34" s="281"/>
      <c r="CY34" s="284"/>
      <c r="CZ34" s="288">
        <v>12.1</v>
      </c>
      <c r="DA34" s="345"/>
      <c r="DB34" s="345"/>
      <c r="DC34" s="348"/>
      <c r="DD34" s="294">
        <v>374275</v>
      </c>
      <c r="DE34" s="281"/>
      <c r="DF34" s="281"/>
      <c r="DG34" s="281"/>
      <c r="DH34" s="281"/>
      <c r="DI34" s="281"/>
      <c r="DJ34" s="281"/>
      <c r="DK34" s="284"/>
      <c r="DL34" s="294">
        <v>232558</v>
      </c>
      <c r="DM34" s="281"/>
      <c r="DN34" s="281"/>
      <c r="DO34" s="281"/>
      <c r="DP34" s="281"/>
      <c r="DQ34" s="281"/>
      <c r="DR34" s="281"/>
      <c r="DS34" s="281"/>
      <c r="DT34" s="281"/>
      <c r="DU34" s="281"/>
      <c r="DV34" s="284"/>
      <c r="DW34" s="288">
        <v>9.8000000000000007</v>
      </c>
      <c r="DX34" s="345"/>
      <c r="DY34" s="345"/>
      <c r="DZ34" s="345"/>
      <c r="EA34" s="345"/>
      <c r="EB34" s="345"/>
      <c r="EC34" s="370"/>
    </row>
    <row r="35" spans="2:133" ht="11.25" customHeight="1">
      <c r="B35" s="262" t="s">
        <v>226</v>
      </c>
      <c r="C35" s="258"/>
      <c r="D35" s="258"/>
      <c r="E35" s="258"/>
      <c r="F35" s="258"/>
      <c r="G35" s="258"/>
      <c r="H35" s="258"/>
      <c r="I35" s="258"/>
      <c r="J35" s="258"/>
      <c r="K35" s="258"/>
      <c r="L35" s="258"/>
      <c r="M35" s="258"/>
      <c r="N35" s="258"/>
      <c r="O35" s="258"/>
      <c r="P35" s="258"/>
      <c r="Q35" s="273"/>
      <c r="R35" s="278">
        <v>24138</v>
      </c>
      <c r="S35" s="281"/>
      <c r="T35" s="281"/>
      <c r="U35" s="281"/>
      <c r="V35" s="281"/>
      <c r="W35" s="281"/>
      <c r="X35" s="281"/>
      <c r="Y35" s="284"/>
      <c r="Z35" s="287">
        <v>0.4</v>
      </c>
      <c r="AA35" s="287"/>
      <c r="AB35" s="287"/>
      <c r="AC35" s="287"/>
      <c r="AD35" s="293" t="s">
        <v>204</v>
      </c>
      <c r="AE35" s="293"/>
      <c r="AF35" s="293"/>
      <c r="AG35" s="293"/>
      <c r="AH35" s="293"/>
      <c r="AI35" s="293"/>
      <c r="AJ35" s="293"/>
      <c r="AK35" s="293"/>
      <c r="AL35" s="288" t="s">
        <v>204</v>
      </c>
      <c r="AM35" s="290"/>
      <c r="AN35" s="290"/>
      <c r="AO35" s="302"/>
      <c r="AP35" s="95"/>
      <c r="AQ35" s="182" t="s">
        <v>407</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409</v>
      </c>
      <c r="CE35" s="258"/>
      <c r="CF35" s="258"/>
      <c r="CG35" s="258"/>
      <c r="CH35" s="258"/>
      <c r="CI35" s="258"/>
      <c r="CJ35" s="258"/>
      <c r="CK35" s="258"/>
      <c r="CL35" s="258"/>
      <c r="CM35" s="258"/>
      <c r="CN35" s="258"/>
      <c r="CO35" s="258"/>
      <c r="CP35" s="258"/>
      <c r="CQ35" s="273"/>
      <c r="CR35" s="278">
        <v>18544</v>
      </c>
      <c r="CS35" s="323"/>
      <c r="CT35" s="323"/>
      <c r="CU35" s="323"/>
      <c r="CV35" s="323"/>
      <c r="CW35" s="323"/>
      <c r="CX35" s="323"/>
      <c r="CY35" s="342"/>
      <c r="CZ35" s="288">
        <v>0.3</v>
      </c>
      <c r="DA35" s="345"/>
      <c r="DB35" s="345"/>
      <c r="DC35" s="348"/>
      <c r="DD35" s="294">
        <v>8905</v>
      </c>
      <c r="DE35" s="323"/>
      <c r="DF35" s="323"/>
      <c r="DG35" s="323"/>
      <c r="DH35" s="323"/>
      <c r="DI35" s="323"/>
      <c r="DJ35" s="323"/>
      <c r="DK35" s="342"/>
      <c r="DL35" s="294">
        <v>8905</v>
      </c>
      <c r="DM35" s="323"/>
      <c r="DN35" s="323"/>
      <c r="DO35" s="323"/>
      <c r="DP35" s="323"/>
      <c r="DQ35" s="323"/>
      <c r="DR35" s="323"/>
      <c r="DS35" s="323"/>
      <c r="DT35" s="323"/>
      <c r="DU35" s="323"/>
      <c r="DV35" s="342"/>
      <c r="DW35" s="288">
        <v>0.4</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278410</v>
      </c>
      <c r="S36" s="281"/>
      <c r="T36" s="281"/>
      <c r="U36" s="281"/>
      <c r="V36" s="281"/>
      <c r="W36" s="281"/>
      <c r="X36" s="281"/>
      <c r="Y36" s="284"/>
      <c r="Z36" s="287">
        <v>4.4000000000000004</v>
      </c>
      <c r="AA36" s="287"/>
      <c r="AB36" s="287"/>
      <c r="AC36" s="287"/>
      <c r="AD36" s="293" t="s">
        <v>204</v>
      </c>
      <c r="AE36" s="293"/>
      <c r="AF36" s="293"/>
      <c r="AG36" s="293"/>
      <c r="AH36" s="293"/>
      <c r="AI36" s="293"/>
      <c r="AJ36" s="293"/>
      <c r="AK36" s="293"/>
      <c r="AL36" s="288" t="s">
        <v>204</v>
      </c>
      <c r="AM36" s="290"/>
      <c r="AN36" s="290"/>
      <c r="AO36" s="302"/>
      <c r="AP36" s="95"/>
      <c r="AQ36" s="310" t="s">
        <v>390</v>
      </c>
      <c r="AR36" s="313"/>
      <c r="AS36" s="313"/>
      <c r="AT36" s="313"/>
      <c r="AU36" s="313"/>
      <c r="AV36" s="313"/>
      <c r="AW36" s="313"/>
      <c r="AX36" s="313"/>
      <c r="AY36" s="319"/>
      <c r="AZ36" s="277">
        <v>247138</v>
      </c>
      <c r="BA36" s="280"/>
      <c r="BB36" s="280"/>
      <c r="BC36" s="280"/>
      <c r="BD36" s="280"/>
      <c r="BE36" s="280"/>
      <c r="BF36" s="325"/>
      <c r="BG36" s="261" t="s">
        <v>411</v>
      </c>
      <c r="BH36" s="269"/>
      <c r="BI36" s="269"/>
      <c r="BJ36" s="269"/>
      <c r="BK36" s="269"/>
      <c r="BL36" s="269"/>
      <c r="BM36" s="269"/>
      <c r="BN36" s="269"/>
      <c r="BO36" s="269"/>
      <c r="BP36" s="269"/>
      <c r="BQ36" s="269"/>
      <c r="BR36" s="269"/>
      <c r="BS36" s="269"/>
      <c r="BT36" s="269"/>
      <c r="BU36" s="272"/>
      <c r="BV36" s="277">
        <v>2481</v>
      </c>
      <c r="BW36" s="280"/>
      <c r="BX36" s="280"/>
      <c r="BY36" s="280"/>
      <c r="BZ36" s="280"/>
      <c r="CA36" s="280"/>
      <c r="CB36" s="325"/>
      <c r="CD36" s="262" t="s">
        <v>30</v>
      </c>
      <c r="CE36" s="258"/>
      <c r="CF36" s="258"/>
      <c r="CG36" s="258"/>
      <c r="CH36" s="258"/>
      <c r="CI36" s="258"/>
      <c r="CJ36" s="258"/>
      <c r="CK36" s="258"/>
      <c r="CL36" s="258"/>
      <c r="CM36" s="258"/>
      <c r="CN36" s="258"/>
      <c r="CO36" s="258"/>
      <c r="CP36" s="258"/>
      <c r="CQ36" s="273"/>
      <c r="CR36" s="278">
        <v>664299</v>
      </c>
      <c r="CS36" s="281"/>
      <c r="CT36" s="281"/>
      <c r="CU36" s="281"/>
      <c r="CV36" s="281"/>
      <c r="CW36" s="281"/>
      <c r="CX36" s="281"/>
      <c r="CY36" s="284"/>
      <c r="CZ36" s="288">
        <v>11</v>
      </c>
      <c r="DA36" s="345"/>
      <c r="DB36" s="345"/>
      <c r="DC36" s="348"/>
      <c r="DD36" s="294">
        <v>559448</v>
      </c>
      <c r="DE36" s="281"/>
      <c r="DF36" s="281"/>
      <c r="DG36" s="281"/>
      <c r="DH36" s="281"/>
      <c r="DI36" s="281"/>
      <c r="DJ36" s="281"/>
      <c r="DK36" s="284"/>
      <c r="DL36" s="294">
        <v>448006</v>
      </c>
      <c r="DM36" s="281"/>
      <c r="DN36" s="281"/>
      <c r="DO36" s="281"/>
      <c r="DP36" s="281"/>
      <c r="DQ36" s="281"/>
      <c r="DR36" s="281"/>
      <c r="DS36" s="281"/>
      <c r="DT36" s="281"/>
      <c r="DU36" s="281"/>
      <c r="DV36" s="284"/>
      <c r="DW36" s="288">
        <v>18.899999999999999</v>
      </c>
      <c r="DX36" s="345"/>
      <c r="DY36" s="345"/>
      <c r="DZ36" s="345"/>
      <c r="EA36" s="345"/>
      <c r="EB36" s="345"/>
      <c r="EC36" s="370"/>
    </row>
    <row r="37" spans="2:133" ht="11.25" customHeight="1">
      <c r="B37" s="262" t="s">
        <v>412</v>
      </c>
      <c r="C37" s="258"/>
      <c r="D37" s="258"/>
      <c r="E37" s="258"/>
      <c r="F37" s="258"/>
      <c r="G37" s="258"/>
      <c r="H37" s="258"/>
      <c r="I37" s="258"/>
      <c r="J37" s="258"/>
      <c r="K37" s="258"/>
      <c r="L37" s="258"/>
      <c r="M37" s="258"/>
      <c r="N37" s="258"/>
      <c r="O37" s="258"/>
      <c r="P37" s="258"/>
      <c r="Q37" s="273"/>
      <c r="R37" s="278">
        <v>111304</v>
      </c>
      <c r="S37" s="281"/>
      <c r="T37" s="281"/>
      <c r="U37" s="281"/>
      <c r="V37" s="281"/>
      <c r="W37" s="281"/>
      <c r="X37" s="281"/>
      <c r="Y37" s="284"/>
      <c r="Z37" s="287">
        <v>1.8</v>
      </c>
      <c r="AA37" s="287"/>
      <c r="AB37" s="287"/>
      <c r="AC37" s="287"/>
      <c r="AD37" s="293" t="s">
        <v>204</v>
      </c>
      <c r="AE37" s="293"/>
      <c r="AF37" s="293"/>
      <c r="AG37" s="293"/>
      <c r="AH37" s="293"/>
      <c r="AI37" s="293"/>
      <c r="AJ37" s="293"/>
      <c r="AK37" s="293"/>
      <c r="AL37" s="288" t="s">
        <v>204</v>
      </c>
      <c r="AM37" s="290"/>
      <c r="AN37" s="290"/>
      <c r="AO37" s="302"/>
      <c r="AQ37" s="311" t="s">
        <v>414</v>
      </c>
      <c r="AR37" s="314"/>
      <c r="AS37" s="314"/>
      <c r="AT37" s="314"/>
      <c r="AU37" s="314"/>
      <c r="AV37" s="314"/>
      <c r="AW37" s="314"/>
      <c r="AX37" s="314"/>
      <c r="AY37" s="320"/>
      <c r="AZ37" s="278">
        <v>37915</v>
      </c>
      <c r="BA37" s="281"/>
      <c r="BB37" s="281"/>
      <c r="BC37" s="281"/>
      <c r="BD37" s="323"/>
      <c r="BE37" s="323"/>
      <c r="BF37" s="326"/>
      <c r="BG37" s="262" t="s">
        <v>416</v>
      </c>
      <c r="BH37" s="258"/>
      <c r="BI37" s="258"/>
      <c r="BJ37" s="258"/>
      <c r="BK37" s="258"/>
      <c r="BL37" s="258"/>
      <c r="BM37" s="258"/>
      <c r="BN37" s="258"/>
      <c r="BO37" s="258"/>
      <c r="BP37" s="258"/>
      <c r="BQ37" s="258"/>
      <c r="BR37" s="258"/>
      <c r="BS37" s="258"/>
      <c r="BT37" s="258"/>
      <c r="BU37" s="273"/>
      <c r="BV37" s="278">
        <v>-6830</v>
      </c>
      <c r="BW37" s="281"/>
      <c r="BX37" s="281"/>
      <c r="BY37" s="281"/>
      <c r="BZ37" s="281"/>
      <c r="CA37" s="281"/>
      <c r="CB37" s="337"/>
      <c r="CD37" s="262" t="s">
        <v>167</v>
      </c>
      <c r="CE37" s="258"/>
      <c r="CF37" s="258"/>
      <c r="CG37" s="258"/>
      <c r="CH37" s="258"/>
      <c r="CI37" s="258"/>
      <c r="CJ37" s="258"/>
      <c r="CK37" s="258"/>
      <c r="CL37" s="258"/>
      <c r="CM37" s="258"/>
      <c r="CN37" s="258"/>
      <c r="CO37" s="258"/>
      <c r="CP37" s="258"/>
      <c r="CQ37" s="273"/>
      <c r="CR37" s="278">
        <v>348805</v>
      </c>
      <c r="CS37" s="323"/>
      <c r="CT37" s="323"/>
      <c r="CU37" s="323"/>
      <c r="CV37" s="323"/>
      <c r="CW37" s="323"/>
      <c r="CX37" s="323"/>
      <c r="CY37" s="342"/>
      <c r="CZ37" s="288">
        <v>5.8</v>
      </c>
      <c r="DA37" s="345"/>
      <c r="DB37" s="345"/>
      <c r="DC37" s="348"/>
      <c r="DD37" s="294">
        <v>300929</v>
      </c>
      <c r="DE37" s="323"/>
      <c r="DF37" s="323"/>
      <c r="DG37" s="323"/>
      <c r="DH37" s="323"/>
      <c r="DI37" s="323"/>
      <c r="DJ37" s="323"/>
      <c r="DK37" s="342"/>
      <c r="DL37" s="294">
        <v>281598</v>
      </c>
      <c r="DM37" s="323"/>
      <c r="DN37" s="323"/>
      <c r="DO37" s="323"/>
      <c r="DP37" s="323"/>
      <c r="DQ37" s="323"/>
      <c r="DR37" s="323"/>
      <c r="DS37" s="323"/>
      <c r="DT37" s="323"/>
      <c r="DU37" s="323"/>
      <c r="DV37" s="342"/>
      <c r="DW37" s="288">
        <v>11.9</v>
      </c>
      <c r="DX37" s="345"/>
      <c r="DY37" s="345"/>
      <c r="DZ37" s="345"/>
      <c r="EA37" s="345"/>
      <c r="EB37" s="345"/>
      <c r="EC37" s="370"/>
    </row>
    <row r="38" spans="2:133" ht="11.25" customHeight="1">
      <c r="B38" s="262" t="s">
        <v>294</v>
      </c>
      <c r="C38" s="258"/>
      <c r="D38" s="258"/>
      <c r="E38" s="258"/>
      <c r="F38" s="258"/>
      <c r="G38" s="258"/>
      <c r="H38" s="258"/>
      <c r="I38" s="258"/>
      <c r="J38" s="258"/>
      <c r="K38" s="258"/>
      <c r="L38" s="258"/>
      <c r="M38" s="258"/>
      <c r="N38" s="258"/>
      <c r="O38" s="258"/>
      <c r="P38" s="258"/>
      <c r="Q38" s="273"/>
      <c r="R38" s="278">
        <v>580475</v>
      </c>
      <c r="S38" s="281"/>
      <c r="T38" s="281"/>
      <c r="U38" s="281"/>
      <c r="V38" s="281"/>
      <c r="W38" s="281"/>
      <c r="X38" s="281"/>
      <c r="Y38" s="284"/>
      <c r="Z38" s="287">
        <v>9.1</v>
      </c>
      <c r="AA38" s="287"/>
      <c r="AB38" s="287"/>
      <c r="AC38" s="287"/>
      <c r="AD38" s="293" t="s">
        <v>204</v>
      </c>
      <c r="AE38" s="293"/>
      <c r="AF38" s="293"/>
      <c r="AG38" s="293"/>
      <c r="AH38" s="293"/>
      <c r="AI38" s="293"/>
      <c r="AJ38" s="293"/>
      <c r="AK38" s="293"/>
      <c r="AL38" s="288" t="s">
        <v>204</v>
      </c>
      <c r="AM38" s="290"/>
      <c r="AN38" s="290"/>
      <c r="AO38" s="302"/>
      <c r="AQ38" s="311" t="s">
        <v>310</v>
      </c>
      <c r="AR38" s="314"/>
      <c r="AS38" s="314"/>
      <c r="AT38" s="314"/>
      <c r="AU38" s="314"/>
      <c r="AV38" s="314"/>
      <c r="AW38" s="314"/>
      <c r="AX38" s="314"/>
      <c r="AY38" s="320"/>
      <c r="AZ38" s="278" t="s">
        <v>204</v>
      </c>
      <c r="BA38" s="281"/>
      <c r="BB38" s="281"/>
      <c r="BC38" s="281"/>
      <c r="BD38" s="323"/>
      <c r="BE38" s="323"/>
      <c r="BF38" s="326"/>
      <c r="BG38" s="262" t="s">
        <v>418</v>
      </c>
      <c r="BH38" s="258"/>
      <c r="BI38" s="258"/>
      <c r="BJ38" s="258"/>
      <c r="BK38" s="258"/>
      <c r="BL38" s="258"/>
      <c r="BM38" s="258"/>
      <c r="BN38" s="258"/>
      <c r="BO38" s="258"/>
      <c r="BP38" s="258"/>
      <c r="BQ38" s="258"/>
      <c r="BR38" s="258"/>
      <c r="BS38" s="258"/>
      <c r="BT38" s="258"/>
      <c r="BU38" s="273"/>
      <c r="BV38" s="278">
        <v>813</v>
      </c>
      <c r="BW38" s="281"/>
      <c r="BX38" s="281"/>
      <c r="BY38" s="281"/>
      <c r="BZ38" s="281"/>
      <c r="CA38" s="281"/>
      <c r="CB38" s="337"/>
      <c r="CD38" s="262" t="s">
        <v>419</v>
      </c>
      <c r="CE38" s="258"/>
      <c r="CF38" s="258"/>
      <c r="CG38" s="258"/>
      <c r="CH38" s="258"/>
      <c r="CI38" s="258"/>
      <c r="CJ38" s="258"/>
      <c r="CK38" s="258"/>
      <c r="CL38" s="258"/>
      <c r="CM38" s="258"/>
      <c r="CN38" s="258"/>
      <c r="CO38" s="258"/>
      <c r="CP38" s="258"/>
      <c r="CQ38" s="273"/>
      <c r="CR38" s="278">
        <v>247138</v>
      </c>
      <c r="CS38" s="281"/>
      <c r="CT38" s="281"/>
      <c r="CU38" s="281"/>
      <c r="CV38" s="281"/>
      <c r="CW38" s="281"/>
      <c r="CX38" s="281"/>
      <c r="CY38" s="284"/>
      <c r="CZ38" s="288">
        <v>4.0999999999999996</v>
      </c>
      <c r="DA38" s="345"/>
      <c r="DB38" s="345"/>
      <c r="DC38" s="348"/>
      <c r="DD38" s="294">
        <v>186495</v>
      </c>
      <c r="DE38" s="281"/>
      <c r="DF38" s="281"/>
      <c r="DG38" s="281"/>
      <c r="DH38" s="281"/>
      <c r="DI38" s="281"/>
      <c r="DJ38" s="281"/>
      <c r="DK38" s="284"/>
      <c r="DL38" s="294">
        <v>172945</v>
      </c>
      <c r="DM38" s="281"/>
      <c r="DN38" s="281"/>
      <c r="DO38" s="281"/>
      <c r="DP38" s="281"/>
      <c r="DQ38" s="281"/>
      <c r="DR38" s="281"/>
      <c r="DS38" s="281"/>
      <c r="DT38" s="281"/>
      <c r="DU38" s="281"/>
      <c r="DV38" s="284"/>
      <c r="DW38" s="288">
        <v>7.3</v>
      </c>
      <c r="DX38" s="345"/>
      <c r="DY38" s="345"/>
      <c r="DZ38" s="345"/>
      <c r="EA38" s="345"/>
      <c r="EB38" s="345"/>
      <c r="EC38" s="370"/>
    </row>
    <row r="39" spans="2:133" ht="11.25" customHeight="1">
      <c r="B39" s="262" t="s">
        <v>401</v>
      </c>
      <c r="C39" s="258"/>
      <c r="D39" s="258"/>
      <c r="E39" s="258"/>
      <c r="F39" s="258"/>
      <c r="G39" s="258"/>
      <c r="H39" s="258"/>
      <c r="I39" s="258"/>
      <c r="J39" s="258"/>
      <c r="K39" s="258"/>
      <c r="L39" s="258"/>
      <c r="M39" s="258"/>
      <c r="N39" s="258"/>
      <c r="O39" s="258"/>
      <c r="P39" s="258"/>
      <c r="Q39" s="273"/>
      <c r="R39" s="278">
        <v>43988</v>
      </c>
      <c r="S39" s="281"/>
      <c r="T39" s="281"/>
      <c r="U39" s="281"/>
      <c r="V39" s="281"/>
      <c r="W39" s="281"/>
      <c r="X39" s="281"/>
      <c r="Y39" s="284"/>
      <c r="Z39" s="287">
        <v>0.7</v>
      </c>
      <c r="AA39" s="287"/>
      <c r="AB39" s="287"/>
      <c r="AC39" s="287"/>
      <c r="AD39" s="293">
        <v>2511</v>
      </c>
      <c r="AE39" s="293"/>
      <c r="AF39" s="293"/>
      <c r="AG39" s="293"/>
      <c r="AH39" s="293"/>
      <c r="AI39" s="293"/>
      <c r="AJ39" s="293"/>
      <c r="AK39" s="293"/>
      <c r="AL39" s="288">
        <v>0.1</v>
      </c>
      <c r="AM39" s="290"/>
      <c r="AN39" s="290"/>
      <c r="AO39" s="302"/>
      <c r="AQ39" s="311" t="s">
        <v>420</v>
      </c>
      <c r="AR39" s="314"/>
      <c r="AS39" s="314"/>
      <c r="AT39" s="314"/>
      <c r="AU39" s="314"/>
      <c r="AV39" s="314"/>
      <c r="AW39" s="314"/>
      <c r="AX39" s="314"/>
      <c r="AY39" s="320"/>
      <c r="AZ39" s="278" t="s">
        <v>204</v>
      </c>
      <c r="BA39" s="281"/>
      <c r="BB39" s="281"/>
      <c r="BC39" s="281"/>
      <c r="BD39" s="323"/>
      <c r="BE39" s="323"/>
      <c r="BF39" s="326"/>
      <c r="BG39" s="262" t="s">
        <v>339</v>
      </c>
      <c r="BH39" s="258"/>
      <c r="BI39" s="258"/>
      <c r="BJ39" s="258"/>
      <c r="BK39" s="258"/>
      <c r="BL39" s="258"/>
      <c r="BM39" s="258"/>
      <c r="BN39" s="258"/>
      <c r="BO39" s="258"/>
      <c r="BP39" s="258"/>
      <c r="BQ39" s="258"/>
      <c r="BR39" s="258"/>
      <c r="BS39" s="258"/>
      <c r="BT39" s="258"/>
      <c r="BU39" s="273"/>
      <c r="BV39" s="278">
        <v>1209</v>
      </c>
      <c r="BW39" s="281"/>
      <c r="BX39" s="281"/>
      <c r="BY39" s="281"/>
      <c r="BZ39" s="281"/>
      <c r="CA39" s="281"/>
      <c r="CB39" s="337"/>
      <c r="CD39" s="262" t="s">
        <v>421</v>
      </c>
      <c r="CE39" s="258"/>
      <c r="CF39" s="258"/>
      <c r="CG39" s="258"/>
      <c r="CH39" s="258"/>
      <c r="CI39" s="258"/>
      <c r="CJ39" s="258"/>
      <c r="CK39" s="258"/>
      <c r="CL39" s="258"/>
      <c r="CM39" s="258"/>
      <c r="CN39" s="258"/>
      <c r="CO39" s="258"/>
      <c r="CP39" s="258"/>
      <c r="CQ39" s="273"/>
      <c r="CR39" s="278">
        <v>322156</v>
      </c>
      <c r="CS39" s="323"/>
      <c r="CT39" s="323"/>
      <c r="CU39" s="323"/>
      <c r="CV39" s="323"/>
      <c r="CW39" s="323"/>
      <c r="CX39" s="323"/>
      <c r="CY39" s="342"/>
      <c r="CZ39" s="288">
        <v>5.3</v>
      </c>
      <c r="DA39" s="345"/>
      <c r="DB39" s="345"/>
      <c r="DC39" s="348"/>
      <c r="DD39" s="294">
        <v>312256</v>
      </c>
      <c r="DE39" s="323"/>
      <c r="DF39" s="323"/>
      <c r="DG39" s="323"/>
      <c r="DH39" s="323"/>
      <c r="DI39" s="323"/>
      <c r="DJ39" s="323"/>
      <c r="DK39" s="342"/>
      <c r="DL39" s="294" t="s">
        <v>204</v>
      </c>
      <c r="DM39" s="323"/>
      <c r="DN39" s="323"/>
      <c r="DO39" s="323"/>
      <c r="DP39" s="323"/>
      <c r="DQ39" s="323"/>
      <c r="DR39" s="323"/>
      <c r="DS39" s="323"/>
      <c r="DT39" s="323"/>
      <c r="DU39" s="323"/>
      <c r="DV39" s="342"/>
      <c r="DW39" s="288" t="s">
        <v>204</v>
      </c>
      <c r="DX39" s="345"/>
      <c r="DY39" s="345"/>
      <c r="DZ39" s="345"/>
      <c r="EA39" s="345"/>
      <c r="EB39" s="345"/>
      <c r="EC39" s="370"/>
    </row>
    <row r="40" spans="2:133" ht="11.25" customHeight="1">
      <c r="B40" s="262" t="s">
        <v>425</v>
      </c>
      <c r="C40" s="258"/>
      <c r="D40" s="258"/>
      <c r="E40" s="258"/>
      <c r="F40" s="258"/>
      <c r="G40" s="258"/>
      <c r="H40" s="258"/>
      <c r="I40" s="258"/>
      <c r="J40" s="258"/>
      <c r="K40" s="258"/>
      <c r="L40" s="258"/>
      <c r="M40" s="258"/>
      <c r="N40" s="258"/>
      <c r="O40" s="258"/>
      <c r="P40" s="258"/>
      <c r="Q40" s="273"/>
      <c r="R40" s="278">
        <v>1473648</v>
      </c>
      <c r="S40" s="281"/>
      <c r="T40" s="281"/>
      <c r="U40" s="281"/>
      <c r="V40" s="281"/>
      <c r="W40" s="281"/>
      <c r="X40" s="281"/>
      <c r="Y40" s="284"/>
      <c r="Z40" s="287">
        <v>23.2</v>
      </c>
      <c r="AA40" s="287"/>
      <c r="AB40" s="287"/>
      <c r="AC40" s="287"/>
      <c r="AD40" s="293" t="s">
        <v>204</v>
      </c>
      <c r="AE40" s="293"/>
      <c r="AF40" s="293"/>
      <c r="AG40" s="293"/>
      <c r="AH40" s="293"/>
      <c r="AI40" s="293"/>
      <c r="AJ40" s="293"/>
      <c r="AK40" s="293"/>
      <c r="AL40" s="288" t="s">
        <v>204</v>
      </c>
      <c r="AM40" s="290"/>
      <c r="AN40" s="290"/>
      <c r="AO40" s="302"/>
      <c r="AQ40" s="311" t="s">
        <v>19</v>
      </c>
      <c r="AR40" s="314"/>
      <c r="AS40" s="314"/>
      <c r="AT40" s="314"/>
      <c r="AU40" s="314"/>
      <c r="AV40" s="314"/>
      <c r="AW40" s="314"/>
      <c r="AX40" s="314"/>
      <c r="AY40" s="320"/>
      <c r="AZ40" s="278" t="s">
        <v>204</v>
      </c>
      <c r="BA40" s="281"/>
      <c r="BB40" s="281"/>
      <c r="BC40" s="281"/>
      <c r="BD40" s="323"/>
      <c r="BE40" s="323"/>
      <c r="BF40" s="326"/>
      <c r="BG40" s="306" t="s">
        <v>426</v>
      </c>
      <c r="BH40" s="309"/>
      <c r="BI40" s="309"/>
      <c r="BJ40" s="309"/>
      <c r="BK40" s="309"/>
      <c r="BL40" s="309"/>
      <c r="BM40" s="258" t="s">
        <v>427</v>
      </c>
      <c r="BN40" s="258"/>
      <c r="BO40" s="258"/>
      <c r="BP40" s="258"/>
      <c r="BQ40" s="258"/>
      <c r="BR40" s="258"/>
      <c r="BS40" s="258"/>
      <c r="BT40" s="258"/>
      <c r="BU40" s="273"/>
      <c r="BV40" s="278">
        <v>86</v>
      </c>
      <c r="BW40" s="281"/>
      <c r="BX40" s="281"/>
      <c r="BY40" s="281"/>
      <c r="BZ40" s="281"/>
      <c r="CA40" s="281"/>
      <c r="CB40" s="337"/>
      <c r="CD40" s="262" t="s">
        <v>377</v>
      </c>
      <c r="CE40" s="258"/>
      <c r="CF40" s="258"/>
      <c r="CG40" s="258"/>
      <c r="CH40" s="258"/>
      <c r="CI40" s="258"/>
      <c r="CJ40" s="258"/>
      <c r="CK40" s="258"/>
      <c r="CL40" s="258"/>
      <c r="CM40" s="258"/>
      <c r="CN40" s="258"/>
      <c r="CO40" s="258"/>
      <c r="CP40" s="258"/>
      <c r="CQ40" s="273"/>
      <c r="CR40" s="278">
        <v>600</v>
      </c>
      <c r="CS40" s="281"/>
      <c r="CT40" s="281"/>
      <c r="CU40" s="281"/>
      <c r="CV40" s="281"/>
      <c r="CW40" s="281"/>
      <c r="CX40" s="281"/>
      <c r="CY40" s="284"/>
      <c r="CZ40" s="288">
        <v>0</v>
      </c>
      <c r="DA40" s="345"/>
      <c r="DB40" s="345"/>
      <c r="DC40" s="348"/>
      <c r="DD40" s="294" t="s">
        <v>204</v>
      </c>
      <c r="DE40" s="281"/>
      <c r="DF40" s="281"/>
      <c r="DG40" s="281"/>
      <c r="DH40" s="281"/>
      <c r="DI40" s="281"/>
      <c r="DJ40" s="281"/>
      <c r="DK40" s="284"/>
      <c r="DL40" s="294" t="s">
        <v>204</v>
      </c>
      <c r="DM40" s="281"/>
      <c r="DN40" s="281"/>
      <c r="DO40" s="281"/>
      <c r="DP40" s="281"/>
      <c r="DQ40" s="281"/>
      <c r="DR40" s="281"/>
      <c r="DS40" s="281"/>
      <c r="DT40" s="281"/>
      <c r="DU40" s="281"/>
      <c r="DV40" s="284"/>
      <c r="DW40" s="288" t="s">
        <v>204</v>
      </c>
      <c r="DX40" s="345"/>
      <c r="DY40" s="345"/>
      <c r="DZ40" s="345"/>
      <c r="EA40" s="345"/>
      <c r="EB40" s="345"/>
      <c r="EC40" s="370"/>
    </row>
    <row r="41" spans="2:133" ht="11.25" customHeight="1">
      <c r="B41" s="262" t="s">
        <v>428</v>
      </c>
      <c r="C41" s="258"/>
      <c r="D41" s="258"/>
      <c r="E41" s="258"/>
      <c r="F41" s="258"/>
      <c r="G41" s="258"/>
      <c r="H41" s="258"/>
      <c r="I41" s="258"/>
      <c r="J41" s="258"/>
      <c r="K41" s="258"/>
      <c r="L41" s="258"/>
      <c r="M41" s="258"/>
      <c r="N41" s="258"/>
      <c r="O41" s="258"/>
      <c r="P41" s="258"/>
      <c r="Q41" s="273"/>
      <c r="R41" s="278" t="s">
        <v>204</v>
      </c>
      <c r="S41" s="281"/>
      <c r="T41" s="281"/>
      <c r="U41" s="281"/>
      <c r="V41" s="281"/>
      <c r="W41" s="281"/>
      <c r="X41" s="281"/>
      <c r="Y41" s="284"/>
      <c r="Z41" s="287" t="s">
        <v>204</v>
      </c>
      <c r="AA41" s="287"/>
      <c r="AB41" s="287"/>
      <c r="AC41" s="287"/>
      <c r="AD41" s="293" t="s">
        <v>204</v>
      </c>
      <c r="AE41" s="293"/>
      <c r="AF41" s="293"/>
      <c r="AG41" s="293"/>
      <c r="AH41" s="293"/>
      <c r="AI41" s="293"/>
      <c r="AJ41" s="293"/>
      <c r="AK41" s="293"/>
      <c r="AL41" s="288" t="s">
        <v>204</v>
      </c>
      <c r="AM41" s="290"/>
      <c r="AN41" s="290"/>
      <c r="AO41" s="302"/>
      <c r="AQ41" s="311" t="s">
        <v>429</v>
      </c>
      <c r="AR41" s="314"/>
      <c r="AS41" s="314"/>
      <c r="AT41" s="314"/>
      <c r="AU41" s="314"/>
      <c r="AV41" s="314"/>
      <c r="AW41" s="314"/>
      <c r="AX41" s="314"/>
      <c r="AY41" s="320"/>
      <c r="AZ41" s="278">
        <v>69408</v>
      </c>
      <c r="BA41" s="281"/>
      <c r="BB41" s="281"/>
      <c r="BC41" s="281"/>
      <c r="BD41" s="323"/>
      <c r="BE41" s="323"/>
      <c r="BF41" s="326"/>
      <c r="BG41" s="306"/>
      <c r="BH41" s="309"/>
      <c r="BI41" s="309"/>
      <c r="BJ41" s="309"/>
      <c r="BK41" s="309"/>
      <c r="BL41" s="309"/>
      <c r="BM41" s="258" t="s">
        <v>347</v>
      </c>
      <c r="BN41" s="258"/>
      <c r="BO41" s="258"/>
      <c r="BP41" s="258"/>
      <c r="BQ41" s="258"/>
      <c r="BR41" s="258"/>
      <c r="BS41" s="258"/>
      <c r="BT41" s="258"/>
      <c r="BU41" s="273"/>
      <c r="BV41" s="278" t="s">
        <v>204</v>
      </c>
      <c r="BW41" s="281"/>
      <c r="BX41" s="281"/>
      <c r="BY41" s="281"/>
      <c r="BZ41" s="281"/>
      <c r="CA41" s="281"/>
      <c r="CB41" s="337"/>
      <c r="CD41" s="262" t="s">
        <v>289</v>
      </c>
      <c r="CE41" s="258"/>
      <c r="CF41" s="258"/>
      <c r="CG41" s="258"/>
      <c r="CH41" s="258"/>
      <c r="CI41" s="258"/>
      <c r="CJ41" s="258"/>
      <c r="CK41" s="258"/>
      <c r="CL41" s="258"/>
      <c r="CM41" s="258"/>
      <c r="CN41" s="258"/>
      <c r="CO41" s="258"/>
      <c r="CP41" s="258"/>
      <c r="CQ41" s="273"/>
      <c r="CR41" s="278" t="s">
        <v>204</v>
      </c>
      <c r="CS41" s="323"/>
      <c r="CT41" s="323"/>
      <c r="CU41" s="323"/>
      <c r="CV41" s="323"/>
      <c r="CW41" s="323"/>
      <c r="CX41" s="323"/>
      <c r="CY41" s="342"/>
      <c r="CZ41" s="288" t="s">
        <v>204</v>
      </c>
      <c r="DA41" s="345"/>
      <c r="DB41" s="345"/>
      <c r="DC41" s="348"/>
      <c r="DD41" s="294" t="s">
        <v>204</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430</v>
      </c>
      <c r="C42" s="258"/>
      <c r="D42" s="258"/>
      <c r="E42" s="258"/>
      <c r="F42" s="258"/>
      <c r="G42" s="258"/>
      <c r="H42" s="258"/>
      <c r="I42" s="258"/>
      <c r="J42" s="258"/>
      <c r="K42" s="258"/>
      <c r="L42" s="258"/>
      <c r="M42" s="258"/>
      <c r="N42" s="258"/>
      <c r="O42" s="258"/>
      <c r="P42" s="258"/>
      <c r="Q42" s="273"/>
      <c r="R42" s="278" t="s">
        <v>204</v>
      </c>
      <c r="S42" s="281"/>
      <c r="T42" s="281"/>
      <c r="U42" s="281"/>
      <c r="V42" s="281"/>
      <c r="W42" s="281"/>
      <c r="X42" s="281"/>
      <c r="Y42" s="284"/>
      <c r="Z42" s="287" t="s">
        <v>204</v>
      </c>
      <c r="AA42" s="287"/>
      <c r="AB42" s="287"/>
      <c r="AC42" s="287"/>
      <c r="AD42" s="293" t="s">
        <v>204</v>
      </c>
      <c r="AE42" s="293"/>
      <c r="AF42" s="293"/>
      <c r="AG42" s="293"/>
      <c r="AH42" s="293"/>
      <c r="AI42" s="293"/>
      <c r="AJ42" s="293"/>
      <c r="AK42" s="293"/>
      <c r="AL42" s="288" t="s">
        <v>204</v>
      </c>
      <c r="AM42" s="290"/>
      <c r="AN42" s="290"/>
      <c r="AO42" s="302"/>
      <c r="AQ42" s="312" t="s">
        <v>431</v>
      </c>
      <c r="AR42" s="315"/>
      <c r="AS42" s="315"/>
      <c r="AT42" s="315"/>
      <c r="AU42" s="315"/>
      <c r="AV42" s="315"/>
      <c r="AW42" s="315"/>
      <c r="AX42" s="315"/>
      <c r="AY42" s="321"/>
      <c r="AZ42" s="279">
        <v>139815</v>
      </c>
      <c r="BA42" s="282"/>
      <c r="BB42" s="282"/>
      <c r="BC42" s="282"/>
      <c r="BD42" s="322"/>
      <c r="BE42" s="322"/>
      <c r="BF42" s="327"/>
      <c r="BG42" s="177"/>
      <c r="BH42" s="179"/>
      <c r="BI42" s="179"/>
      <c r="BJ42" s="179"/>
      <c r="BK42" s="179"/>
      <c r="BL42" s="179"/>
      <c r="BM42" s="271" t="s">
        <v>206</v>
      </c>
      <c r="BN42" s="271"/>
      <c r="BO42" s="271"/>
      <c r="BP42" s="271"/>
      <c r="BQ42" s="271"/>
      <c r="BR42" s="271"/>
      <c r="BS42" s="271"/>
      <c r="BT42" s="271"/>
      <c r="BU42" s="275"/>
      <c r="BV42" s="279">
        <v>430</v>
      </c>
      <c r="BW42" s="282"/>
      <c r="BX42" s="282"/>
      <c r="BY42" s="282"/>
      <c r="BZ42" s="282"/>
      <c r="CA42" s="282"/>
      <c r="CB42" s="338"/>
      <c r="CD42" s="262" t="s">
        <v>282</v>
      </c>
      <c r="CE42" s="258"/>
      <c r="CF42" s="258"/>
      <c r="CG42" s="258"/>
      <c r="CH42" s="258"/>
      <c r="CI42" s="258"/>
      <c r="CJ42" s="258"/>
      <c r="CK42" s="258"/>
      <c r="CL42" s="258"/>
      <c r="CM42" s="258"/>
      <c r="CN42" s="258"/>
      <c r="CO42" s="258"/>
      <c r="CP42" s="258"/>
      <c r="CQ42" s="273"/>
      <c r="CR42" s="278">
        <v>2269018</v>
      </c>
      <c r="CS42" s="323"/>
      <c r="CT42" s="323"/>
      <c r="CU42" s="323"/>
      <c r="CV42" s="323"/>
      <c r="CW42" s="323"/>
      <c r="CX42" s="323"/>
      <c r="CY42" s="342"/>
      <c r="CZ42" s="288">
        <v>37.6</v>
      </c>
      <c r="DA42" s="345"/>
      <c r="DB42" s="345"/>
      <c r="DC42" s="348"/>
      <c r="DD42" s="294">
        <v>501684</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432</v>
      </c>
      <c r="C43" s="258"/>
      <c r="D43" s="258"/>
      <c r="E43" s="258"/>
      <c r="F43" s="258"/>
      <c r="G43" s="258"/>
      <c r="H43" s="258"/>
      <c r="I43" s="258"/>
      <c r="J43" s="258"/>
      <c r="K43" s="258"/>
      <c r="L43" s="258"/>
      <c r="M43" s="258"/>
      <c r="N43" s="258"/>
      <c r="O43" s="258"/>
      <c r="P43" s="258"/>
      <c r="Q43" s="273"/>
      <c r="R43" s="278">
        <v>88348</v>
      </c>
      <c r="S43" s="281"/>
      <c r="T43" s="281"/>
      <c r="U43" s="281"/>
      <c r="V43" s="281"/>
      <c r="W43" s="281"/>
      <c r="X43" s="281"/>
      <c r="Y43" s="284"/>
      <c r="Z43" s="287">
        <v>1.4</v>
      </c>
      <c r="AA43" s="287"/>
      <c r="AB43" s="287"/>
      <c r="AC43" s="287"/>
      <c r="AD43" s="293" t="s">
        <v>204</v>
      </c>
      <c r="AE43" s="293"/>
      <c r="AF43" s="293"/>
      <c r="AG43" s="293"/>
      <c r="AH43" s="293"/>
      <c r="AI43" s="293"/>
      <c r="AJ43" s="293"/>
      <c r="AK43" s="293"/>
      <c r="AL43" s="288" t="s">
        <v>204</v>
      </c>
      <c r="AM43" s="290"/>
      <c r="AN43" s="290"/>
      <c r="AO43" s="302"/>
      <c r="CD43" s="262" t="s">
        <v>90</v>
      </c>
      <c r="CE43" s="258"/>
      <c r="CF43" s="258"/>
      <c r="CG43" s="258"/>
      <c r="CH43" s="258"/>
      <c r="CI43" s="258"/>
      <c r="CJ43" s="258"/>
      <c r="CK43" s="258"/>
      <c r="CL43" s="258"/>
      <c r="CM43" s="258"/>
      <c r="CN43" s="258"/>
      <c r="CO43" s="258"/>
      <c r="CP43" s="258"/>
      <c r="CQ43" s="273"/>
      <c r="CR43" s="278">
        <v>51925</v>
      </c>
      <c r="CS43" s="323"/>
      <c r="CT43" s="323"/>
      <c r="CU43" s="323"/>
      <c r="CV43" s="323"/>
      <c r="CW43" s="323"/>
      <c r="CX43" s="323"/>
      <c r="CY43" s="342"/>
      <c r="CZ43" s="288">
        <v>0.9</v>
      </c>
      <c r="DA43" s="345"/>
      <c r="DB43" s="345"/>
      <c r="DC43" s="348"/>
      <c r="DD43" s="294">
        <v>28125</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433</v>
      </c>
      <c r="C44" s="271"/>
      <c r="D44" s="271"/>
      <c r="E44" s="271"/>
      <c r="F44" s="271"/>
      <c r="G44" s="271"/>
      <c r="H44" s="271"/>
      <c r="I44" s="271"/>
      <c r="J44" s="271"/>
      <c r="K44" s="271"/>
      <c r="L44" s="271"/>
      <c r="M44" s="271"/>
      <c r="N44" s="271"/>
      <c r="O44" s="271"/>
      <c r="P44" s="271"/>
      <c r="Q44" s="275"/>
      <c r="R44" s="279">
        <v>6358572</v>
      </c>
      <c r="S44" s="282"/>
      <c r="T44" s="282"/>
      <c r="U44" s="282"/>
      <c r="V44" s="282"/>
      <c r="W44" s="282"/>
      <c r="X44" s="282"/>
      <c r="Y44" s="285"/>
      <c r="Z44" s="289">
        <v>100</v>
      </c>
      <c r="AA44" s="289"/>
      <c r="AB44" s="289"/>
      <c r="AC44" s="289"/>
      <c r="AD44" s="295">
        <v>2276956</v>
      </c>
      <c r="AE44" s="295"/>
      <c r="AF44" s="295"/>
      <c r="AG44" s="295"/>
      <c r="AH44" s="295"/>
      <c r="AI44" s="295"/>
      <c r="AJ44" s="295"/>
      <c r="AK44" s="295"/>
      <c r="AL44" s="298">
        <v>100</v>
      </c>
      <c r="AM44" s="300"/>
      <c r="AN44" s="300"/>
      <c r="AO44" s="303"/>
      <c r="CD44" s="133" t="s">
        <v>179</v>
      </c>
      <c r="CE44" s="41"/>
      <c r="CF44" s="262" t="s">
        <v>434</v>
      </c>
      <c r="CG44" s="258"/>
      <c r="CH44" s="258"/>
      <c r="CI44" s="258"/>
      <c r="CJ44" s="258"/>
      <c r="CK44" s="258"/>
      <c r="CL44" s="258"/>
      <c r="CM44" s="258"/>
      <c r="CN44" s="258"/>
      <c r="CO44" s="258"/>
      <c r="CP44" s="258"/>
      <c r="CQ44" s="273"/>
      <c r="CR44" s="278">
        <v>2234246</v>
      </c>
      <c r="CS44" s="281"/>
      <c r="CT44" s="281"/>
      <c r="CU44" s="281"/>
      <c r="CV44" s="281"/>
      <c r="CW44" s="281"/>
      <c r="CX44" s="281"/>
      <c r="CY44" s="284"/>
      <c r="CZ44" s="288">
        <v>37</v>
      </c>
      <c r="DA44" s="290"/>
      <c r="DB44" s="290"/>
      <c r="DC44" s="291"/>
      <c r="DD44" s="294">
        <v>495660</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435</v>
      </c>
      <c r="CG45" s="258"/>
      <c r="CH45" s="258"/>
      <c r="CI45" s="258"/>
      <c r="CJ45" s="258"/>
      <c r="CK45" s="258"/>
      <c r="CL45" s="258"/>
      <c r="CM45" s="258"/>
      <c r="CN45" s="258"/>
      <c r="CO45" s="258"/>
      <c r="CP45" s="258"/>
      <c r="CQ45" s="273"/>
      <c r="CR45" s="278">
        <v>592977</v>
      </c>
      <c r="CS45" s="323"/>
      <c r="CT45" s="323"/>
      <c r="CU45" s="323"/>
      <c r="CV45" s="323"/>
      <c r="CW45" s="323"/>
      <c r="CX45" s="323"/>
      <c r="CY45" s="342"/>
      <c r="CZ45" s="288">
        <v>9.8000000000000007</v>
      </c>
      <c r="DA45" s="345"/>
      <c r="DB45" s="345"/>
      <c r="DC45" s="348"/>
      <c r="DD45" s="294">
        <v>78619</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436</v>
      </c>
      <c r="CG46" s="258"/>
      <c r="CH46" s="258"/>
      <c r="CI46" s="258"/>
      <c r="CJ46" s="258"/>
      <c r="CK46" s="258"/>
      <c r="CL46" s="258"/>
      <c r="CM46" s="258"/>
      <c r="CN46" s="258"/>
      <c r="CO46" s="258"/>
      <c r="CP46" s="258"/>
      <c r="CQ46" s="273"/>
      <c r="CR46" s="278">
        <v>1633343</v>
      </c>
      <c r="CS46" s="281"/>
      <c r="CT46" s="281"/>
      <c r="CU46" s="281"/>
      <c r="CV46" s="281"/>
      <c r="CW46" s="281"/>
      <c r="CX46" s="281"/>
      <c r="CY46" s="284"/>
      <c r="CZ46" s="288">
        <v>27.1</v>
      </c>
      <c r="DA46" s="290"/>
      <c r="DB46" s="290"/>
      <c r="DC46" s="291"/>
      <c r="DD46" s="294">
        <v>414715</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438</v>
      </c>
      <c r="CG47" s="258"/>
      <c r="CH47" s="258"/>
      <c r="CI47" s="258"/>
      <c r="CJ47" s="258"/>
      <c r="CK47" s="258"/>
      <c r="CL47" s="258"/>
      <c r="CM47" s="258"/>
      <c r="CN47" s="258"/>
      <c r="CO47" s="258"/>
      <c r="CP47" s="258"/>
      <c r="CQ47" s="273"/>
      <c r="CR47" s="278">
        <v>34772</v>
      </c>
      <c r="CS47" s="323"/>
      <c r="CT47" s="323"/>
      <c r="CU47" s="323"/>
      <c r="CV47" s="323"/>
      <c r="CW47" s="323"/>
      <c r="CX47" s="323"/>
      <c r="CY47" s="342"/>
      <c r="CZ47" s="288">
        <v>0.6</v>
      </c>
      <c r="DA47" s="345"/>
      <c r="DB47" s="345"/>
      <c r="DC47" s="348"/>
      <c r="DD47" s="294">
        <v>6024</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
      <c r="B48" s="268" t="s">
        <v>269</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440</v>
      </c>
      <c r="CG48" s="258"/>
      <c r="CH48" s="258"/>
      <c r="CI48" s="258"/>
      <c r="CJ48" s="258"/>
      <c r="CK48" s="258"/>
      <c r="CL48" s="258"/>
      <c r="CM48" s="258"/>
      <c r="CN48" s="258"/>
      <c r="CO48" s="258"/>
      <c r="CP48" s="258"/>
      <c r="CQ48" s="273"/>
      <c r="CR48" s="278" t="s">
        <v>204</v>
      </c>
      <c r="CS48" s="281"/>
      <c r="CT48" s="281"/>
      <c r="CU48" s="281"/>
      <c r="CV48" s="281"/>
      <c r="CW48" s="281"/>
      <c r="CX48" s="281"/>
      <c r="CY48" s="284"/>
      <c r="CZ48" s="288" t="s">
        <v>204</v>
      </c>
      <c r="DA48" s="290"/>
      <c r="DB48" s="290"/>
      <c r="DC48" s="291"/>
      <c r="DD48" s="294" t="s">
        <v>204</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195</v>
      </c>
      <c r="CE49" s="271"/>
      <c r="CF49" s="271"/>
      <c r="CG49" s="271"/>
      <c r="CH49" s="271"/>
      <c r="CI49" s="271"/>
      <c r="CJ49" s="271"/>
      <c r="CK49" s="271"/>
      <c r="CL49" s="271"/>
      <c r="CM49" s="271"/>
      <c r="CN49" s="271"/>
      <c r="CO49" s="271"/>
      <c r="CP49" s="271"/>
      <c r="CQ49" s="275"/>
      <c r="CR49" s="279">
        <v>6037360</v>
      </c>
      <c r="CS49" s="322"/>
      <c r="CT49" s="322"/>
      <c r="CU49" s="322"/>
      <c r="CV49" s="322"/>
      <c r="CW49" s="322"/>
      <c r="CX49" s="322"/>
      <c r="CY49" s="343"/>
      <c r="CZ49" s="298">
        <v>100</v>
      </c>
      <c r="DA49" s="346"/>
      <c r="DB49" s="346"/>
      <c r="DC49" s="349"/>
      <c r="DD49" s="352">
        <v>3185732</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W+3MQXDzAbFlUEogdX9X+CxuxKDSzhXQFULrPqwGQEtnsmSOfbZbd9/XMTJQwUkpDJrcW7r+749Y6ncM+a8QvQ==" saltValue="qBUIsY1q/7V3OIVzsrtkm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85" zoomScaleNormal="85" zoomScaleSheetLayoutView="70" workbookViewId="0"/>
  </sheetViews>
  <sheetFormatPr defaultColWidth="0" defaultRowHeight="13"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302</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305</v>
      </c>
      <c r="DK2" s="717"/>
      <c r="DL2" s="717"/>
      <c r="DM2" s="717"/>
      <c r="DN2" s="717"/>
      <c r="DO2" s="720"/>
      <c r="DP2" s="378"/>
      <c r="DQ2" s="716" t="s">
        <v>307</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441</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442</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443</v>
      </c>
      <c r="B5" s="407"/>
      <c r="C5" s="407"/>
      <c r="D5" s="407"/>
      <c r="E5" s="407"/>
      <c r="F5" s="407"/>
      <c r="G5" s="407"/>
      <c r="H5" s="407"/>
      <c r="I5" s="407"/>
      <c r="J5" s="407"/>
      <c r="K5" s="407"/>
      <c r="L5" s="407"/>
      <c r="M5" s="407"/>
      <c r="N5" s="407"/>
      <c r="O5" s="407"/>
      <c r="P5" s="439"/>
      <c r="Q5" s="445" t="s">
        <v>185</v>
      </c>
      <c r="R5" s="457"/>
      <c r="S5" s="457"/>
      <c r="T5" s="457"/>
      <c r="U5" s="468"/>
      <c r="V5" s="445" t="s">
        <v>444</v>
      </c>
      <c r="W5" s="457"/>
      <c r="X5" s="457"/>
      <c r="Y5" s="457"/>
      <c r="Z5" s="468"/>
      <c r="AA5" s="445" t="s">
        <v>445</v>
      </c>
      <c r="AB5" s="457"/>
      <c r="AC5" s="457"/>
      <c r="AD5" s="457"/>
      <c r="AE5" s="457"/>
      <c r="AF5" s="514" t="s">
        <v>182</v>
      </c>
      <c r="AG5" s="457"/>
      <c r="AH5" s="457"/>
      <c r="AI5" s="457"/>
      <c r="AJ5" s="532"/>
      <c r="AK5" s="457" t="s">
        <v>157</v>
      </c>
      <c r="AL5" s="457"/>
      <c r="AM5" s="457"/>
      <c r="AN5" s="457"/>
      <c r="AO5" s="468"/>
      <c r="AP5" s="445" t="s">
        <v>447</v>
      </c>
      <c r="AQ5" s="457"/>
      <c r="AR5" s="457"/>
      <c r="AS5" s="457"/>
      <c r="AT5" s="468"/>
      <c r="AU5" s="445" t="s">
        <v>449</v>
      </c>
      <c r="AV5" s="457"/>
      <c r="AW5" s="457"/>
      <c r="AX5" s="457"/>
      <c r="AY5" s="532"/>
      <c r="AZ5" s="388"/>
      <c r="BA5" s="388"/>
      <c r="BB5" s="388"/>
      <c r="BC5" s="388"/>
      <c r="BD5" s="388"/>
      <c r="BE5" s="586"/>
      <c r="BF5" s="586"/>
      <c r="BG5" s="586"/>
      <c r="BH5" s="586"/>
      <c r="BI5" s="586"/>
      <c r="BJ5" s="586"/>
      <c r="BK5" s="586"/>
      <c r="BL5" s="586"/>
      <c r="BM5" s="586"/>
      <c r="BN5" s="586"/>
      <c r="BO5" s="586"/>
      <c r="BP5" s="586"/>
      <c r="BQ5" s="380" t="s">
        <v>450</v>
      </c>
      <c r="BR5" s="407"/>
      <c r="BS5" s="407"/>
      <c r="BT5" s="407"/>
      <c r="BU5" s="407"/>
      <c r="BV5" s="407"/>
      <c r="BW5" s="407"/>
      <c r="BX5" s="407"/>
      <c r="BY5" s="407"/>
      <c r="BZ5" s="407"/>
      <c r="CA5" s="407"/>
      <c r="CB5" s="407"/>
      <c r="CC5" s="407"/>
      <c r="CD5" s="407"/>
      <c r="CE5" s="407"/>
      <c r="CF5" s="407"/>
      <c r="CG5" s="439"/>
      <c r="CH5" s="445" t="s">
        <v>372</v>
      </c>
      <c r="CI5" s="457"/>
      <c r="CJ5" s="457"/>
      <c r="CK5" s="457"/>
      <c r="CL5" s="468"/>
      <c r="CM5" s="445" t="s">
        <v>325</v>
      </c>
      <c r="CN5" s="457"/>
      <c r="CO5" s="457"/>
      <c r="CP5" s="457"/>
      <c r="CQ5" s="468"/>
      <c r="CR5" s="445" t="s">
        <v>248</v>
      </c>
      <c r="CS5" s="457"/>
      <c r="CT5" s="457"/>
      <c r="CU5" s="457"/>
      <c r="CV5" s="468"/>
      <c r="CW5" s="445" t="s">
        <v>56</v>
      </c>
      <c r="CX5" s="457"/>
      <c r="CY5" s="457"/>
      <c r="CZ5" s="457"/>
      <c r="DA5" s="468"/>
      <c r="DB5" s="445" t="s">
        <v>451</v>
      </c>
      <c r="DC5" s="457"/>
      <c r="DD5" s="457"/>
      <c r="DE5" s="457"/>
      <c r="DF5" s="468"/>
      <c r="DG5" s="710" t="s">
        <v>245</v>
      </c>
      <c r="DH5" s="713"/>
      <c r="DI5" s="713"/>
      <c r="DJ5" s="713"/>
      <c r="DK5" s="718"/>
      <c r="DL5" s="710" t="s">
        <v>456</v>
      </c>
      <c r="DM5" s="713"/>
      <c r="DN5" s="713"/>
      <c r="DO5" s="713"/>
      <c r="DP5" s="718"/>
      <c r="DQ5" s="445" t="s">
        <v>457</v>
      </c>
      <c r="DR5" s="457"/>
      <c r="DS5" s="457"/>
      <c r="DT5" s="457"/>
      <c r="DU5" s="468"/>
      <c r="DV5" s="445" t="s">
        <v>449</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459</v>
      </c>
      <c r="C7" s="429"/>
      <c r="D7" s="429"/>
      <c r="E7" s="429"/>
      <c r="F7" s="429"/>
      <c r="G7" s="429"/>
      <c r="H7" s="429"/>
      <c r="I7" s="429"/>
      <c r="J7" s="429"/>
      <c r="K7" s="429"/>
      <c r="L7" s="429"/>
      <c r="M7" s="429"/>
      <c r="N7" s="429"/>
      <c r="O7" s="429"/>
      <c r="P7" s="441"/>
      <c r="Q7" s="447">
        <v>6355</v>
      </c>
      <c r="R7" s="459"/>
      <c r="S7" s="459"/>
      <c r="T7" s="459"/>
      <c r="U7" s="459"/>
      <c r="V7" s="459">
        <v>6036</v>
      </c>
      <c r="W7" s="459"/>
      <c r="X7" s="459"/>
      <c r="Y7" s="459"/>
      <c r="Z7" s="459"/>
      <c r="AA7" s="459">
        <f>Q7-V7</f>
        <v>319</v>
      </c>
      <c r="AB7" s="459"/>
      <c r="AC7" s="459"/>
      <c r="AD7" s="459"/>
      <c r="AE7" s="502"/>
      <c r="AF7" s="516">
        <v>31</v>
      </c>
      <c r="AG7" s="529"/>
      <c r="AH7" s="529"/>
      <c r="AI7" s="529"/>
      <c r="AJ7" s="534"/>
      <c r="AK7" s="542"/>
      <c r="AL7" s="459"/>
      <c r="AM7" s="459"/>
      <c r="AN7" s="459"/>
      <c r="AO7" s="459"/>
      <c r="AP7" s="459">
        <v>4790</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c r="BT7" s="429"/>
      <c r="BU7" s="429"/>
      <c r="BV7" s="429"/>
      <c r="BW7" s="429"/>
      <c r="BX7" s="429"/>
      <c r="BY7" s="429"/>
      <c r="BZ7" s="429"/>
      <c r="CA7" s="429"/>
      <c r="CB7" s="429"/>
      <c r="CC7" s="429"/>
      <c r="CD7" s="429"/>
      <c r="CE7" s="429"/>
      <c r="CF7" s="429"/>
      <c r="CG7" s="441"/>
      <c r="CH7" s="673"/>
      <c r="CI7" s="676"/>
      <c r="CJ7" s="676"/>
      <c r="CK7" s="676"/>
      <c r="CL7" s="691"/>
      <c r="CM7" s="673"/>
      <c r="CN7" s="676"/>
      <c r="CO7" s="676"/>
      <c r="CP7" s="676"/>
      <c r="CQ7" s="691"/>
      <c r="CR7" s="673"/>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409"/>
      <c r="DW7" s="429"/>
      <c r="DX7" s="429"/>
      <c r="DY7" s="429"/>
      <c r="DZ7" s="727"/>
      <c r="EA7" s="586"/>
    </row>
    <row r="8" spans="1:131" s="374" customFormat="1" ht="26.25" customHeight="1">
      <c r="A8" s="383">
        <v>2</v>
      </c>
      <c r="B8" s="410" t="s">
        <v>197</v>
      </c>
      <c r="C8" s="430"/>
      <c r="D8" s="430"/>
      <c r="E8" s="430"/>
      <c r="F8" s="430"/>
      <c r="G8" s="430"/>
      <c r="H8" s="430"/>
      <c r="I8" s="430"/>
      <c r="J8" s="430"/>
      <c r="K8" s="430"/>
      <c r="L8" s="430"/>
      <c r="M8" s="430"/>
      <c r="N8" s="430"/>
      <c r="O8" s="430"/>
      <c r="P8" s="442"/>
      <c r="Q8" s="448">
        <v>3</v>
      </c>
      <c r="R8" s="460"/>
      <c r="S8" s="460"/>
      <c r="T8" s="460"/>
      <c r="U8" s="460"/>
      <c r="V8" s="460">
        <v>1</v>
      </c>
      <c r="W8" s="460"/>
      <c r="X8" s="460"/>
      <c r="Y8" s="460"/>
      <c r="Z8" s="460"/>
      <c r="AA8" s="460">
        <f>Q8-V8</f>
        <v>2</v>
      </c>
      <c r="AB8" s="460"/>
      <c r="AC8" s="460"/>
      <c r="AD8" s="460"/>
      <c r="AE8" s="471"/>
      <c r="AF8" s="517">
        <v>2</v>
      </c>
      <c r="AG8" s="466"/>
      <c r="AH8" s="466"/>
      <c r="AI8" s="466"/>
      <c r="AJ8" s="535"/>
      <c r="AK8" s="470" t="s">
        <v>204</v>
      </c>
      <c r="AL8" s="460"/>
      <c r="AM8" s="460"/>
      <c r="AN8" s="460"/>
      <c r="AO8" s="460"/>
      <c r="AP8" s="460" t="s">
        <v>204</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461</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257</v>
      </c>
      <c r="B23" s="411" t="s">
        <v>116</v>
      </c>
      <c r="C23" s="431"/>
      <c r="D23" s="431"/>
      <c r="E23" s="431"/>
      <c r="F23" s="431"/>
      <c r="G23" s="431"/>
      <c r="H23" s="431"/>
      <c r="I23" s="431"/>
      <c r="J23" s="431"/>
      <c r="K23" s="431"/>
      <c r="L23" s="431"/>
      <c r="M23" s="431"/>
      <c r="N23" s="431"/>
      <c r="O23" s="431"/>
      <c r="P23" s="443"/>
      <c r="Q23" s="450"/>
      <c r="R23" s="462"/>
      <c r="S23" s="462"/>
      <c r="T23" s="462"/>
      <c r="U23" s="462"/>
      <c r="V23" s="462"/>
      <c r="W23" s="462"/>
      <c r="X23" s="462"/>
      <c r="Y23" s="462"/>
      <c r="Z23" s="462"/>
      <c r="AA23" s="462"/>
      <c r="AB23" s="462"/>
      <c r="AC23" s="462"/>
      <c r="AD23" s="462"/>
      <c r="AE23" s="504"/>
      <c r="AF23" s="518">
        <v>33</v>
      </c>
      <c r="AG23" s="462"/>
      <c r="AH23" s="462"/>
      <c r="AI23" s="462"/>
      <c r="AJ23" s="536"/>
      <c r="AK23" s="544"/>
      <c r="AL23" s="465"/>
      <c r="AM23" s="465"/>
      <c r="AN23" s="465"/>
      <c r="AO23" s="465"/>
      <c r="AP23" s="462"/>
      <c r="AQ23" s="462"/>
      <c r="AR23" s="462"/>
      <c r="AS23" s="462"/>
      <c r="AT23" s="462"/>
      <c r="AU23" s="577"/>
      <c r="AV23" s="577"/>
      <c r="AW23" s="577"/>
      <c r="AX23" s="577"/>
      <c r="AY23" s="600"/>
      <c r="AZ23" s="605" t="s">
        <v>204</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393</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422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443</v>
      </c>
      <c r="B26" s="407"/>
      <c r="C26" s="407"/>
      <c r="D26" s="407"/>
      <c r="E26" s="407"/>
      <c r="F26" s="407"/>
      <c r="G26" s="407"/>
      <c r="H26" s="407"/>
      <c r="I26" s="407"/>
      <c r="J26" s="407"/>
      <c r="K26" s="407"/>
      <c r="L26" s="407"/>
      <c r="M26" s="407"/>
      <c r="N26" s="407"/>
      <c r="O26" s="407"/>
      <c r="P26" s="439"/>
      <c r="Q26" s="445" t="s">
        <v>463</v>
      </c>
      <c r="R26" s="457"/>
      <c r="S26" s="457"/>
      <c r="T26" s="457"/>
      <c r="U26" s="468"/>
      <c r="V26" s="445" t="s">
        <v>464</v>
      </c>
      <c r="W26" s="457"/>
      <c r="X26" s="457"/>
      <c r="Y26" s="457"/>
      <c r="Z26" s="468"/>
      <c r="AA26" s="445" t="s">
        <v>465</v>
      </c>
      <c r="AB26" s="457"/>
      <c r="AC26" s="457"/>
      <c r="AD26" s="457"/>
      <c r="AE26" s="457"/>
      <c r="AF26" s="519" t="s">
        <v>254</v>
      </c>
      <c r="AG26" s="530"/>
      <c r="AH26" s="530"/>
      <c r="AI26" s="530"/>
      <c r="AJ26" s="537"/>
      <c r="AK26" s="457" t="s">
        <v>391</v>
      </c>
      <c r="AL26" s="457"/>
      <c r="AM26" s="457"/>
      <c r="AN26" s="457"/>
      <c r="AO26" s="468"/>
      <c r="AP26" s="445" t="s">
        <v>365</v>
      </c>
      <c r="AQ26" s="457"/>
      <c r="AR26" s="457"/>
      <c r="AS26" s="457"/>
      <c r="AT26" s="468"/>
      <c r="AU26" s="445" t="s">
        <v>466</v>
      </c>
      <c r="AV26" s="457"/>
      <c r="AW26" s="457"/>
      <c r="AX26" s="457"/>
      <c r="AY26" s="468"/>
      <c r="AZ26" s="445" t="s">
        <v>467</v>
      </c>
      <c r="BA26" s="457"/>
      <c r="BB26" s="457"/>
      <c r="BC26" s="457"/>
      <c r="BD26" s="468"/>
      <c r="BE26" s="445" t="s">
        <v>449</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243</v>
      </c>
      <c r="C28" s="429"/>
      <c r="D28" s="429"/>
      <c r="E28" s="429"/>
      <c r="F28" s="429"/>
      <c r="G28" s="429"/>
      <c r="H28" s="429"/>
      <c r="I28" s="429"/>
      <c r="J28" s="429"/>
      <c r="K28" s="429"/>
      <c r="L28" s="429"/>
      <c r="M28" s="429"/>
      <c r="N28" s="429"/>
      <c r="O28" s="429"/>
      <c r="P28" s="441"/>
      <c r="Q28" s="451">
        <v>731</v>
      </c>
      <c r="R28" s="463"/>
      <c r="S28" s="463"/>
      <c r="T28" s="463"/>
      <c r="U28" s="463"/>
      <c r="V28" s="463">
        <v>729</v>
      </c>
      <c r="W28" s="463"/>
      <c r="X28" s="463"/>
      <c r="Y28" s="463"/>
      <c r="Z28" s="463"/>
      <c r="AA28" s="463">
        <f>Q28-V28</f>
        <v>2</v>
      </c>
      <c r="AB28" s="463"/>
      <c r="AC28" s="463"/>
      <c r="AD28" s="463"/>
      <c r="AE28" s="505"/>
      <c r="AF28" s="521">
        <v>2</v>
      </c>
      <c r="AG28" s="463"/>
      <c r="AH28" s="463"/>
      <c r="AI28" s="463"/>
      <c r="AJ28" s="539"/>
      <c r="AK28" s="545">
        <v>69</v>
      </c>
      <c r="AL28" s="463"/>
      <c r="AM28" s="463"/>
      <c r="AN28" s="463"/>
      <c r="AO28" s="463"/>
      <c r="AP28" s="463" t="s">
        <v>204</v>
      </c>
      <c r="AQ28" s="463"/>
      <c r="AR28" s="463"/>
      <c r="AS28" s="463"/>
      <c r="AT28" s="463"/>
      <c r="AU28" s="463" t="s">
        <v>204</v>
      </c>
      <c r="AV28" s="463"/>
      <c r="AW28" s="463"/>
      <c r="AX28" s="463"/>
      <c r="AY28" s="463"/>
      <c r="AZ28" s="606" t="s">
        <v>204</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28</v>
      </c>
      <c r="C29" s="430"/>
      <c r="D29" s="430"/>
      <c r="E29" s="430"/>
      <c r="F29" s="430"/>
      <c r="G29" s="430"/>
      <c r="H29" s="430"/>
      <c r="I29" s="430"/>
      <c r="J29" s="430"/>
      <c r="K29" s="430"/>
      <c r="L29" s="430"/>
      <c r="M29" s="430"/>
      <c r="N29" s="430"/>
      <c r="O29" s="430"/>
      <c r="P29" s="442"/>
      <c r="Q29" s="448">
        <v>716</v>
      </c>
      <c r="R29" s="460"/>
      <c r="S29" s="460"/>
      <c r="T29" s="460"/>
      <c r="U29" s="460"/>
      <c r="V29" s="460">
        <v>699</v>
      </c>
      <c r="W29" s="460"/>
      <c r="X29" s="460"/>
      <c r="Y29" s="460"/>
      <c r="Z29" s="460"/>
      <c r="AA29" s="460">
        <f>Q29-V29</f>
        <v>17</v>
      </c>
      <c r="AB29" s="460"/>
      <c r="AC29" s="460"/>
      <c r="AD29" s="460"/>
      <c r="AE29" s="471"/>
      <c r="AF29" s="517">
        <v>17</v>
      </c>
      <c r="AG29" s="466"/>
      <c r="AH29" s="466"/>
      <c r="AI29" s="466"/>
      <c r="AJ29" s="535"/>
      <c r="AK29" s="470">
        <v>106</v>
      </c>
      <c r="AL29" s="460"/>
      <c r="AM29" s="460"/>
      <c r="AN29" s="460"/>
      <c r="AO29" s="460"/>
      <c r="AP29" s="460" t="s">
        <v>204</v>
      </c>
      <c r="AQ29" s="460"/>
      <c r="AR29" s="460"/>
      <c r="AS29" s="460"/>
      <c r="AT29" s="460"/>
      <c r="AU29" s="460" t="s">
        <v>204</v>
      </c>
      <c r="AV29" s="460"/>
      <c r="AW29" s="460"/>
      <c r="AX29" s="460"/>
      <c r="AY29" s="460"/>
      <c r="AZ29" s="607" t="s">
        <v>204</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232</v>
      </c>
      <c r="C30" s="430"/>
      <c r="D30" s="430"/>
      <c r="E30" s="430"/>
      <c r="F30" s="430"/>
      <c r="G30" s="430"/>
      <c r="H30" s="430"/>
      <c r="I30" s="430"/>
      <c r="J30" s="430"/>
      <c r="K30" s="430"/>
      <c r="L30" s="430"/>
      <c r="M30" s="430"/>
      <c r="N30" s="430"/>
      <c r="O30" s="430"/>
      <c r="P30" s="442"/>
      <c r="Q30" s="448">
        <v>94</v>
      </c>
      <c r="R30" s="460"/>
      <c r="S30" s="460"/>
      <c r="T30" s="460"/>
      <c r="U30" s="460"/>
      <c r="V30" s="460">
        <v>91</v>
      </c>
      <c r="W30" s="460"/>
      <c r="X30" s="460"/>
      <c r="Y30" s="460"/>
      <c r="Z30" s="460"/>
      <c r="AA30" s="460">
        <f>Q30-V30</f>
        <v>3</v>
      </c>
      <c r="AB30" s="460"/>
      <c r="AC30" s="460"/>
      <c r="AD30" s="460"/>
      <c r="AE30" s="471"/>
      <c r="AF30" s="517">
        <v>3</v>
      </c>
      <c r="AG30" s="466"/>
      <c r="AH30" s="466"/>
      <c r="AI30" s="466"/>
      <c r="AJ30" s="535"/>
      <c r="AK30" s="470">
        <v>30</v>
      </c>
      <c r="AL30" s="460"/>
      <c r="AM30" s="460"/>
      <c r="AN30" s="460"/>
      <c r="AO30" s="460"/>
      <c r="AP30" s="460" t="s">
        <v>204</v>
      </c>
      <c r="AQ30" s="460"/>
      <c r="AR30" s="460"/>
      <c r="AS30" s="460"/>
      <c r="AT30" s="460"/>
      <c r="AU30" s="460" t="s">
        <v>204</v>
      </c>
      <c r="AV30" s="460"/>
      <c r="AW30" s="460"/>
      <c r="AX30" s="460"/>
      <c r="AY30" s="460"/>
      <c r="AZ30" s="607" t="s">
        <v>204</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159</v>
      </c>
      <c r="C31" s="430"/>
      <c r="D31" s="430"/>
      <c r="E31" s="430"/>
      <c r="F31" s="430"/>
      <c r="G31" s="430"/>
      <c r="H31" s="430"/>
      <c r="I31" s="430"/>
      <c r="J31" s="430"/>
      <c r="K31" s="430"/>
      <c r="L31" s="430"/>
      <c r="M31" s="430"/>
      <c r="N31" s="430"/>
      <c r="O31" s="430"/>
      <c r="P31" s="442"/>
      <c r="Q31" s="448">
        <v>102</v>
      </c>
      <c r="R31" s="460"/>
      <c r="S31" s="460"/>
      <c r="T31" s="460"/>
      <c r="U31" s="460"/>
      <c r="V31" s="460">
        <v>84</v>
      </c>
      <c r="W31" s="460"/>
      <c r="X31" s="460"/>
      <c r="Y31" s="460"/>
      <c r="Z31" s="460"/>
      <c r="AA31" s="460">
        <f>Q31-V31</f>
        <v>18</v>
      </c>
      <c r="AB31" s="460"/>
      <c r="AC31" s="460"/>
      <c r="AD31" s="460"/>
      <c r="AE31" s="471"/>
      <c r="AF31" s="517">
        <v>10</v>
      </c>
      <c r="AG31" s="466"/>
      <c r="AH31" s="466"/>
      <c r="AI31" s="466"/>
      <c r="AJ31" s="535"/>
      <c r="AK31" s="470">
        <v>30</v>
      </c>
      <c r="AL31" s="460"/>
      <c r="AM31" s="460"/>
      <c r="AN31" s="460"/>
      <c r="AO31" s="460"/>
      <c r="AP31" s="460">
        <v>971</v>
      </c>
      <c r="AQ31" s="460"/>
      <c r="AR31" s="460"/>
      <c r="AS31" s="460"/>
      <c r="AT31" s="460"/>
      <c r="AU31" s="460">
        <v>485</v>
      </c>
      <c r="AV31" s="460"/>
      <c r="AW31" s="460"/>
      <c r="AX31" s="460"/>
      <c r="AY31" s="460"/>
      <c r="AZ31" s="607" t="s">
        <v>204</v>
      </c>
      <c r="BA31" s="607"/>
      <c r="BB31" s="607"/>
      <c r="BC31" s="607"/>
      <c r="BD31" s="607"/>
      <c r="BE31" s="575" t="s">
        <v>25</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c r="C32" s="430"/>
      <c r="D32" s="430"/>
      <c r="E32" s="430"/>
      <c r="F32" s="430"/>
      <c r="G32" s="430"/>
      <c r="H32" s="430"/>
      <c r="I32" s="430"/>
      <c r="J32" s="430"/>
      <c r="K32" s="430"/>
      <c r="L32" s="430"/>
      <c r="M32" s="430"/>
      <c r="N32" s="430"/>
      <c r="O32" s="430"/>
      <c r="P32" s="442"/>
      <c r="Q32" s="448"/>
      <c r="R32" s="460"/>
      <c r="S32" s="460"/>
      <c r="T32" s="460"/>
      <c r="U32" s="460"/>
      <c r="V32" s="460"/>
      <c r="W32" s="460"/>
      <c r="X32" s="460"/>
      <c r="Y32" s="460"/>
      <c r="Z32" s="460"/>
      <c r="AA32" s="460"/>
      <c r="AB32" s="460"/>
      <c r="AC32" s="460"/>
      <c r="AD32" s="460"/>
      <c r="AE32" s="471"/>
      <c r="AF32" s="517"/>
      <c r="AG32" s="466"/>
      <c r="AH32" s="466"/>
      <c r="AI32" s="466"/>
      <c r="AJ32" s="535"/>
      <c r="AK32" s="470"/>
      <c r="AL32" s="460"/>
      <c r="AM32" s="460"/>
      <c r="AN32" s="460"/>
      <c r="AO32" s="460"/>
      <c r="AP32" s="460"/>
      <c r="AQ32" s="460"/>
      <c r="AR32" s="460"/>
      <c r="AS32" s="460"/>
      <c r="AT32" s="460"/>
      <c r="AU32" s="460"/>
      <c r="AV32" s="460"/>
      <c r="AW32" s="460"/>
      <c r="AX32" s="460"/>
      <c r="AY32" s="460"/>
      <c r="AZ32" s="607"/>
      <c r="BA32" s="607"/>
      <c r="BB32" s="607"/>
      <c r="BC32" s="607"/>
      <c r="BD32" s="607"/>
      <c r="BE32" s="575"/>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468</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257</v>
      </c>
      <c r="B63" s="411" t="s">
        <v>380</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32</v>
      </c>
      <c r="AG63" s="462"/>
      <c r="AH63" s="462"/>
      <c r="AI63" s="462"/>
      <c r="AJ63" s="536"/>
      <c r="AK63" s="544"/>
      <c r="AL63" s="465"/>
      <c r="AM63" s="465"/>
      <c r="AN63" s="465"/>
      <c r="AO63" s="465"/>
      <c r="AP63" s="462">
        <f>SUM(AP28:AT62)</f>
        <v>971</v>
      </c>
      <c r="AQ63" s="462"/>
      <c r="AR63" s="462"/>
      <c r="AS63" s="462"/>
      <c r="AT63" s="462"/>
      <c r="AU63" s="462">
        <f>SUM(AU28:AY62)</f>
        <v>485</v>
      </c>
      <c r="AV63" s="462"/>
      <c r="AW63" s="462"/>
      <c r="AX63" s="462"/>
      <c r="AY63" s="462"/>
      <c r="AZ63" s="609"/>
      <c r="BA63" s="609"/>
      <c r="BB63" s="609"/>
      <c r="BC63" s="609"/>
      <c r="BD63" s="609"/>
      <c r="BE63" s="577"/>
      <c r="BF63" s="577"/>
      <c r="BG63" s="577"/>
      <c r="BH63" s="577"/>
      <c r="BI63" s="600"/>
      <c r="BJ63" s="605" t="s">
        <v>204</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460</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452</v>
      </c>
      <c r="B66" s="407"/>
      <c r="C66" s="407"/>
      <c r="D66" s="407"/>
      <c r="E66" s="407"/>
      <c r="F66" s="407"/>
      <c r="G66" s="407"/>
      <c r="H66" s="407"/>
      <c r="I66" s="407"/>
      <c r="J66" s="407"/>
      <c r="K66" s="407"/>
      <c r="L66" s="407"/>
      <c r="M66" s="407"/>
      <c r="N66" s="407"/>
      <c r="O66" s="407"/>
      <c r="P66" s="439"/>
      <c r="Q66" s="445" t="s">
        <v>463</v>
      </c>
      <c r="R66" s="457"/>
      <c r="S66" s="457"/>
      <c r="T66" s="457"/>
      <c r="U66" s="468"/>
      <c r="V66" s="445" t="s">
        <v>464</v>
      </c>
      <c r="W66" s="457"/>
      <c r="X66" s="457"/>
      <c r="Y66" s="457"/>
      <c r="Z66" s="468"/>
      <c r="AA66" s="445" t="s">
        <v>465</v>
      </c>
      <c r="AB66" s="457"/>
      <c r="AC66" s="457"/>
      <c r="AD66" s="457"/>
      <c r="AE66" s="468"/>
      <c r="AF66" s="522" t="s">
        <v>254</v>
      </c>
      <c r="AG66" s="530"/>
      <c r="AH66" s="530"/>
      <c r="AI66" s="530"/>
      <c r="AJ66" s="540"/>
      <c r="AK66" s="445" t="s">
        <v>391</v>
      </c>
      <c r="AL66" s="407"/>
      <c r="AM66" s="407"/>
      <c r="AN66" s="407"/>
      <c r="AO66" s="439"/>
      <c r="AP66" s="445" t="s">
        <v>365</v>
      </c>
      <c r="AQ66" s="457"/>
      <c r="AR66" s="457"/>
      <c r="AS66" s="457"/>
      <c r="AT66" s="468"/>
      <c r="AU66" s="445" t="s">
        <v>469</v>
      </c>
      <c r="AV66" s="457"/>
      <c r="AW66" s="457"/>
      <c r="AX66" s="457"/>
      <c r="AY66" s="468"/>
      <c r="AZ66" s="445" t="s">
        <v>449</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344</v>
      </c>
      <c r="C68" s="429"/>
      <c r="D68" s="429"/>
      <c r="E68" s="429"/>
      <c r="F68" s="429"/>
      <c r="G68" s="429"/>
      <c r="H68" s="429"/>
      <c r="I68" s="429"/>
      <c r="J68" s="429"/>
      <c r="K68" s="429"/>
      <c r="L68" s="429"/>
      <c r="M68" s="429"/>
      <c r="N68" s="429"/>
      <c r="O68" s="429"/>
      <c r="P68" s="441"/>
      <c r="Q68" s="447">
        <v>306</v>
      </c>
      <c r="R68" s="459"/>
      <c r="S68" s="459"/>
      <c r="T68" s="459"/>
      <c r="U68" s="459"/>
      <c r="V68" s="459">
        <v>278</v>
      </c>
      <c r="W68" s="459"/>
      <c r="X68" s="459"/>
      <c r="Y68" s="459"/>
      <c r="Z68" s="459"/>
      <c r="AA68" s="459">
        <f t="shared" ref="AA68:AA78" si="0">Q68-V68</f>
        <v>28</v>
      </c>
      <c r="AB68" s="459"/>
      <c r="AC68" s="459"/>
      <c r="AD68" s="459"/>
      <c r="AE68" s="459"/>
      <c r="AF68" s="459">
        <v>28</v>
      </c>
      <c r="AG68" s="459"/>
      <c r="AH68" s="459"/>
      <c r="AI68" s="459"/>
      <c r="AJ68" s="459"/>
      <c r="AK68" s="459" t="s">
        <v>204</v>
      </c>
      <c r="AL68" s="459"/>
      <c r="AM68" s="459"/>
      <c r="AN68" s="459"/>
      <c r="AO68" s="459"/>
      <c r="AP68" s="459" t="s">
        <v>204</v>
      </c>
      <c r="AQ68" s="459"/>
      <c r="AR68" s="459"/>
      <c r="AS68" s="459"/>
      <c r="AT68" s="459"/>
      <c r="AU68" s="459" t="s">
        <v>204</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374</v>
      </c>
      <c r="C69" s="430"/>
      <c r="D69" s="430"/>
      <c r="E69" s="430"/>
      <c r="F69" s="430"/>
      <c r="G69" s="430"/>
      <c r="H69" s="430"/>
      <c r="I69" s="430"/>
      <c r="J69" s="430"/>
      <c r="K69" s="430"/>
      <c r="L69" s="430"/>
      <c r="M69" s="430"/>
      <c r="N69" s="430"/>
      <c r="O69" s="430"/>
      <c r="P69" s="442"/>
      <c r="Q69" s="448">
        <v>168</v>
      </c>
      <c r="R69" s="460"/>
      <c r="S69" s="460"/>
      <c r="T69" s="460"/>
      <c r="U69" s="460"/>
      <c r="V69" s="460">
        <v>159</v>
      </c>
      <c r="W69" s="460"/>
      <c r="X69" s="460"/>
      <c r="Y69" s="460"/>
      <c r="Z69" s="460"/>
      <c r="AA69" s="471">
        <f t="shared" si="0"/>
        <v>9</v>
      </c>
      <c r="AB69" s="466"/>
      <c r="AC69" s="466"/>
      <c r="AD69" s="466"/>
      <c r="AE69" s="470"/>
      <c r="AF69" s="460">
        <v>9</v>
      </c>
      <c r="AG69" s="460"/>
      <c r="AH69" s="460"/>
      <c r="AI69" s="460"/>
      <c r="AJ69" s="460"/>
      <c r="AK69" s="460" t="s">
        <v>204</v>
      </c>
      <c r="AL69" s="460"/>
      <c r="AM69" s="460"/>
      <c r="AN69" s="460"/>
      <c r="AO69" s="460"/>
      <c r="AP69" s="460">
        <v>102</v>
      </c>
      <c r="AQ69" s="460"/>
      <c r="AR69" s="460"/>
      <c r="AS69" s="460"/>
      <c r="AT69" s="460"/>
      <c r="AU69" s="460">
        <v>86</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80</v>
      </c>
      <c r="C70" s="430"/>
      <c r="D70" s="430"/>
      <c r="E70" s="430"/>
      <c r="F70" s="430"/>
      <c r="G70" s="430"/>
      <c r="H70" s="430"/>
      <c r="I70" s="430"/>
      <c r="J70" s="430"/>
      <c r="K70" s="430"/>
      <c r="L70" s="430"/>
      <c r="M70" s="430"/>
      <c r="N70" s="430"/>
      <c r="O70" s="430"/>
      <c r="P70" s="442"/>
      <c r="Q70" s="448">
        <v>718</v>
      </c>
      <c r="R70" s="460"/>
      <c r="S70" s="460"/>
      <c r="T70" s="460"/>
      <c r="U70" s="460"/>
      <c r="V70" s="460">
        <v>704</v>
      </c>
      <c r="W70" s="460"/>
      <c r="X70" s="460"/>
      <c r="Y70" s="460"/>
      <c r="Z70" s="460"/>
      <c r="AA70" s="471">
        <f t="shared" si="0"/>
        <v>14</v>
      </c>
      <c r="AB70" s="466"/>
      <c r="AC70" s="466"/>
      <c r="AD70" s="466"/>
      <c r="AE70" s="470"/>
      <c r="AF70" s="460">
        <v>14</v>
      </c>
      <c r="AG70" s="460"/>
      <c r="AH70" s="460"/>
      <c r="AI70" s="460"/>
      <c r="AJ70" s="460"/>
      <c r="AK70" s="460" t="s">
        <v>204</v>
      </c>
      <c r="AL70" s="460"/>
      <c r="AM70" s="460"/>
      <c r="AN70" s="460"/>
      <c r="AO70" s="460"/>
      <c r="AP70" s="460">
        <v>12</v>
      </c>
      <c r="AQ70" s="460"/>
      <c r="AR70" s="460"/>
      <c r="AS70" s="460"/>
      <c r="AT70" s="460"/>
      <c r="AU70" s="460">
        <v>3</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542</v>
      </c>
      <c r="C71" s="430"/>
      <c r="D71" s="430"/>
      <c r="E71" s="430"/>
      <c r="F71" s="430"/>
      <c r="G71" s="430"/>
      <c r="H71" s="430"/>
      <c r="I71" s="430"/>
      <c r="J71" s="430"/>
      <c r="K71" s="430"/>
      <c r="L71" s="430"/>
      <c r="M71" s="430"/>
      <c r="N71" s="430"/>
      <c r="O71" s="430"/>
      <c r="P71" s="442"/>
      <c r="Q71" s="448">
        <v>16</v>
      </c>
      <c r="R71" s="460"/>
      <c r="S71" s="460"/>
      <c r="T71" s="460"/>
      <c r="U71" s="460"/>
      <c r="V71" s="460">
        <v>16</v>
      </c>
      <c r="W71" s="460"/>
      <c r="X71" s="460"/>
      <c r="Y71" s="460"/>
      <c r="Z71" s="460"/>
      <c r="AA71" s="471">
        <f t="shared" si="0"/>
        <v>0</v>
      </c>
      <c r="AB71" s="466"/>
      <c r="AC71" s="466"/>
      <c r="AD71" s="466"/>
      <c r="AE71" s="470"/>
      <c r="AF71" s="460">
        <v>0</v>
      </c>
      <c r="AG71" s="460"/>
      <c r="AH71" s="460"/>
      <c r="AI71" s="460"/>
      <c r="AJ71" s="460"/>
      <c r="AK71" s="460" t="s">
        <v>204</v>
      </c>
      <c r="AL71" s="460"/>
      <c r="AM71" s="460"/>
      <c r="AN71" s="460"/>
      <c r="AO71" s="460"/>
      <c r="AP71" s="460" t="s">
        <v>204</v>
      </c>
      <c r="AQ71" s="460"/>
      <c r="AR71" s="460"/>
      <c r="AS71" s="460"/>
      <c r="AT71" s="460"/>
      <c r="AU71" s="460" t="s">
        <v>204</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363</v>
      </c>
      <c r="C72" s="430"/>
      <c r="D72" s="430"/>
      <c r="E72" s="430"/>
      <c r="F72" s="430"/>
      <c r="G72" s="430"/>
      <c r="H72" s="430"/>
      <c r="I72" s="430"/>
      <c r="J72" s="430"/>
      <c r="K72" s="430"/>
      <c r="L72" s="430"/>
      <c r="M72" s="430"/>
      <c r="N72" s="430"/>
      <c r="O72" s="430"/>
      <c r="P72" s="442"/>
      <c r="Q72" s="448">
        <v>21</v>
      </c>
      <c r="R72" s="460"/>
      <c r="S72" s="460"/>
      <c r="T72" s="460"/>
      <c r="U72" s="460"/>
      <c r="V72" s="460">
        <v>12</v>
      </c>
      <c r="W72" s="460"/>
      <c r="X72" s="460"/>
      <c r="Y72" s="460"/>
      <c r="Z72" s="460"/>
      <c r="AA72" s="471">
        <f t="shared" si="0"/>
        <v>9</v>
      </c>
      <c r="AB72" s="466"/>
      <c r="AC72" s="466"/>
      <c r="AD72" s="466"/>
      <c r="AE72" s="470"/>
      <c r="AF72" s="460">
        <v>9</v>
      </c>
      <c r="AG72" s="460"/>
      <c r="AH72" s="460"/>
      <c r="AI72" s="460"/>
      <c r="AJ72" s="460"/>
      <c r="AK72" s="460" t="s">
        <v>204</v>
      </c>
      <c r="AL72" s="460"/>
      <c r="AM72" s="460"/>
      <c r="AN72" s="460"/>
      <c r="AO72" s="460"/>
      <c r="AP72" s="460" t="s">
        <v>204</v>
      </c>
      <c r="AQ72" s="460"/>
      <c r="AR72" s="460"/>
      <c r="AS72" s="460"/>
      <c r="AT72" s="460"/>
      <c r="AU72" s="460" t="s">
        <v>204</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543</v>
      </c>
      <c r="C73" s="430"/>
      <c r="D73" s="430"/>
      <c r="E73" s="430"/>
      <c r="F73" s="430"/>
      <c r="G73" s="430"/>
      <c r="H73" s="430"/>
      <c r="I73" s="430"/>
      <c r="J73" s="430"/>
      <c r="K73" s="430"/>
      <c r="L73" s="430"/>
      <c r="M73" s="430"/>
      <c r="N73" s="430"/>
      <c r="O73" s="430"/>
      <c r="P73" s="442"/>
      <c r="Q73" s="448">
        <v>591</v>
      </c>
      <c r="R73" s="460"/>
      <c r="S73" s="460"/>
      <c r="T73" s="460"/>
      <c r="U73" s="460"/>
      <c r="V73" s="460">
        <v>550</v>
      </c>
      <c r="W73" s="460"/>
      <c r="X73" s="460"/>
      <c r="Y73" s="460"/>
      <c r="Z73" s="460"/>
      <c r="AA73" s="471">
        <f t="shared" si="0"/>
        <v>41</v>
      </c>
      <c r="AB73" s="466"/>
      <c r="AC73" s="466"/>
      <c r="AD73" s="466"/>
      <c r="AE73" s="470"/>
      <c r="AF73" s="460">
        <v>41</v>
      </c>
      <c r="AG73" s="460"/>
      <c r="AH73" s="460"/>
      <c r="AI73" s="460"/>
      <c r="AJ73" s="460"/>
      <c r="AK73" s="460" t="s">
        <v>204</v>
      </c>
      <c r="AL73" s="460"/>
      <c r="AM73" s="460"/>
      <c r="AN73" s="460"/>
      <c r="AO73" s="460"/>
      <c r="AP73" s="460" t="s">
        <v>204</v>
      </c>
      <c r="AQ73" s="460"/>
      <c r="AR73" s="460"/>
      <c r="AS73" s="460"/>
      <c r="AT73" s="460"/>
      <c r="AU73" s="460" t="s">
        <v>204</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544</v>
      </c>
      <c r="C74" s="430"/>
      <c r="D74" s="430"/>
      <c r="E74" s="430"/>
      <c r="F74" s="430"/>
      <c r="G74" s="430"/>
      <c r="H74" s="430"/>
      <c r="I74" s="430"/>
      <c r="J74" s="430"/>
      <c r="K74" s="430"/>
      <c r="L74" s="430"/>
      <c r="M74" s="430"/>
      <c r="N74" s="430"/>
      <c r="O74" s="430"/>
      <c r="P74" s="442"/>
      <c r="Q74" s="448">
        <v>131</v>
      </c>
      <c r="R74" s="460"/>
      <c r="S74" s="460"/>
      <c r="T74" s="460"/>
      <c r="U74" s="460"/>
      <c r="V74" s="460">
        <v>122</v>
      </c>
      <c r="W74" s="460"/>
      <c r="X74" s="460"/>
      <c r="Y74" s="460"/>
      <c r="Z74" s="460"/>
      <c r="AA74" s="471">
        <f t="shared" si="0"/>
        <v>9</v>
      </c>
      <c r="AB74" s="466"/>
      <c r="AC74" s="466"/>
      <c r="AD74" s="466"/>
      <c r="AE74" s="470"/>
      <c r="AF74" s="460">
        <v>9</v>
      </c>
      <c r="AG74" s="460"/>
      <c r="AH74" s="460"/>
      <c r="AI74" s="460"/>
      <c r="AJ74" s="460"/>
      <c r="AK74" s="460" t="s">
        <v>204</v>
      </c>
      <c r="AL74" s="460"/>
      <c r="AM74" s="460"/>
      <c r="AN74" s="460"/>
      <c r="AO74" s="460"/>
      <c r="AP74" s="460" t="s">
        <v>204</v>
      </c>
      <c r="AQ74" s="460"/>
      <c r="AR74" s="460"/>
      <c r="AS74" s="460"/>
      <c r="AT74" s="460"/>
      <c r="AU74" s="460" t="s">
        <v>204</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545</v>
      </c>
      <c r="C75" s="430"/>
      <c r="D75" s="430"/>
      <c r="E75" s="430"/>
      <c r="F75" s="430"/>
      <c r="G75" s="430"/>
      <c r="H75" s="430"/>
      <c r="I75" s="430"/>
      <c r="J75" s="430"/>
      <c r="K75" s="430"/>
      <c r="L75" s="430"/>
      <c r="M75" s="430"/>
      <c r="N75" s="430"/>
      <c r="O75" s="430"/>
      <c r="P75" s="442"/>
      <c r="Q75" s="454">
        <v>5084</v>
      </c>
      <c r="R75" s="466"/>
      <c r="S75" s="466"/>
      <c r="T75" s="466"/>
      <c r="U75" s="470"/>
      <c r="V75" s="471">
        <v>4696</v>
      </c>
      <c r="W75" s="466"/>
      <c r="X75" s="466"/>
      <c r="Y75" s="466"/>
      <c r="Z75" s="470"/>
      <c r="AA75" s="471">
        <f t="shared" si="0"/>
        <v>388</v>
      </c>
      <c r="AB75" s="466"/>
      <c r="AC75" s="466"/>
      <c r="AD75" s="466"/>
      <c r="AE75" s="470"/>
      <c r="AF75" s="471">
        <v>388</v>
      </c>
      <c r="AG75" s="466"/>
      <c r="AH75" s="466"/>
      <c r="AI75" s="466"/>
      <c r="AJ75" s="470"/>
      <c r="AK75" s="471">
        <v>3</v>
      </c>
      <c r="AL75" s="466"/>
      <c r="AM75" s="466"/>
      <c r="AN75" s="466"/>
      <c r="AO75" s="470"/>
      <c r="AP75" s="471" t="s">
        <v>204</v>
      </c>
      <c r="AQ75" s="466"/>
      <c r="AR75" s="466"/>
      <c r="AS75" s="466"/>
      <c r="AT75" s="470"/>
      <c r="AU75" s="471" t="s">
        <v>204</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546</v>
      </c>
      <c r="C76" s="430"/>
      <c r="D76" s="430"/>
      <c r="E76" s="430"/>
      <c r="F76" s="430"/>
      <c r="G76" s="430"/>
      <c r="H76" s="430"/>
      <c r="I76" s="430"/>
      <c r="J76" s="430"/>
      <c r="K76" s="430"/>
      <c r="L76" s="430"/>
      <c r="M76" s="430"/>
      <c r="N76" s="430"/>
      <c r="O76" s="430"/>
      <c r="P76" s="442"/>
      <c r="Q76" s="454">
        <v>7</v>
      </c>
      <c r="R76" s="466"/>
      <c r="S76" s="466"/>
      <c r="T76" s="466"/>
      <c r="U76" s="470"/>
      <c r="V76" s="471">
        <v>7</v>
      </c>
      <c r="W76" s="466"/>
      <c r="X76" s="466"/>
      <c r="Y76" s="466"/>
      <c r="Z76" s="470"/>
      <c r="AA76" s="471">
        <f t="shared" si="0"/>
        <v>0</v>
      </c>
      <c r="AB76" s="466"/>
      <c r="AC76" s="466"/>
      <c r="AD76" s="466"/>
      <c r="AE76" s="470"/>
      <c r="AF76" s="471">
        <v>0</v>
      </c>
      <c r="AG76" s="466"/>
      <c r="AH76" s="466"/>
      <c r="AI76" s="466"/>
      <c r="AJ76" s="470"/>
      <c r="AK76" s="471" t="s">
        <v>204</v>
      </c>
      <c r="AL76" s="466"/>
      <c r="AM76" s="466"/>
      <c r="AN76" s="466"/>
      <c r="AO76" s="470"/>
      <c r="AP76" s="471" t="s">
        <v>204</v>
      </c>
      <c r="AQ76" s="466"/>
      <c r="AR76" s="466"/>
      <c r="AS76" s="466"/>
      <c r="AT76" s="470"/>
      <c r="AU76" s="471" t="s">
        <v>204</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453</v>
      </c>
      <c r="C77" s="430"/>
      <c r="D77" s="430"/>
      <c r="E77" s="430"/>
      <c r="F77" s="430"/>
      <c r="G77" s="430"/>
      <c r="H77" s="430"/>
      <c r="I77" s="430"/>
      <c r="J77" s="430"/>
      <c r="K77" s="430"/>
      <c r="L77" s="430"/>
      <c r="M77" s="430"/>
      <c r="N77" s="430"/>
      <c r="O77" s="430"/>
      <c r="P77" s="442"/>
      <c r="Q77" s="454">
        <v>61</v>
      </c>
      <c r="R77" s="466"/>
      <c r="S77" s="466"/>
      <c r="T77" s="466"/>
      <c r="U77" s="470"/>
      <c r="V77" s="471">
        <v>51</v>
      </c>
      <c r="W77" s="466"/>
      <c r="X77" s="466"/>
      <c r="Y77" s="466"/>
      <c r="Z77" s="470"/>
      <c r="AA77" s="471">
        <f t="shared" si="0"/>
        <v>10</v>
      </c>
      <c r="AB77" s="466"/>
      <c r="AC77" s="466"/>
      <c r="AD77" s="466"/>
      <c r="AE77" s="470"/>
      <c r="AF77" s="471">
        <v>10</v>
      </c>
      <c r="AG77" s="466"/>
      <c r="AH77" s="466"/>
      <c r="AI77" s="466"/>
      <c r="AJ77" s="470"/>
      <c r="AK77" s="471" t="s">
        <v>204</v>
      </c>
      <c r="AL77" s="466"/>
      <c r="AM77" s="466"/>
      <c r="AN77" s="466"/>
      <c r="AO77" s="470"/>
      <c r="AP77" s="471" t="s">
        <v>204</v>
      </c>
      <c r="AQ77" s="466"/>
      <c r="AR77" s="466"/>
      <c r="AS77" s="466"/>
      <c r="AT77" s="470"/>
      <c r="AU77" s="471" t="s">
        <v>204</v>
      </c>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t="s">
        <v>250</v>
      </c>
      <c r="C78" s="430"/>
      <c r="D78" s="430"/>
      <c r="E78" s="430"/>
      <c r="F78" s="430"/>
      <c r="G78" s="430"/>
      <c r="H78" s="430"/>
      <c r="I78" s="430"/>
      <c r="J78" s="430"/>
      <c r="K78" s="430"/>
      <c r="L78" s="430"/>
      <c r="M78" s="430"/>
      <c r="N78" s="430"/>
      <c r="O78" s="430"/>
      <c r="P78" s="442"/>
      <c r="Q78" s="448">
        <v>147690</v>
      </c>
      <c r="R78" s="460"/>
      <c r="S78" s="460"/>
      <c r="T78" s="460"/>
      <c r="U78" s="460"/>
      <c r="V78" s="460">
        <v>143296</v>
      </c>
      <c r="W78" s="460"/>
      <c r="X78" s="460"/>
      <c r="Y78" s="460"/>
      <c r="Z78" s="460"/>
      <c r="AA78" s="471">
        <f t="shared" si="0"/>
        <v>4394</v>
      </c>
      <c r="AB78" s="466"/>
      <c r="AC78" s="466"/>
      <c r="AD78" s="466"/>
      <c r="AE78" s="470"/>
      <c r="AF78" s="460">
        <v>4394</v>
      </c>
      <c r="AG78" s="460"/>
      <c r="AH78" s="460"/>
      <c r="AI78" s="460"/>
      <c r="AJ78" s="460"/>
      <c r="AK78" s="460" t="s">
        <v>204</v>
      </c>
      <c r="AL78" s="460"/>
      <c r="AM78" s="460"/>
      <c r="AN78" s="460"/>
      <c r="AO78" s="460"/>
      <c r="AP78" s="460" t="s">
        <v>204</v>
      </c>
      <c r="AQ78" s="460"/>
      <c r="AR78" s="460"/>
      <c r="AS78" s="460"/>
      <c r="AT78" s="460"/>
      <c r="AU78" s="460" t="s">
        <v>204</v>
      </c>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257</v>
      </c>
      <c r="B88" s="411" t="s">
        <v>189</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f>SUM(AF68:AJ87)</f>
        <v>4902</v>
      </c>
      <c r="AG88" s="462"/>
      <c r="AH88" s="462"/>
      <c r="AI88" s="462"/>
      <c r="AJ88" s="462"/>
      <c r="AK88" s="465"/>
      <c r="AL88" s="465"/>
      <c r="AM88" s="465"/>
      <c r="AN88" s="465"/>
      <c r="AO88" s="465"/>
      <c r="AP88" s="462">
        <f>SUM(AP68:AT78)</f>
        <v>114</v>
      </c>
      <c r="AQ88" s="462"/>
      <c r="AR88" s="462"/>
      <c r="AS88" s="462"/>
      <c r="AT88" s="462"/>
      <c r="AU88" s="462">
        <f>SUM(AU68:AY87)</f>
        <v>89</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257</v>
      </c>
      <c r="BR102" s="411" t="s">
        <v>458</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470</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471</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286</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14</v>
      </c>
      <c r="AB109" s="416"/>
      <c r="AC109" s="416"/>
      <c r="AD109" s="416"/>
      <c r="AE109" s="479"/>
      <c r="AF109" s="490" t="s">
        <v>437</v>
      </c>
      <c r="AG109" s="416"/>
      <c r="AH109" s="416"/>
      <c r="AI109" s="416"/>
      <c r="AJ109" s="479"/>
      <c r="AK109" s="490" t="s">
        <v>394</v>
      </c>
      <c r="AL109" s="416"/>
      <c r="AM109" s="416"/>
      <c r="AN109" s="416"/>
      <c r="AO109" s="479"/>
      <c r="AP109" s="490" t="s">
        <v>475</v>
      </c>
      <c r="AQ109" s="416"/>
      <c r="AR109" s="416"/>
      <c r="AS109" s="416"/>
      <c r="AT109" s="565"/>
      <c r="AU109" s="393" t="s">
        <v>474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14</v>
      </c>
      <c r="BR109" s="416"/>
      <c r="BS109" s="416"/>
      <c r="BT109" s="416"/>
      <c r="BU109" s="479"/>
      <c r="BV109" s="490" t="s">
        <v>437</v>
      </c>
      <c r="BW109" s="416"/>
      <c r="BX109" s="416"/>
      <c r="BY109" s="416"/>
      <c r="BZ109" s="479"/>
      <c r="CA109" s="490" t="s">
        <v>394</v>
      </c>
      <c r="CB109" s="416"/>
      <c r="CC109" s="416"/>
      <c r="CD109" s="416"/>
      <c r="CE109" s="479"/>
      <c r="CF109" s="665" t="s">
        <v>475</v>
      </c>
      <c r="CG109" s="665"/>
      <c r="CH109" s="665"/>
      <c r="CI109" s="665"/>
      <c r="CJ109" s="665"/>
      <c r="CK109" s="490" t="s">
        <v>104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14</v>
      </c>
      <c r="DH109" s="416"/>
      <c r="DI109" s="416"/>
      <c r="DJ109" s="416"/>
      <c r="DK109" s="479"/>
      <c r="DL109" s="490" t="s">
        <v>437</v>
      </c>
      <c r="DM109" s="416"/>
      <c r="DN109" s="416"/>
      <c r="DO109" s="416"/>
      <c r="DP109" s="479"/>
      <c r="DQ109" s="490" t="s">
        <v>394</v>
      </c>
      <c r="DR109" s="416"/>
      <c r="DS109" s="416"/>
      <c r="DT109" s="416"/>
      <c r="DU109" s="479"/>
      <c r="DV109" s="490" t="s">
        <v>475</v>
      </c>
      <c r="DW109" s="416"/>
      <c r="DX109" s="416"/>
      <c r="DY109" s="416"/>
      <c r="DZ109" s="565"/>
    </row>
    <row r="110" spans="1:131" s="375" customFormat="1" ht="26.25" customHeight="1">
      <c r="A110" s="394" t="s">
        <v>332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357520</v>
      </c>
      <c r="AB110" s="497"/>
      <c r="AC110" s="497"/>
      <c r="AD110" s="497"/>
      <c r="AE110" s="508"/>
      <c r="AF110" s="524">
        <v>373871</v>
      </c>
      <c r="AG110" s="497"/>
      <c r="AH110" s="497"/>
      <c r="AI110" s="497"/>
      <c r="AJ110" s="508"/>
      <c r="AK110" s="524">
        <v>357867</v>
      </c>
      <c r="AL110" s="497"/>
      <c r="AM110" s="497"/>
      <c r="AN110" s="497"/>
      <c r="AO110" s="508"/>
      <c r="AP110" s="548">
        <v>17.5</v>
      </c>
      <c r="AQ110" s="556"/>
      <c r="AR110" s="556"/>
      <c r="AS110" s="556"/>
      <c r="AT110" s="566"/>
      <c r="AU110" s="578" t="s">
        <v>128</v>
      </c>
      <c r="AV110" s="587"/>
      <c r="AW110" s="587"/>
      <c r="AX110" s="587"/>
      <c r="AY110" s="587"/>
      <c r="AZ110" s="434" t="s">
        <v>476</v>
      </c>
      <c r="BA110" s="417"/>
      <c r="BB110" s="417"/>
      <c r="BC110" s="417"/>
      <c r="BD110" s="417"/>
      <c r="BE110" s="417"/>
      <c r="BF110" s="417"/>
      <c r="BG110" s="417"/>
      <c r="BH110" s="417"/>
      <c r="BI110" s="417"/>
      <c r="BJ110" s="417"/>
      <c r="BK110" s="417"/>
      <c r="BL110" s="417"/>
      <c r="BM110" s="417"/>
      <c r="BN110" s="417"/>
      <c r="BO110" s="417"/>
      <c r="BP110" s="480"/>
      <c r="BQ110" s="642">
        <v>3832195</v>
      </c>
      <c r="BR110" s="650"/>
      <c r="BS110" s="650"/>
      <c r="BT110" s="650"/>
      <c r="BU110" s="650"/>
      <c r="BV110" s="650">
        <v>3928978</v>
      </c>
      <c r="BW110" s="650"/>
      <c r="BX110" s="650"/>
      <c r="BY110" s="650"/>
      <c r="BZ110" s="650"/>
      <c r="CA110" s="650">
        <v>4789925</v>
      </c>
      <c r="CB110" s="650"/>
      <c r="CC110" s="650"/>
      <c r="CD110" s="650"/>
      <c r="CE110" s="650"/>
      <c r="CF110" s="666">
        <v>233.6</v>
      </c>
      <c r="CG110" s="670"/>
      <c r="CH110" s="670"/>
      <c r="CI110" s="670"/>
      <c r="CJ110" s="670"/>
      <c r="CK110" s="682" t="s">
        <v>389</v>
      </c>
      <c r="CL110" s="422"/>
      <c r="CM110" s="434" t="s">
        <v>477</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204</v>
      </c>
      <c r="DH110" s="650"/>
      <c r="DI110" s="650"/>
      <c r="DJ110" s="650"/>
      <c r="DK110" s="650"/>
      <c r="DL110" s="650" t="s">
        <v>204</v>
      </c>
      <c r="DM110" s="650"/>
      <c r="DN110" s="650"/>
      <c r="DO110" s="650"/>
      <c r="DP110" s="650"/>
      <c r="DQ110" s="650">
        <v>332000</v>
      </c>
      <c r="DR110" s="650"/>
      <c r="DS110" s="650"/>
      <c r="DT110" s="650"/>
      <c r="DU110" s="650"/>
      <c r="DV110" s="722">
        <v>16.2</v>
      </c>
      <c r="DW110" s="722"/>
      <c r="DX110" s="722"/>
      <c r="DY110" s="722"/>
      <c r="DZ110" s="731"/>
    </row>
    <row r="111" spans="1:131" s="375" customFormat="1" ht="26.25" customHeight="1">
      <c r="A111" s="395" t="s">
        <v>462</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204</v>
      </c>
      <c r="AB111" s="456"/>
      <c r="AC111" s="456"/>
      <c r="AD111" s="456"/>
      <c r="AE111" s="509"/>
      <c r="AF111" s="525" t="s">
        <v>204</v>
      </c>
      <c r="AG111" s="456"/>
      <c r="AH111" s="456"/>
      <c r="AI111" s="456"/>
      <c r="AJ111" s="509"/>
      <c r="AK111" s="525" t="s">
        <v>204</v>
      </c>
      <c r="AL111" s="456"/>
      <c r="AM111" s="456"/>
      <c r="AN111" s="456"/>
      <c r="AO111" s="509"/>
      <c r="AP111" s="549" t="s">
        <v>204</v>
      </c>
      <c r="AQ111" s="557"/>
      <c r="AR111" s="557"/>
      <c r="AS111" s="557"/>
      <c r="AT111" s="567"/>
      <c r="AU111" s="579"/>
      <c r="AV111" s="588"/>
      <c r="AW111" s="588"/>
      <c r="AX111" s="588"/>
      <c r="AY111" s="588"/>
      <c r="AZ111" s="435" t="s">
        <v>479</v>
      </c>
      <c r="BA111" s="388"/>
      <c r="BB111" s="388"/>
      <c r="BC111" s="388"/>
      <c r="BD111" s="388"/>
      <c r="BE111" s="388"/>
      <c r="BF111" s="388"/>
      <c r="BG111" s="388"/>
      <c r="BH111" s="388"/>
      <c r="BI111" s="388"/>
      <c r="BJ111" s="388"/>
      <c r="BK111" s="388"/>
      <c r="BL111" s="388"/>
      <c r="BM111" s="388"/>
      <c r="BN111" s="388"/>
      <c r="BO111" s="388"/>
      <c r="BP111" s="482"/>
      <c r="BQ111" s="643">
        <v>58383</v>
      </c>
      <c r="BR111" s="651"/>
      <c r="BS111" s="651"/>
      <c r="BT111" s="651"/>
      <c r="BU111" s="651"/>
      <c r="BV111" s="651">
        <v>78453</v>
      </c>
      <c r="BW111" s="651"/>
      <c r="BX111" s="651"/>
      <c r="BY111" s="651"/>
      <c r="BZ111" s="651"/>
      <c r="CA111" s="651">
        <v>415409</v>
      </c>
      <c r="CB111" s="651"/>
      <c r="CC111" s="651"/>
      <c r="CD111" s="651"/>
      <c r="CE111" s="651"/>
      <c r="CF111" s="667">
        <v>20.3</v>
      </c>
      <c r="CG111" s="671"/>
      <c r="CH111" s="671"/>
      <c r="CI111" s="671"/>
      <c r="CJ111" s="671"/>
      <c r="CK111" s="683"/>
      <c r="CL111" s="423"/>
      <c r="CM111" s="435" t="s">
        <v>141</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204</v>
      </c>
      <c r="DH111" s="651"/>
      <c r="DI111" s="651"/>
      <c r="DJ111" s="651"/>
      <c r="DK111" s="651"/>
      <c r="DL111" s="651" t="s">
        <v>204</v>
      </c>
      <c r="DM111" s="651"/>
      <c r="DN111" s="651"/>
      <c r="DO111" s="651"/>
      <c r="DP111" s="651"/>
      <c r="DQ111" s="651" t="s">
        <v>204</v>
      </c>
      <c r="DR111" s="651"/>
      <c r="DS111" s="651"/>
      <c r="DT111" s="651"/>
      <c r="DU111" s="651"/>
      <c r="DV111" s="723" t="s">
        <v>204</v>
      </c>
      <c r="DW111" s="723"/>
      <c r="DX111" s="723"/>
      <c r="DY111" s="723"/>
      <c r="DZ111" s="732"/>
    </row>
    <row r="112" spans="1:131" s="375" customFormat="1" ht="26.25" customHeight="1">
      <c r="A112" s="396" t="s">
        <v>161</v>
      </c>
      <c r="B112" s="419"/>
      <c r="C112" s="388" t="s">
        <v>480</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204</v>
      </c>
      <c r="AB112" s="456"/>
      <c r="AC112" s="456"/>
      <c r="AD112" s="456"/>
      <c r="AE112" s="509"/>
      <c r="AF112" s="525" t="s">
        <v>204</v>
      </c>
      <c r="AG112" s="456"/>
      <c r="AH112" s="456"/>
      <c r="AI112" s="456"/>
      <c r="AJ112" s="509"/>
      <c r="AK112" s="525" t="s">
        <v>204</v>
      </c>
      <c r="AL112" s="456"/>
      <c r="AM112" s="456"/>
      <c r="AN112" s="456"/>
      <c r="AO112" s="509"/>
      <c r="AP112" s="549" t="s">
        <v>204</v>
      </c>
      <c r="AQ112" s="557"/>
      <c r="AR112" s="557"/>
      <c r="AS112" s="557"/>
      <c r="AT112" s="567"/>
      <c r="AU112" s="579"/>
      <c r="AV112" s="588"/>
      <c r="AW112" s="588"/>
      <c r="AX112" s="588"/>
      <c r="AY112" s="588"/>
      <c r="AZ112" s="435" t="s">
        <v>274</v>
      </c>
      <c r="BA112" s="388"/>
      <c r="BB112" s="388"/>
      <c r="BC112" s="388"/>
      <c r="BD112" s="388"/>
      <c r="BE112" s="388"/>
      <c r="BF112" s="388"/>
      <c r="BG112" s="388"/>
      <c r="BH112" s="388"/>
      <c r="BI112" s="388"/>
      <c r="BJ112" s="388"/>
      <c r="BK112" s="388"/>
      <c r="BL112" s="388"/>
      <c r="BM112" s="388"/>
      <c r="BN112" s="388"/>
      <c r="BO112" s="388"/>
      <c r="BP112" s="482"/>
      <c r="BQ112" s="643">
        <v>509577</v>
      </c>
      <c r="BR112" s="651"/>
      <c r="BS112" s="651"/>
      <c r="BT112" s="651"/>
      <c r="BU112" s="651"/>
      <c r="BV112" s="651">
        <v>500919</v>
      </c>
      <c r="BW112" s="651"/>
      <c r="BX112" s="651"/>
      <c r="BY112" s="651"/>
      <c r="BZ112" s="651"/>
      <c r="CA112" s="651">
        <v>485629</v>
      </c>
      <c r="CB112" s="651"/>
      <c r="CC112" s="651"/>
      <c r="CD112" s="651"/>
      <c r="CE112" s="651"/>
      <c r="CF112" s="667">
        <v>23.7</v>
      </c>
      <c r="CG112" s="671"/>
      <c r="CH112" s="671"/>
      <c r="CI112" s="671"/>
      <c r="CJ112" s="671"/>
      <c r="CK112" s="683"/>
      <c r="CL112" s="423"/>
      <c r="CM112" s="435" t="s">
        <v>399</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204</v>
      </c>
      <c r="DH112" s="651"/>
      <c r="DI112" s="651"/>
      <c r="DJ112" s="651"/>
      <c r="DK112" s="651"/>
      <c r="DL112" s="651" t="s">
        <v>204</v>
      </c>
      <c r="DM112" s="651"/>
      <c r="DN112" s="651"/>
      <c r="DO112" s="651"/>
      <c r="DP112" s="651"/>
      <c r="DQ112" s="651" t="s">
        <v>204</v>
      </c>
      <c r="DR112" s="651"/>
      <c r="DS112" s="651"/>
      <c r="DT112" s="651"/>
      <c r="DU112" s="651"/>
      <c r="DV112" s="723" t="s">
        <v>204</v>
      </c>
      <c r="DW112" s="723"/>
      <c r="DX112" s="723"/>
      <c r="DY112" s="723"/>
      <c r="DZ112" s="732"/>
    </row>
    <row r="113" spans="1:130" s="375" customFormat="1" ht="26.25" customHeight="1">
      <c r="A113" s="397"/>
      <c r="B113" s="420"/>
      <c r="C113" s="388" t="s">
        <v>482</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36109</v>
      </c>
      <c r="AB113" s="456"/>
      <c r="AC113" s="456"/>
      <c r="AD113" s="456"/>
      <c r="AE113" s="509"/>
      <c r="AF113" s="525">
        <v>36373</v>
      </c>
      <c r="AG113" s="456"/>
      <c r="AH113" s="456"/>
      <c r="AI113" s="456"/>
      <c r="AJ113" s="509"/>
      <c r="AK113" s="525">
        <v>37253</v>
      </c>
      <c r="AL113" s="456"/>
      <c r="AM113" s="456"/>
      <c r="AN113" s="456"/>
      <c r="AO113" s="509"/>
      <c r="AP113" s="549">
        <v>1.8</v>
      </c>
      <c r="AQ113" s="557"/>
      <c r="AR113" s="557"/>
      <c r="AS113" s="557"/>
      <c r="AT113" s="567"/>
      <c r="AU113" s="579"/>
      <c r="AV113" s="588"/>
      <c r="AW113" s="588"/>
      <c r="AX113" s="588"/>
      <c r="AY113" s="588"/>
      <c r="AZ113" s="435" t="s">
        <v>208</v>
      </c>
      <c r="BA113" s="388"/>
      <c r="BB113" s="388"/>
      <c r="BC113" s="388"/>
      <c r="BD113" s="388"/>
      <c r="BE113" s="388"/>
      <c r="BF113" s="388"/>
      <c r="BG113" s="388"/>
      <c r="BH113" s="388"/>
      <c r="BI113" s="388"/>
      <c r="BJ113" s="388"/>
      <c r="BK113" s="388"/>
      <c r="BL113" s="388"/>
      <c r="BM113" s="388"/>
      <c r="BN113" s="388"/>
      <c r="BO113" s="388"/>
      <c r="BP113" s="482"/>
      <c r="BQ113" s="643">
        <v>104927</v>
      </c>
      <c r="BR113" s="651"/>
      <c r="BS113" s="651"/>
      <c r="BT113" s="651"/>
      <c r="BU113" s="651"/>
      <c r="BV113" s="651">
        <v>95360</v>
      </c>
      <c r="BW113" s="651"/>
      <c r="BX113" s="651"/>
      <c r="BY113" s="651"/>
      <c r="BZ113" s="651"/>
      <c r="CA113" s="651">
        <v>89567</v>
      </c>
      <c r="CB113" s="651"/>
      <c r="CC113" s="651"/>
      <c r="CD113" s="651"/>
      <c r="CE113" s="651"/>
      <c r="CF113" s="667">
        <v>4.4000000000000004</v>
      </c>
      <c r="CG113" s="671"/>
      <c r="CH113" s="671"/>
      <c r="CI113" s="671"/>
      <c r="CJ113" s="671"/>
      <c r="CK113" s="683"/>
      <c r="CL113" s="423"/>
      <c r="CM113" s="435" t="s">
        <v>410</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204</v>
      </c>
      <c r="DH113" s="456"/>
      <c r="DI113" s="456"/>
      <c r="DJ113" s="456"/>
      <c r="DK113" s="509"/>
      <c r="DL113" s="525" t="s">
        <v>204</v>
      </c>
      <c r="DM113" s="456"/>
      <c r="DN113" s="456"/>
      <c r="DO113" s="456"/>
      <c r="DP113" s="509"/>
      <c r="DQ113" s="525" t="s">
        <v>204</v>
      </c>
      <c r="DR113" s="456"/>
      <c r="DS113" s="456"/>
      <c r="DT113" s="456"/>
      <c r="DU113" s="509"/>
      <c r="DV113" s="549" t="s">
        <v>204</v>
      </c>
      <c r="DW113" s="557"/>
      <c r="DX113" s="557"/>
      <c r="DY113" s="557"/>
      <c r="DZ113" s="567"/>
    </row>
    <row r="114" spans="1:130" s="375" customFormat="1" ht="26.25" customHeight="1">
      <c r="A114" s="397"/>
      <c r="B114" s="420"/>
      <c r="C114" s="388" t="s">
        <v>484</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28372</v>
      </c>
      <c r="AB114" s="456"/>
      <c r="AC114" s="456"/>
      <c r="AD114" s="456"/>
      <c r="AE114" s="509"/>
      <c r="AF114" s="525">
        <v>13517</v>
      </c>
      <c r="AG114" s="456"/>
      <c r="AH114" s="456"/>
      <c r="AI114" s="456"/>
      <c r="AJ114" s="509"/>
      <c r="AK114" s="525">
        <v>13037</v>
      </c>
      <c r="AL114" s="456"/>
      <c r="AM114" s="456"/>
      <c r="AN114" s="456"/>
      <c r="AO114" s="509"/>
      <c r="AP114" s="549">
        <v>0.6</v>
      </c>
      <c r="AQ114" s="557"/>
      <c r="AR114" s="557"/>
      <c r="AS114" s="557"/>
      <c r="AT114" s="567"/>
      <c r="AU114" s="579"/>
      <c r="AV114" s="588"/>
      <c r="AW114" s="588"/>
      <c r="AX114" s="588"/>
      <c r="AY114" s="588"/>
      <c r="AZ114" s="435" t="s">
        <v>485</v>
      </c>
      <c r="BA114" s="388"/>
      <c r="BB114" s="388"/>
      <c r="BC114" s="388"/>
      <c r="BD114" s="388"/>
      <c r="BE114" s="388"/>
      <c r="BF114" s="388"/>
      <c r="BG114" s="388"/>
      <c r="BH114" s="388"/>
      <c r="BI114" s="388"/>
      <c r="BJ114" s="388"/>
      <c r="BK114" s="388"/>
      <c r="BL114" s="388"/>
      <c r="BM114" s="388"/>
      <c r="BN114" s="388"/>
      <c r="BO114" s="388"/>
      <c r="BP114" s="482"/>
      <c r="BQ114" s="643">
        <v>241193</v>
      </c>
      <c r="BR114" s="651"/>
      <c r="BS114" s="651"/>
      <c r="BT114" s="651"/>
      <c r="BU114" s="651"/>
      <c r="BV114" s="651">
        <v>231874</v>
      </c>
      <c r="BW114" s="651"/>
      <c r="BX114" s="651"/>
      <c r="BY114" s="651"/>
      <c r="BZ114" s="651"/>
      <c r="CA114" s="651">
        <v>235667</v>
      </c>
      <c r="CB114" s="651"/>
      <c r="CC114" s="651"/>
      <c r="CD114" s="651"/>
      <c r="CE114" s="651"/>
      <c r="CF114" s="667">
        <v>11.5</v>
      </c>
      <c r="CG114" s="671"/>
      <c r="CH114" s="671"/>
      <c r="CI114" s="671"/>
      <c r="CJ114" s="671"/>
      <c r="CK114" s="683"/>
      <c r="CL114" s="423"/>
      <c r="CM114" s="435" t="s">
        <v>486</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204</v>
      </c>
      <c r="DH114" s="456"/>
      <c r="DI114" s="456"/>
      <c r="DJ114" s="456"/>
      <c r="DK114" s="509"/>
      <c r="DL114" s="525" t="s">
        <v>204</v>
      </c>
      <c r="DM114" s="456"/>
      <c r="DN114" s="456"/>
      <c r="DO114" s="456"/>
      <c r="DP114" s="509"/>
      <c r="DQ114" s="525" t="s">
        <v>204</v>
      </c>
      <c r="DR114" s="456"/>
      <c r="DS114" s="456"/>
      <c r="DT114" s="456"/>
      <c r="DU114" s="509"/>
      <c r="DV114" s="549" t="s">
        <v>204</v>
      </c>
      <c r="DW114" s="557"/>
      <c r="DX114" s="557"/>
      <c r="DY114" s="557"/>
      <c r="DZ114" s="567"/>
    </row>
    <row r="115" spans="1:130" s="375" customFormat="1" ht="26.25" customHeight="1">
      <c r="A115" s="397"/>
      <c r="B115" s="420"/>
      <c r="C115" s="388" t="s">
        <v>381</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204</v>
      </c>
      <c r="AB115" s="456"/>
      <c r="AC115" s="456"/>
      <c r="AD115" s="456"/>
      <c r="AE115" s="509"/>
      <c r="AF115" s="525" t="s">
        <v>204</v>
      </c>
      <c r="AG115" s="456"/>
      <c r="AH115" s="456"/>
      <c r="AI115" s="456"/>
      <c r="AJ115" s="509"/>
      <c r="AK115" s="525" t="s">
        <v>204</v>
      </c>
      <c r="AL115" s="456"/>
      <c r="AM115" s="456"/>
      <c r="AN115" s="456"/>
      <c r="AO115" s="509"/>
      <c r="AP115" s="549" t="s">
        <v>204</v>
      </c>
      <c r="AQ115" s="557"/>
      <c r="AR115" s="557"/>
      <c r="AS115" s="557"/>
      <c r="AT115" s="567"/>
      <c r="AU115" s="579"/>
      <c r="AV115" s="588"/>
      <c r="AW115" s="588"/>
      <c r="AX115" s="588"/>
      <c r="AY115" s="588"/>
      <c r="AZ115" s="435" t="s">
        <v>352</v>
      </c>
      <c r="BA115" s="388"/>
      <c r="BB115" s="388"/>
      <c r="BC115" s="388"/>
      <c r="BD115" s="388"/>
      <c r="BE115" s="388"/>
      <c r="BF115" s="388"/>
      <c r="BG115" s="388"/>
      <c r="BH115" s="388"/>
      <c r="BI115" s="388"/>
      <c r="BJ115" s="388"/>
      <c r="BK115" s="388"/>
      <c r="BL115" s="388"/>
      <c r="BM115" s="388"/>
      <c r="BN115" s="388"/>
      <c r="BO115" s="388"/>
      <c r="BP115" s="482"/>
      <c r="BQ115" s="643" t="s">
        <v>204</v>
      </c>
      <c r="BR115" s="651"/>
      <c r="BS115" s="651"/>
      <c r="BT115" s="651"/>
      <c r="BU115" s="651"/>
      <c r="BV115" s="651" t="s">
        <v>204</v>
      </c>
      <c r="BW115" s="651"/>
      <c r="BX115" s="651"/>
      <c r="BY115" s="651"/>
      <c r="BZ115" s="651"/>
      <c r="CA115" s="651" t="s">
        <v>204</v>
      </c>
      <c r="CB115" s="651"/>
      <c r="CC115" s="651"/>
      <c r="CD115" s="651"/>
      <c r="CE115" s="651"/>
      <c r="CF115" s="667" t="s">
        <v>204</v>
      </c>
      <c r="CG115" s="671"/>
      <c r="CH115" s="671"/>
      <c r="CI115" s="671"/>
      <c r="CJ115" s="671"/>
      <c r="CK115" s="683"/>
      <c r="CL115" s="423"/>
      <c r="CM115" s="435" t="s">
        <v>34</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204</v>
      </c>
      <c r="DH115" s="456"/>
      <c r="DI115" s="456"/>
      <c r="DJ115" s="456"/>
      <c r="DK115" s="509"/>
      <c r="DL115" s="525" t="s">
        <v>204</v>
      </c>
      <c r="DM115" s="456"/>
      <c r="DN115" s="456"/>
      <c r="DO115" s="456"/>
      <c r="DP115" s="509"/>
      <c r="DQ115" s="525" t="s">
        <v>204</v>
      </c>
      <c r="DR115" s="456"/>
      <c r="DS115" s="456"/>
      <c r="DT115" s="456"/>
      <c r="DU115" s="509"/>
      <c r="DV115" s="549" t="s">
        <v>204</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204</v>
      </c>
      <c r="AB116" s="456"/>
      <c r="AC116" s="456"/>
      <c r="AD116" s="456"/>
      <c r="AE116" s="509"/>
      <c r="AF116" s="525" t="s">
        <v>204</v>
      </c>
      <c r="AG116" s="456"/>
      <c r="AH116" s="456"/>
      <c r="AI116" s="456"/>
      <c r="AJ116" s="509"/>
      <c r="AK116" s="525" t="s">
        <v>204</v>
      </c>
      <c r="AL116" s="456"/>
      <c r="AM116" s="456"/>
      <c r="AN116" s="456"/>
      <c r="AO116" s="509"/>
      <c r="AP116" s="549" t="s">
        <v>204</v>
      </c>
      <c r="AQ116" s="557"/>
      <c r="AR116" s="557"/>
      <c r="AS116" s="557"/>
      <c r="AT116" s="567"/>
      <c r="AU116" s="579"/>
      <c r="AV116" s="588"/>
      <c r="AW116" s="588"/>
      <c r="AX116" s="588"/>
      <c r="AY116" s="588"/>
      <c r="AZ116" s="612" t="s">
        <v>230</v>
      </c>
      <c r="BA116" s="615"/>
      <c r="BB116" s="615"/>
      <c r="BC116" s="615"/>
      <c r="BD116" s="615"/>
      <c r="BE116" s="615"/>
      <c r="BF116" s="615"/>
      <c r="BG116" s="615"/>
      <c r="BH116" s="615"/>
      <c r="BI116" s="615"/>
      <c r="BJ116" s="615"/>
      <c r="BK116" s="615"/>
      <c r="BL116" s="615"/>
      <c r="BM116" s="615"/>
      <c r="BN116" s="615"/>
      <c r="BO116" s="615"/>
      <c r="BP116" s="638"/>
      <c r="BQ116" s="643" t="s">
        <v>204</v>
      </c>
      <c r="BR116" s="651"/>
      <c r="BS116" s="651"/>
      <c r="BT116" s="651"/>
      <c r="BU116" s="651"/>
      <c r="BV116" s="651" t="s">
        <v>204</v>
      </c>
      <c r="BW116" s="651"/>
      <c r="BX116" s="651"/>
      <c r="BY116" s="651"/>
      <c r="BZ116" s="651"/>
      <c r="CA116" s="651" t="s">
        <v>204</v>
      </c>
      <c r="CB116" s="651"/>
      <c r="CC116" s="651"/>
      <c r="CD116" s="651"/>
      <c r="CE116" s="651"/>
      <c r="CF116" s="667" t="s">
        <v>204</v>
      </c>
      <c r="CG116" s="671"/>
      <c r="CH116" s="671"/>
      <c r="CI116" s="671"/>
      <c r="CJ116" s="671"/>
      <c r="CK116" s="683"/>
      <c r="CL116" s="423"/>
      <c r="CM116" s="435" t="s">
        <v>487</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204</v>
      </c>
      <c r="DH116" s="456"/>
      <c r="DI116" s="456"/>
      <c r="DJ116" s="456"/>
      <c r="DK116" s="509"/>
      <c r="DL116" s="525" t="s">
        <v>204</v>
      </c>
      <c r="DM116" s="456"/>
      <c r="DN116" s="456"/>
      <c r="DO116" s="456"/>
      <c r="DP116" s="509"/>
      <c r="DQ116" s="525" t="s">
        <v>204</v>
      </c>
      <c r="DR116" s="456"/>
      <c r="DS116" s="456"/>
      <c r="DT116" s="456"/>
      <c r="DU116" s="509"/>
      <c r="DV116" s="549" t="s">
        <v>204</v>
      </c>
      <c r="DW116" s="557"/>
      <c r="DX116" s="557"/>
      <c r="DY116" s="557"/>
      <c r="DZ116" s="567"/>
    </row>
    <row r="117" spans="1:130" s="375" customFormat="1" ht="26.25" customHeight="1">
      <c r="A117" s="393" t="s">
        <v>278</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327</v>
      </c>
      <c r="Z117" s="479"/>
      <c r="AA117" s="493">
        <v>422001</v>
      </c>
      <c r="AB117" s="498"/>
      <c r="AC117" s="498"/>
      <c r="AD117" s="498"/>
      <c r="AE117" s="510"/>
      <c r="AF117" s="526">
        <v>423761</v>
      </c>
      <c r="AG117" s="498"/>
      <c r="AH117" s="498"/>
      <c r="AI117" s="498"/>
      <c r="AJ117" s="510"/>
      <c r="AK117" s="526">
        <v>408157</v>
      </c>
      <c r="AL117" s="498"/>
      <c r="AM117" s="498"/>
      <c r="AN117" s="498"/>
      <c r="AO117" s="510"/>
      <c r="AP117" s="550"/>
      <c r="AQ117" s="558"/>
      <c r="AR117" s="558"/>
      <c r="AS117" s="558"/>
      <c r="AT117" s="568"/>
      <c r="AU117" s="579"/>
      <c r="AV117" s="588"/>
      <c r="AW117" s="588"/>
      <c r="AX117" s="588"/>
      <c r="AY117" s="588"/>
      <c r="AZ117" s="436" t="s">
        <v>488</v>
      </c>
      <c r="BA117" s="438"/>
      <c r="BB117" s="438"/>
      <c r="BC117" s="438"/>
      <c r="BD117" s="438"/>
      <c r="BE117" s="438"/>
      <c r="BF117" s="438"/>
      <c r="BG117" s="438"/>
      <c r="BH117" s="438"/>
      <c r="BI117" s="438"/>
      <c r="BJ117" s="438"/>
      <c r="BK117" s="438"/>
      <c r="BL117" s="438"/>
      <c r="BM117" s="438"/>
      <c r="BN117" s="438"/>
      <c r="BO117" s="438"/>
      <c r="BP117" s="484"/>
      <c r="BQ117" s="643" t="s">
        <v>204</v>
      </c>
      <c r="BR117" s="651"/>
      <c r="BS117" s="651"/>
      <c r="BT117" s="651"/>
      <c r="BU117" s="651"/>
      <c r="BV117" s="651" t="s">
        <v>204</v>
      </c>
      <c r="BW117" s="651"/>
      <c r="BX117" s="651"/>
      <c r="BY117" s="651"/>
      <c r="BZ117" s="651"/>
      <c r="CA117" s="651" t="s">
        <v>204</v>
      </c>
      <c r="CB117" s="651"/>
      <c r="CC117" s="651"/>
      <c r="CD117" s="651"/>
      <c r="CE117" s="651"/>
      <c r="CF117" s="667" t="s">
        <v>204</v>
      </c>
      <c r="CG117" s="671"/>
      <c r="CH117" s="671"/>
      <c r="CI117" s="671"/>
      <c r="CJ117" s="671"/>
      <c r="CK117" s="683"/>
      <c r="CL117" s="423"/>
      <c r="CM117" s="435" t="s">
        <v>343</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v>58383</v>
      </c>
      <c r="DH117" s="456"/>
      <c r="DI117" s="456"/>
      <c r="DJ117" s="456"/>
      <c r="DK117" s="509"/>
      <c r="DL117" s="525">
        <v>78453</v>
      </c>
      <c r="DM117" s="456"/>
      <c r="DN117" s="456"/>
      <c r="DO117" s="456"/>
      <c r="DP117" s="509"/>
      <c r="DQ117" s="525">
        <v>83409</v>
      </c>
      <c r="DR117" s="456"/>
      <c r="DS117" s="456"/>
      <c r="DT117" s="456"/>
      <c r="DU117" s="509"/>
      <c r="DV117" s="549">
        <v>4.0999999999999996</v>
      </c>
      <c r="DW117" s="557"/>
      <c r="DX117" s="557"/>
      <c r="DY117" s="557"/>
      <c r="DZ117" s="567"/>
    </row>
    <row r="118" spans="1:130" s="375" customFormat="1" ht="26.25" customHeight="1">
      <c r="A118" s="393" t="s">
        <v>104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14</v>
      </c>
      <c r="AB118" s="416"/>
      <c r="AC118" s="416"/>
      <c r="AD118" s="416"/>
      <c r="AE118" s="479"/>
      <c r="AF118" s="490" t="s">
        <v>437</v>
      </c>
      <c r="AG118" s="416"/>
      <c r="AH118" s="416"/>
      <c r="AI118" s="416"/>
      <c r="AJ118" s="479"/>
      <c r="AK118" s="490" t="s">
        <v>394</v>
      </c>
      <c r="AL118" s="416"/>
      <c r="AM118" s="416"/>
      <c r="AN118" s="416"/>
      <c r="AO118" s="479"/>
      <c r="AP118" s="490" t="s">
        <v>475</v>
      </c>
      <c r="AQ118" s="416"/>
      <c r="AR118" s="416"/>
      <c r="AS118" s="416"/>
      <c r="AT118" s="565"/>
      <c r="AU118" s="579"/>
      <c r="AV118" s="588"/>
      <c r="AW118" s="588"/>
      <c r="AX118" s="588"/>
      <c r="AY118" s="588"/>
      <c r="AZ118" s="437" t="s">
        <v>489</v>
      </c>
      <c r="BA118" s="433"/>
      <c r="BB118" s="433"/>
      <c r="BC118" s="433"/>
      <c r="BD118" s="433"/>
      <c r="BE118" s="433"/>
      <c r="BF118" s="433"/>
      <c r="BG118" s="433"/>
      <c r="BH118" s="433"/>
      <c r="BI118" s="433"/>
      <c r="BJ118" s="433"/>
      <c r="BK118" s="433"/>
      <c r="BL118" s="433"/>
      <c r="BM118" s="433"/>
      <c r="BN118" s="433"/>
      <c r="BO118" s="433"/>
      <c r="BP118" s="483"/>
      <c r="BQ118" s="644" t="s">
        <v>204</v>
      </c>
      <c r="BR118" s="652"/>
      <c r="BS118" s="652"/>
      <c r="BT118" s="652"/>
      <c r="BU118" s="652"/>
      <c r="BV118" s="652" t="s">
        <v>204</v>
      </c>
      <c r="BW118" s="652"/>
      <c r="BX118" s="652"/>
      <c r="BY118" s="652"/>
      <c r="BZ118" s="652"/>
      <c r="CA118" s="652" t="s">
        <v>204</v>
      </c>
      <c r="CB118" s="652"/>
      <c r="CC118" s="652"/>
      <c r="CD118" s="652"/>
      <c r="CE118" s="652"/>
      <c r="CF118" s="667" t="s">
        <v>204</v>
      </c>
      <c r="CG118" s="671"/>
      <c r="CH118" s="671"/>
      <c r="CI118" s="671"/>
      <c r="CJ118" s="671"/>
      <c r="CK118" s="683"/>
      <c r="CL118" s="423"/>
      <c r="CM118" s="435" t="s">
        <v>490</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204</v>
      </c>
      <c r="DH118" s="456"/>
      <c r="DI118" s="456"/>
      <c r="DJ118" s="456"/>
      <c r="DK118" s="509"/>
      <c r="DL118" s="525" t="s">
        <v>204</v>
      </c>
      <c r="DM118" s="456"/>
      <c r="DN118" s="456"/>
      <c r="DO118" s="456"/>
      <c r="DP118" s="509"/>
      <c r="DQ118" s="525" t="s">
        <v>204</v>
      </c>
      <c r="DR118" s="456"/>
      <c r="DS118" s="456"/>
      <c r="DT118" s="456"/>
      <c r="DU118" s="509"/>
      <c r="DV118" s="549" t="s">
        <v>204</v>
      </c>
      <c r="DW118" s="557"/>
      <c r="DX118" s="557"/>
      <c r="DY118" s="557"/>
      <c r="DZ118" s="567"/>
    </row>
    <row r="119" spans="1:130" s="375" customFormat="1" ht="26.25" customHeight="1">
      <c r="A119" s="399" t="s">
        <v>389</v>
      </c>
      <c r="B119" s="422"/>
      <c r="C119" s="434" t="s">
        <v>477</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204</v>
      </c>
      <c r="AB119" s="497"/>
      <c r="AC119" s="497"/>
      <c r="AD119" s="497"/>
      <c r="AE119" s="508"/>
      <c r="AF119" s="524" t="s">
        <v>204</v>
      </c>
      <c r="AG119" s="497"/>
      <c r="AH119" s="497"/>
      <c r="AI119" s="497"/>
      <c r="AJ119" s="508"/>
      <c r="AK119" s="524" t="s">
        <v>204</v>
      </c>
      <c r="AL119" s="497"/>
      <c r="AM119" s="497"/>
      <c r="AN119" s="497"/>
      <c r="AO119" s="508"/>
      <c r="AP119" s="548" t="s">
        <v>204</v>
      </c>
      <c r="AQ119" s="556"/>
      <c r="AR119" s="556"/>
      <c r="AS119" s="556"/>
      <c r="AT119" s="566"/>
      <c r="AU119" s="580"/>
      <c r="AV119" s="589"/>
      <c r="AW119" s="589"/>
      <c r="AX119" s="589"/>
      <c r="AY119" s="589"/>
      <c r="AZ119" s="613" t="s">
        <v>278</v>
      </c>
      <c r="BA119" s="613"/>
      <c r="BB119" s="613"/>
      <c r="BC119" s="613"/>
      <c r="BD119" s="613"/>
      <c r="BE119" s="613"/>
      <c r="BF119" s="613"/>
      <c r="BG119" s="613"/>
      <c r="BH119" s="613"/>
      <c r="BI119" s="613"/>
      <c r="BJ119" s="613"/>
      <c r="BK119" s="613"/>
      <c r="BL119" s="613"/>
      <c r="BM119" s="613"/>
      <c r="BN119" s="613"/>
      <c r="BO119" s="478" t="s">
        <v>174</v>
      </c>
      <c r="BP119" s="639"/>
      <c r="BQ119" s="644">
        <v>4746275</v>
      </c>
      <c r="BR119" s="652"/>
      <c r="BS119" s="652"/>
      <c r="BT119" s="652"/>
      <c r="BU119" s="652"/>
      <c r="BV119" s="652">
        <v>4835584</v>
      </c>
      <c r="BW119" s="652"/>
      <c r="BX119" s="652"/>
      <c r="BY119" s="652"/>
      <c r="BZ119" s="652"/>
      <c r="CA119" s="652">
        <v>6016197</v>
      </c>
      <c r="CB119" s="652"/>
      <c r="CC119" s="652"/>
      <c r="CD119" s="652"/>
      <c r="CE119" s="652"/>
      <c r="CF119" s="554"/>
      <c r="CG119" s="562"/>
      <c r="CH119" s="562"/>
      <c r="CI119" s="562"/>
      <c r="CJ119" s="679"/>
      <c r="CK119" s="684"/>
      <c r="CL119" s="424"/>
      <c r="CM119" s="437" t="s">
        <v>491</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204</v>
      </c>
      <c r="DH119" s="499"/>
      <c r="DI119" s="499"/>
      <c r="DJ119" s="499"/>
      <c r="DK119" s="511"/>
      <c r="DL119" s="527" t="s">
        <v>204</v>
      </c>
      <c r="DM119" s="499"/>
      <c r="DN119" s="499"/>
      <c r="DO119" s="499"/>
      <c r="DP119" s="511"/>
      <c r="DQ119" s="527" t="s">
        <v>204</v>
      </c>
      <c r="DR119" s="499"/>
      <c r="DS119" s="499"/>
      <c r="DT119" s="499"/>
      <c r="DU119" s="511"/>
      <c r="DV119" s="724" t="s">
        <v>204</v>
      </c>
      <c r="DW119" s="726"/>
      <c r="DX119" s="726"/>
      <c r="DY119" s="726"/>
      <c r="DZ119" s="733"/>
    </row>
    <row r="120" spans="1:130" s="375" customFormat="1" ht="26.25" customHeight="1">
      <c r="A120" s="400"/>
      <c r="B120" s="423"/>
      <c r="C120" s="435" t="s">
        <v>141</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204</v>
      </c>
      <c r="AB120" s="456"/>
      <c r="AC120" s="456"/>
      <c r="AD120" s="456"/>
      <c r="AE120" s="509"/>
      <c r="AF120" s="525" t="s">
        <v>204</v>
      </c>
      <c r="AG120" s="456"/>
      <c r="AH120" s="456"/>
      <c r="AI120" s="456"/>
      <c r="AJ120" s="509"/>
      <c r="AK120" s="525" t="s">
        <v>204</v>
      </c>
      <c r="AL120" s="456"/>
      <c r="AM120" s="456"/>
      <c r="AN120" s="456"/>
      <c r="AO120" s="509"/>
      <c r="AP120" s="549" t="s">
        <v>204</v>
      </c>
      <c r="AQ120" s="557"/>
      <c r="AR120" s="557"/>
      <c r="AS120" s="557"/>
      <c r="AT120" s="567"/>
      <c r="AU120" s="581" t="s">
        <v>481</v>
      </c>
      <c r="AV120" s="590"/>
      <c r="AW120" s="590"/>
      <c r="AX120" s="590"/>
      <c r="AY120" s="601"/>
      <c r="AZ120" s="434" t="s">
        <v>218</v>
      </c>
      <c r="BA120" s="417"/>
      <c r="BB120" s="417"/>
      <c r="BC120" s="417"/>
      <c r="BD120" s="417"/>
      <c r="BE120" s="417"/>
      <c r="BF120" s="417"/>
      <c r="BG120" s="417"/>
      <c r="BH120" s="417"/>
      <c r="BI120" s="417"/>
      <c r="BJ120" s="417"/>
      <c r="BK120" s="417"/>
      <c r="BL120" s="417"/>
      <c r="BM120" s="417"/>
      <c r="BN120" s="417"/>
      <c r="BO120" s="417"/>
      <c r="BP120" s="480"/>
      <c r="BQ120" s="642">
        <v>1850129</v>
      </c>
      <c r="BR120" s="650"/>
      <c r="BS120" s="650"/>
      <c r="BT120" s="650"/>
      <c r="BU120" s="650"/>
      <c r="BV120" s="650">
        <v>1820015</v>
      </c>
      <c r="BW120" s="650"/>
      <c r="BX120" s="650"/>
      <c r="BY120" s="650"/>
      <c r="BZ120" s="650"/>
      <c r="CA120" s="650">
        <v>2067268</v>
      </c>
      <c r="CB120" s="650"/>
      <c r="CC120" s="650"/>
      <c r="CD120" s="650"/>
      <c r="CE120" s="650"/>
      <c r="CF120" s="666">
        <v>100.8</v>
      </c>
      <c r="CG120" s="670"/>
      <c r="CH120" s="670"/>
      <c r="CI120" s="670"/>
      <c r="CJ120" s="670"/>
      <c r="CK120" s="685" t="s">
        <v>275</v>
      </c>
      <c r="CL120" s="695"/>
      <c r="CM120" s="695"/>
      <c r="CN120" s="695"/>
      <c r="CO120" s="698"/>
      <c r="CP120" s="702" t="s">
        <v>159</v>
      </c>
      <c r="CQ120" s="705"/>
      <c r="CR120" s="705"/>
      <c r="CS120" s="705"/>
      <c r="CT120" s="705"/>
      <c r="CU120" s="705"/>
      <c r="CV120" s="705"/>
      <c r="CW120" s="705"/>
      <c r="CX120" s="705"/>
      <c r="CY120" s="705"/>
      <c r="CZ120" s="705"/>
      <c r="DA120" s="705"/>
      <c r="DB120" s="705"/>
      <c r="DC120" s="705"/>
      <c r="DD120" s="705"/>
      <c r="DE120" s="705"/>
      <c r="DF120" s="708"/>
      <c r="DG120" s="642">
        <v>509577</v>
      </c>
      <c r="DH120" s="650"/>
      <c r="DI120" s="650"/>
      <c r="DJ120" s="650"/>
      <c r="DK120" s="650"/>
      <c r="DL120" s="650">
        <v>500919</v>
      </c>
      <c r="DM120" s="650"/>
      <c r="DN120" s="650"/>
      <c r="DO120" s="650"/>
      <c r="DP120" s="650"/>
      <c r="DQ120" s="650">
        <v>485629</v>
      </c>
      <c r="DR120" s="650"/>
      <c r="DS120" s="650"/>
      <c r="DT120" s="650"/>
      <c r="DU120" s="650"/>
      <c r="DV120" s="722">
        <v>23.7</v>
      </c>
      <c r="DW120" s="722"/>
      <c r="DX120" s="722"/>
      <c r="DY120" s="722"/>
      <c r="DZ120" s="731"/>
    </row>
    <row r="121" spans="1:130" s="375" customFormat="1" ht="26.25" customHeight="1">
      <c r="A121" s="400"/>
      <c r="B121" s="423"/>
      <c r="C121" s="436" t="s">
        <v>143</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204</v>
      </c>
      <c r="AB121" s="456"/>
      <c r="AC121" s="456"/>
      <c r="AD121" s="456"/>
      <c r="AE121" s="509"/>
      <c r="AF121" s="525" t="s">
        <v>204</v>
      </c>
      <c r="AG121" s="456"/>
      <c r="AH121" s="456"/>
      <c r="AI121" s="456"/>
      <c r="AJ121" s="509"/>
      <c r="AK121" s="525" t="s">
        <v>204</v>
      </c>
      <c r="AL121" s="456"/>
      <c r="AM121" s="456"/>
      <c r="AN121" s="456"/>
      <c r="AO121" s="509"/>
      <c r="AP121" s="549" t="s">
        <v>204</v>
      </c>
      <c r="AQ121" s="557"/>
      <c r="AR121" s="557"/>
      <c r="AS121" s="557"/>
      <c r="AT121" s="567"/>
      <c r="AU121" s="582"/>
      <c r="AV121" s="591"/>
      <c r="AW121" s="591"/>
      <c r="AX121" s="591"/>
      <c r="AY121" s="602"/>
      <c r="AZ121" s="435" t="s">
        <v>492</v>
      </c>
      <c r="BA121" s="388"/>
      <c r="BB121" s="388"/>
      <c r="BC121" s="388"/>
      <c r="BD121" s="388"/>
      <c r="BE121" s="388"/>
      <c r="BF121" s="388"/>
      <c r="BG121" s="388"/>
      <c r="BH121" s="388"/>
      <c r="BI121" s="388"/>
      <c r="BJ121" s="388"/>
      <c r="BK121" s="388"/>
      <c r="BL121" s="388"/>
      <c r="BM121" s="388"/>
      <c r="BN121" s="388"/>
      <c r="BO121" s="388"/>
      <c r="BP121" s="482"/>
      <c r="BQ121" s="643">
        <v>4570</v>
      </c>
      <c r="BR121" s="651"/>
      <c r="BS121" s="651"/>
      <c r="BT121" s="651"/>
      <c r="BU121" s="651"/>
      <c r="BV121" s="651">
        <v>3510</v>
      </c>
      <c r="BW121" s="651"/>
      <c r="BX121" s="651"/>
      <c r="BY121" s="651"/>
      <c r="BZ121" s="651"/>
      <c r="CA121" s="651">
        <v>2283</v>
      </c>
      <c r="CB121" s="651"/>
      <c r="CC121" s="651"/>
      <c r="CD121" s="651"/>
      <c r="CE121" s="651"/>
      <c r="CF121" s="667">
        <v>0.1</v>
      </c>
      <c r="CG121" s="671"/>
      <c r="CH121" s="671"/>
      <c r="CI121" s="671"/>
      <c r="CJ121" s="671"/>
      <c r="CK121" s="686"/>
      <c r="CL121" s="696"/>
      <c r="CM121" s="696"/>
      <c r="CN121" s="696"/>
      <c r="CO121" s="699"/>
      <c r="CP121" s="703" t="s">
        <v>28</v>
      </c>
      <c r="CQ121" s="413"/>
      <c r="CR121" s="413"/>
      <c r="CS121" s="413"/>
      <c r="CT121" s="413"/>
      <c r="CU121" s="413"/>
      <c r="CV121" s="413"/>
      <c r="CW121" s="413"/>
      <c r="CX121" s="413"/>
      <c r="CY121" s="413"/>
      <c r="CZ121" s="413"/>
      <c r="DA121" s="413"/>
      <c r="DB121" s="413"/>
      <c r="DC121" s="413"/>
      <c r="DD121" s="413"/>
      <c r="DE121" s="413"/>
      <c r="DF121" s="709"/>
      <c r="DG121" s="643" t="s">
        <v>204</v>
      </c>
      <c r="DH121" s="651"/>
      <c r="DI121" s="651"/>
      <c r="DJ121" s="651"/>
      <c r="DK121" s="651"/>
      <c r="DL121" s="651" t="s">
        <v>204</v>
      </c>
      <c r="DM121" s="651"/>
      <c r="DN121" s="651"/>
      <c r="DO121" s="651"/>
      <c r="DP121" s="651"/>
      <c r="DQ121" s="651" t="s">
        <v>204</v>
      </c>
      <c r="DR121" s="651"/>
      <c r="DS121" s="651"/>
      <c r="DT121" s="651"/>
      <c r="DU121" s="651"/>
      <c r="DV121" s="723" t="s">
        <v>204</v>
      </c>
      <c r="DW121" s="723"/>
      <c r="DX121" s="723"/>
      <c r="DY121" s="723"/>
      <c r="DZ121" s="732"/>
    </row>
    <row r="122" spans="1:130" s="375" customFormat="1" ht="26.25" customHeight="1">
      <c r="A122" s="400"/>
      <c r="B122" s="423"/>
      <c r="C122" s="435" t="s">
        <v>486</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204</v>
      </c>
      <c r="AB122" s="456"/>
      <c r="AC122" s="456"/>
      <c r="AD122" s="456"/>
      <c r="AE122" s="509"/>
      <c r="AF122" s="525" t="s">
        <v>204</v>
      </c>
      <c r="AG122" s="456"/>
      <c r="AH122" s="456"/>
      <c r="AI122" s="456"/>
      <c r="AJ122" s="509"/>
      <c r="AK122" s="525" t="s">
        <v>204</v>
      </c>
      <c r="AL122" s="456"/>
      <c r="AM122" s="456"/>
      <c r="AN122" s="456"/>
      <c r="AO122" s="509"/>
      <c r="AP122" s="549" t="s">
        <v>204</v>
      </c>
      <c r="AQ122" s="557"/>
      <c r="AR122" s="557"/>
      <c r="AS122" s="557"/>
      <c r="AT122" s="567"/>
      <c r="AU122" s="582"/>
      <c r="AV122" s="591"/>
      <c r="AW122" s="591"/>
      <c r="AX122" s="591"/>
      <c r="AY122" s="602"/>
      <c r="AZ122" s="437" t="s">
        <v>494</v>
      </c>
      <c r="BA122" s="433"/>
      <c r="BB122" s="433"/>
      <c r="BC122" s="433"/>
      <c r="BD122" s="433"/>
      <c r="BE122" s="433"/>
      <c r="BF122" s="433"/>
      <c r="BG122" s="433"/>
      <c r="BH122" s="433"/>
      <c r="BI122" s="433"/>
      <c r="BJ122" s="433"/>
      <c r="BK122" s="433"/>
      <c r="BL122" s="433"/>
      <c r="BM122" s="433"/>
      <c r="BN122" s="433"/>
      <c r="BO122" s="433"/>
      <c r="BP122" s="483"/>
      <c r="BQ122" s="644">
        <v>3234460</v>
      </c>
      <c r="BR122" s="652"/>
      <c r="BS122" s="652"/>
      <c r="BT122" s="652"/>
      <c r="BU122" s="652"/>
      <c r="BV122" s="652">
        <v>3593007</v>
      </c>
      <c r="BW122" s="652"/>
      <c r="BX122" s="652"/>
      <c r="BY122" s="652"/>
      <c r="BZ122" s="652"/>
      <c r="CA122" s="652">
        <v>3766043</v>
      </c>
      <c r="CB122" s="652"/>
      <c r="CC122" s="652"/>
      <c r="CD122" s="652"/>
      <c r="CE122" s="652"/>
      <c r="CF122" s="668">
        <v>183.7</v>
      </c>
      <c r="CG122" s="672"/>
      <c r="CH122" s="672"/>
      <c r="CI122" s="672"/>
      <c r="CJ122" s="672"/>
      <c r="CK122" s="686"/>
      <c r="CL122" s="696"/>
      <c r="CM122" s="696"/>
      <c r="CN122" s="696"/>
      <c r="CO122" s="699"/>
      <c r="CP122" s="703" t="s">
        <v>232</v>
      </c>
      <c r="CQ122" s="413"/>
      <c r="CR122" s="413"/>
      <c r="CS122" s="413"/>
      <c r="CT122" s="413"/>
      <c r="CU122" s="413"/>
      <c r="CV122" s="413"/>
      <c r="CW122" s="413"/>
      <c r="CX122" s="413"/>
      <c r="CY122" s="413"/>
      <c r="CZ122" s="413"/>
      <c r="DA122" s="413"/>
      <c r="DB122" s="413"/>
      <c r="DC122" s="413"/>
      <c r="DD122" s="413"/>
      <c r="DE122" s="413"/>
      <c r="DF122" s="709"/>
      <c r="DG122" s="643" t="s">
        <v>204</v>
      </c>
      <c r="DH122" s="651"/>
      <c r="DI122" s="651"/>
      <c r="DJ122" s="651"/>
      <c r="DK122" s="651"/>
      <c r="DL122" s="651" t="s">
        <v>204</v>
      </c>
      <c r="DM122" s="651"/>
      <c r="DN122" s="651"/>
      <c r="DO122" s="651"/>
      <c r="DP122" s="651"/>
      <c r="DQ122" s="651" t="s">
        <v>204</v>
      </c>
      <c r="DR122" s="651"/>
      <c r="DS122" s="651"/>
      <c r="DT122" s="651"/>
      <c r="DU122" s="651"/>
      <c r="DV122" s="723" t="s">
        <v>204</v>
      </c>
      <c r="DW122" s="723"/>
      <c r="DX122" s="723"/>
      <c r="DY122" s="723"/>
      <c r="DZ122" s="732"/>
    </row>
    <row r="123" spans="1:130" s="375" customFormat="1" ht="26.25" customHeight="1">
      <c r="A123" s="400"/>
      <c r="B123" s="423"/>
      <c r="C123" s="435" t="s">
        <v>487</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204</v>
      </c>
      <c r="AB123" s="456"/>
      <c r="AC123" s="456"/>
      <c r="AD123" s="456"/>
      <c r="AE123" s="509"/>
      <c r="AF123" s="525" t="s">
        <v>204</v>
      </c>
      <c r="AG123" s="456"/>
      <c r="AH123" s="456"/>
      <c r="AI123" s="456"/>
      <c r="AJ123" s="509"/>
      <c r="AK123" s="525" t="s">
        <v>204</v>
      </c>
      <c r="AL123" s="456"/>
      <c r="AM123" s="456"/>
      <c r="AN123" s="456"/>
      <c r="AO123" s="509"/>
      <c r="AP123" s="549" t="s">
        <v>204</v>
      </c>
      <c r="AQ123" s="557"/>
      <c r="AR123" s="557"/>
      <c r="AS123" s="557"/>
      <c r="AT123" s="567"/>
      <c r="AU123" s="583"/>
      <c r="AV123" s="592"/>
      <c r="AW123" s="592"/>
      <c r="AX123" s="592"/>
      <c r="AY123" s="592"/>
      <c r="AZ123" s="613" t="s">
        <v>278</v>
      </c>
      <c r="BA123" s="613"/>
      <c r="BB123" s="613"/>
      <c r="BC123" s="613"/>
      <c r="BD123" s="613"/>
      <c r="BE123" s="613"/>
      <c r="BF123" s="613"/>
      <c r="BG123" s="613"/>
      <c r="BH123" s="613"/>
      <c r="BI123" s="613"/>
      <c r="BJ123" s="613"/>
      <c r="BK123" s="613"/>
      <c r="BL123" s="613"/>
      <c r="BM123" s="613"/>
      <c r="BN123" s="613"/>
      <c r="BO123" s="478" t="s">
        <v>495</v>
      </c>
      <c r="BP123" s="639"/>
      <c r="BQ123" s="645">
        <v>5089159</v>
      </c>
      <c r="BR123" s="653"/>
      <c r="BS123" s="653"/>
      <c r="BT123" s="653"/>
      <c r="BU123" s="653"/>
      <c r="BV123" s="653">
        <v>5416532</v>
      </c>
      <c r="BW123" s="653"/>
      <c r="BX123" s="653"/>
      <c r="BY123" s="653"/>
      <c r="BZ123" s="653"/>
      <c r="CA123" s="653">
        <v>5835594</v>
      </c>
      <c r="CB123" s="653"/>
      <c r="CC123" s="653"/>
      <c r="CD123" s="653"/>
      <c r="CE123" s="653"/>
      <c r="CF123" s="554"/>
      <c r="CG123" s="562"/>
      <c r="CH123" s="562"/>
      <c r="CI123" s="562"/>
      <c r="CJ123" s="679"/>
      <c r="CK123" s="686"/>
      <c r="CL123" s="696"/>
      <c r="CM123" s="696"/>
      <c r="CN123" s="696"/>
      <c r="CO123" s="699"/>
      <c r="CP123" s="703" t="s">
        <v>243</v>
      </c>
      <c r="CQ123" s="413"/>
      <c r="CR123" s="413"/>
      <c r="CS123" s="413"/>
      <c r="CT123" s="413"/>
      <c r="CU123" s="413"/>
      <c r="CV123" s="413"/>
      <c r="CW123" s="413"/>
      <c r="CX123" s="413"/>
      <c r="CY123" s="413"/>
      <c r="CZ123" s="413"/>
      <c r="DA123" s="413"/>
      <c r="DB123" s="413"/>
      <c r="DC123" s="413"/>
      <c r="DD123" s="413"/>
      <c r="DE123" s="413"/>
      <c r="DF123" s="709"/>
      <c r="DG123" s="492" t="s">
        <v>204</v>
      </c>
      <c r="DH123" s="456"/>
      <c r="DI123" s="456"/>
      <c r="DJ123" s="456"/>
      <c r="DK123" s="509"/>
      <c r="DL123" s="525" t="s">
        <v>204</v>
      </c>
      <c r="DM123" s="456"/>
      <c r="DN123" s="456"/>
      <c r="DO123" s="456"/>
      <c r="DP123" s="509"/>
      <c r="DQ123" s="525" t="s">
        <v>204</v>
      </c>
      <c r="DR123" s="456"/>
      <c r="DS123" s="456"/>
      <c r="DT123" s="456"/>
      <c r="DU123" s="509"/>
      <c r="DV123" s="549" t="s">
        <v>204</v>
      </c>
      <c r="DW123" s="557"/>
      <c r="DX123" s="557"/>
      <c r="DY123" s="557"/>
      <c r="DZ123" s="567"/>
    </row>
    <row r="124" spans="1:130" s="375" customFormat="1" ht="26.25" customHeight="1">
      <c r="A124" s="400"/>
      <c r="B124" s="423"/>
      <c r="C124" s="435" t="s">
        <v>343</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204</v>
      </c>
      <c r="AB124" s="456"/>
      <c r="AC124" s="456"/>
      <c r="AD124" s="456"/>
      <c r="AE124" s="509"/>
      <c r="AF124" s="525" t="s">
        <v>204</v>
      </c>
      <c r="AG124" s="456"/>
      <c r="AH124" s="456"/>
      <c r="AI124" s="456"/>
      <c r="AJ124" s="509"/>
      <c r="AK124" s="525" t="s">
        <v>204</v>
      </c>
      <c r="AL124" s="456"/>
      <c r="AM124" s="456"/>
      <c r="AN124" s="456"/>
      <c r="AO124" s="509"/>
      <c r="AP124" s="549" t="s">
        <v>204</v>
      </c>
      <c r="AQ124" s="557"/>
      <c r="AR124" s="557"/>
      <c r="AS124" s="557"/>
      <c r="AT124" s="567"/>
      <c r="AU124" s="584" t="s">
        <v>496</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t="s">
        <v>204</v>
      </c>
      <c r="BR124" s="654"/>
      <c r="BS124" s="654"/>
      <c r="BT124" s="654"/>
      <c r="BU124" s="654"/>
      <c r="BV124" s="654" t="s">
        <v>204</v>
      </c>
      <c r="BW124" s="654"/>
      <c r="BX124" s="654"/>
      <c r="BY124" s="654"/>
      <c r="BZ124" s="654"/>
      <c r="CA124" s="654">
        <v>8.8000000000000007</v>
      </c>
      <c r="CB124" s="654"/>
      <c r="CC124" s="654"/>
      <c r="CD124" s="654"/>
      <c r="CE124" s="654"/>
      <c r="CF124" s="555"/>
      <c r="CG124" s="563"/>
      <c r="CH124" s="563"/>
      <c r="CI124" s="563"/>
      <c r="CJ124" s="680"/>
      <c r="CK124" s="687"/>
      <c r="CL124" s="687"/>
      <c r="CM124" s="687"/>
      <c r="CN124" s="687"/>
      <c r="CO124" s="700"/>
      <c r="CP124" s="703" t="s">
        <v>497</v>
      </c>
      <c r="CQ124" s="413"/>
      <c r="CR124" s="413"/>
      <c r="CS124" s="413"/>
      <c r="CT124" s="413"/>
      <c r="CU124" s="413"/>
      <c r="CV124" s="413"/>
      <c r="CW124" s="413"/>
      <c r="CX124" s="413"/>
      <c r="CY124" s="413"/>
      <c r="CZ124" s="413"/>
      <c r="DA124" s="413"/>
      <c r="DB124" s="413"/>
      <c r="DC124" s="413"/>
      <c r="DD124" s="413"/>
      <c r="DE124" s="413"/>
      <c r="DF124" s="709"/>
      <c r="DG124" s="494" t="s">
        <v>204</v>
      </c>
      <c r="DH124" s="499"/>
      <c r="DI124" s="499"/>
      <c r="DJ124" s="499"/>
      <c r="DK124" s="511"/>
      <c r="DL124" s="527" t="s">
        <v>204</v>
      </c>
      <c r="DM124" s="499"/>
      <c r="DN124" s="499"/>
      <c r="DO124" s="499"/>
      <c r="DP124" s="511"/>
      <c r="DQ124" s="527" t="s">
        <v>204</v>
      </c>
      <c r="DR124" s="499"/>
      <c r="DS124" s="499"/>
      <c r="DT124" s="499"/>
      <c r="DU124" s="511"/>
      <c r="DV124" s="724" t="s">
        <v>204</v>
      </c>
      <c r="DW124" s="726"/>
      <c r="DX124" s="726"/>
      <c r="DY124" s="726"/>
      <c r="DZ124" s="733"/>
    </row>
    <row r="125" spans="1:130" s="375" customFormat="1" ht="26.25" customHeight="1">
      <c r="A125" s="400"/>
      <c r="B125" s="423"/>
      <c r="C125" s="435" t="s">
        <v>490</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204</v>
      </c>
      <c r="AB125" s="456"/>
      <c r="AC125" s="456"/>
      <c r="AD125" s="456"/>
      <c r="AE125" s="509"/>
      <c r="AF125" s="525" t="s">
        <v>204</v>
      </c>
      <c r="AG125" s="456"/>
      <c r="AH125" s="456"/>
      <c r="AI125" s="456"/>
      <c r="AJ125" s="509"/>
      <c r="AK125" s="525" t="s">
        <v>204</v>
      </c>
      <c r="AL125" s="456"/>
      <c r="AM125" s="456"/>
      <c r="AN125" s="456"/>
      <c r="AO125" s="509"/>
      <c r="AP125" s="549" t="s">
        <v>204</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498</v>
      </c>
      <c r="CL125" s="695"/>
      <c r="CM125" s="695"/>
      <c r="CN125" s="695"/>
      <c r="CO125" s="698"/>
      <c r="CP125" s="434" t="s">
        <v>147</v>
      </c>
      <c r="CQ125" s="417"/>
      <c r="CR125" s="417"/>
      <c r="CS125" s="417"/>
      <c r="CT125" s="417"/>
      <c r="CU125" s="417"/>
      <c r="CV125" s="417"/>
      <c r="CW125" s="417"/>
      <c r="CX125" s="417"/>
      <c r="CY125" s="417"/>
      <c r="CZ125" s="417"/>
      <c r="DA125" s="417"/>
      <c r="DB125" s="417"/>
      <c r="DC125" s="417"/>
      <c r="DD125" s="417"/>
      <c r="DE125" s="417"/>
      <c r="DF125" s="480"/>
      <c r="DG125" s="642" t="s">
        <v>204</v>
      </c>
      <c r="DH125" s="650"/>
      <c r="DI125" s="650"/>
      <c r="DJ125" s="650"/>
      <c r="DK125" s="650"/>
      <c r="DL125" s="650" t="s">
        <v>204</v>
      </c>
      <c r="DM125" s="650"/>
      <c r="DN125" s="650"/>
      <c r="DO125" s="650"/>
      <c r="DP125" s="650"/>
      <c r="DQ125" s="650" t="s">
        <v>204</v>
      </c>
      <c r="DR125" s="650"/>
      <c r="DS125" s="650"/>
      <c r="DT125" s="650"/>
      <c r="DU125" s="650"/>
      <c r="DV125" s="722" t="s">
        <v>204</v>
      </c>
      <c r="DW125" s="722"/>
      <c r="DX125" s="722"/>
      <c r="DY125" s="722"/>
      <c r="DZ125" s="731"/>
    </row>
    <row r="126" spans="1:130" s="375" customFormat="1" ht="26.25" customHeight="1">
      <c r="A126" s="400"/>
      <c r="B126" s="423"/>
      <c r="C126" s="435" t="s">
        <v>491</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204</v>
      </c>
      <c r="AB126" s="456"/>
      <c r="AC126" s="456"/>
      <c r="AD126" s="456"/>
      <c r="AE126" s="509"/>
      <c r="AF126" s="525" t="s">
        <v>204</v>
      </c>
      <c r="AG126" s="456"/>
      <c r="AH126" s="456"/>
      <c r="AI126" s="456"/>
      <c r="AJ126" s="509"/>
      <c r="AK126" s="525" t="s">
        <v>204</v>
      </c>
      <c r="AL126" s="456"/>
      <c r="AM126" s="456"/>
      <c r="AN126" s="456"/>
      <c r="AO126" s="509"/>
      <c r="AP126" s="549" t="s">
        <v>204</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423</v>
      </c>
      <c r="CQ126" s="388"/>
      <c r="CR126" s="388"/>
      <c r="CS126" s="388"/>
      <c r="CT126" s="388"/>
      <c r="CU126" s="388"/>
      <c r="CV126" s="388"/>
      <c r="CW126" s="388"/>
      <c r="CX126" s="388"/>
      <c r="CY126" s="388"/>
      <c r="CZ126" s="388"/>
      <c r="DA126" s="388"/>
      <c r="DB126" s="388"/>
      <c r="DC126" s="388"/>
      <c r="DD126" s="388"/>
      <c r="DE126" s="388"/>
      <c r="DF126" s="482"/>
      <c r="DG126" s="643" t="s">
        <v>204</v>
      </c>
      <c r="DH126" s="651"/>
      <c r="DI126" s="651"/>
      <c r="DJ126" s="651"/>
      <c r="DK126" s="651"/>
      <c r="DL126" s="651" t="s">
        <v>204</v>
      </c>
      <c r="DM126" s="651"/>
      <c r="DN126" s="651"/>
      <c r="DO126" s="651"/>
      <c r="DP126" s="651"/>
      <c r="DQ126" s="651" t="s">
        <v>204</v>
      </c>
      <c r="DR126" s="651"/>
      <c r="DS126" s="651"/>
      <c r="DT126" s="651"/>
      <c r="DU126" s="651"/>
      <c r="DV126" s="723" t="s">
        <v>204</v>
      </c>
      <c r="DW126" s="723"/>
      <c r="DX126" s="723"/>
      <c r="DY126" s="723"/>
      <c r="DZ126" s="732"/>
    </row>
    <row r="127" spans="1:130" s="375" customFormat="1" ht="26.25" customHeight="1">
      <c r="A127" s="401"/>
      <c r="B127" s="424"/>
      <c r="C127" s="437" t="s">
        <v>85</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204</v>
      </c>
      <c r="AB127" s="456"/>
      <c r="AC127" s="456"/>
      <c r="AD127" s="456"/>
      <c r="AE127" s="509"/>
      <c r="AF127" s="525" t="s">
        <v>204</v>
      </c>
      <c r="AG127" s="456"/>
      <c r="AH127" s="456"/>
      <c r="AI127" s="456"/>
      <c r="AJ127" s="509"/>
      <c r="AK127" s="525" t="s">
        <v>204</v>
      </c>
      <c r="AL127" s="456"/>
      <c r="AM127" s="456"/>
      <c r="AN127" s="456"/>
      <c r="AO127" s="509"/>
      <c r="AP127" s="549" t="s">
        <v>204</v>
      </c>
      <c r="AQ127" s="557"/>
      <c r="AR127" s="557"/>
      <c r="AS127" s="557"/>
      <c r="AT127" s="567"/>
      <c r="AU127" s="388"/>
      <c r="AV127" s="388"/>
      <c r="AW127" s="388"/>
      <c r="AX127" s="594" t="s">
        <v>501</v>
      </c>
      <c r="AY127" s="603"/>
      <c r="AZ127" s="603"/>
      <c r="BA127" s="603"/>
      <c r="BB127" s="603"/>
      <c r="BC127" s="603"/>
      <c r="BD127" s="603"/>
      <c r="BE127" s="620"/>
      <c r="BF127" s="622" t="s">
        <v>502</v>
      </c>
      <c r="BG127" s="603"/>
      <c r="BH127" s="603"/>
      <c r="BI127" s="603"/>
      <c r="BJ127" s="603"/>
      <c r="BK127" s="603"/>
      <c r="BL127" s="620"/>
      <c r="BM127" s="622" t="s">
        <v>424</v>
      </c>
      <c r="BN127" s="603"/>
      <c r="BO127" s="603"/>
      <c r="BP127" s="603"/>
      <c r="BQ127" s="603"/>
      <c r="BR127" s="603"/>
      <c r="BS127" s="620"/>
      <c r="BT127" s="622" t="s">
        <v>417</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455</v>
      </c>
      <c r="CQ127" s="388"/>
      <c r="CR127" s="388"/>
      <c r="CS127" s="388"/>
      <c r="CT127" s="388"/>
      <c r="CU127" s="388"/>
      <c r="CV127" s="388"/>
      <c r="CW127" s="388"/>
      <c r="CX127" s="388"/>
      <c r="CY127" s="388"/>
      <c r="CZ127" s="388"/>
      <c r="DA127" s="388"/>
      <c r="DB127" s="388"/>
      <c r="DC127" s="388"/>
      <c r="DD127" s="388"/>
      <c r="DE127" s="388"/>
      <c r="DF127" s="482"/>
      <c r="DG127" s="643" t="s">
        <v>204</v>
      </c>
      <c r="DH127" s="651"/>
      <c r="DI127" s="651"/>
      <c r="DJ127" s="651"/>
      <c r="DK127" s="651"/>
      <c r="DL127" s="651" t="s">
        <v>204</v>
      </c>
      <c r="DM127" s="651"/>
      <c r="DN127" s="651"/>
      <c r="DO127" s="651"/>
      <c r="DP127" s="651"/>
      <c r="DQ127" s="651" t="s">
        <v>204</v>
      </c>
      <c r="DR127" s="651"/>
      <c r="DS127" s="651"/>
      <c r="DT127" s="651"/>
      <c r="DU127" s="651"/>
      <c r="DV127" s="723" t="s">
        <v>204</v>
      </c>
      <c r="DW127" s="723"/>
      <c r="DX127" s="723"/>
      <c r="DY127" s="723"/>
      <c r="DZ127" s="732"/>
    </row>
    <row r="128" spans="1:130" s="375" customFormat="1" ht="26.25" customHeight="1">
      <c r="A128" s="402" t="s">
        <v>503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7</v>
      </c>
      <c r="X128" s="473"/>
      <c r="Y128" s="473"/>
      <c r="Z128" s="485"/>
      <c r="AA128" s="491">
        <v>5195</v>
      </c>
      <c r="AB128" s="497"/>
      <c r="AC128" s="497"/>
      <c r="AD128" s="497"/>
      <c r="AE128" s="508"/>
      <c r="AF128" s="524">
        <v>5912</v>
      </c>
      <c r="AG128" s="497"/>
      <c r="AH128" s="497"/>
      <c r="AI128" s="497"/>
      <c r="AJ128" s="508"/>
      <c r="AK128" s="524">
        <v>3178</v>
      </c>
      <c r="AL128" s="497"/>
      <c r="AM128" s="497"/>
      <c r="AN128" s="497"/>
      <c r="AO128" s="508"/>
      <c r="AP128" s="551"/>
      <c r="AQ128" s="559"/>
      <c r="AR128" s="559"/>
      <c r="AS128" s="559"/>
      <c r="AT128" s="569"/>
      <c r="AU128" s="388"/>
      <c r="AV128" s="388"/>
      <c r="AW128" s="388"/>
      <c r="AX128" s="394" t="s">
        <v>311</v>
      </c>
      <c r="AY128" s="417"/>
      <c r="AZ128" s="417"/>
      <c r="BA128" s="417"/>
      <c r="BB128" s="417"/>
      <c r="BC128" s="417"/>
      <c r="BD128" s="417"/>
      <c r="BE128" s="480"/>
      <c r="BF128" s="623" t="s">
        <v>204</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406</v>
      </c>
      <c r="CQ128" s="391"/>
      <c r="CR128" s="391"/>
      <c r="CS128" s="391"/>
      <c r="CT128" s="391"/>
      <c r="CU128" s="391"/>
      <c r="CV128" s="391"/>
      <c r="CW128" s="391"/>
      <c r="CX128" s="391"/>
      <c r="CY128" s="391"/>
      <c r="CZ128" s="391"/>
      <c r="DA128" s="391"/>
      <c r="DB128" s="391"/>
      <c r="DC128" s="391"/>
      <c r="DD128" s="391"/>
      <c r="DE128" s="391"/>
      <c r="DF128" s="621"/>
      <c r="DG128" s="712" t="s">
        <v>204</v>
      </c>
      <c r="DH128" s="715"/>
      <c r="DI128" s="715"/>
      <c r="DJ128" s="715"/>
      <c r="DK128" s="715"/>
      <c r="DL128" s="715" t="s">
        <v>204</v>
      </c>
      <c r="DM128" s="715"/>
      <c r="DN128" s="715"/>
      <c r="DO128" s="715"/>
      <c r="DP128" s="715"/>
      <c r="DQ128" s="715" t="s">
        <v>204</v>
      </c>
      <c r="DR128" s="715"/>
      <c r="DS128" s="715"/>
      <c r="DT128" s="715"/>
      <c r="DU128" s="715"/>
      <c r="DV128" s="725" t="s">
        <v>204</v>
      </c>
      <c r="DW128" s="725"/>
      <c r="DX128" s="725"/>
      <c r="DY128" s="725"/>
      <c r="DZ128" s="734"/>
    </row>
    <row r="129" spans="1:131" s="375" customFormat="1" ht="26.25" customHeight="1">
      <c r="A129" s="395" t="s">
        <v>178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241</v>
      </c>
      <c r="X129" s="476"/>
      <c r="Y129" s="476"/>
      <c r="Z129" s="486"/>
      <c r="AA129" s="492">
        <v>2007180</v>
      </c>
      <c r="AB129" s="456"/>
      <c r="AC129" s="456"/>
      <c r="AD129" s="456"/>
      <c r="AE129" s="509"/>
      <c r="AF129" s="525">
        <v>2117490</v>
      </c>
      <c r="AG129" s="456"/>
      <c r="AH129" s="456"/>
      <c r="AI129" s="456"/>
      <c r="AJ129" s="509"/>
      <c r="AK129" s="525">
        <v>2319277</v>
      </c>
      <c r="AL129" s="456"/>
      <c r="AM129" s="456"/>
      <c r="AN129" s="456"/>
      <c r="AO129" s="509"/>
      <c r="AP129" s="552"/>
      <c r="AQ129" s="560"/>
      <c r="AR129" s="560"/>
      <c r="AS129" s="560"/>
      <c r="AT129" s="570"/>
      <c r="AU129" s="586"/>
      <c r="AV129" s="586"/>
      <c r="AW129" s="586"/>
      <c r="AX129" s="595" t="s">
        <v>127</v>
      </c>
      <c r="AY129" s="388"/>
      <c r="AZ129" s="388"/>
      <c r="BA129" s="388"/>
      <c r="BB129" s="388"/>
      <c r="BC129" s="388"/>
      <c r="BD129" s="388"/>
      <c r="BE129" s="482"/>
      <c r="BF129" s="624" t="s">
        <v>204</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505</v>
      </c>
      <c r="X130" s="476"/>
      <c r="Y130" s="476"/>
      <c r="Z130" s="486"/>
      <c r="AA130" s="492">
        <v>270722</v>
      </c>
      <c r="AB130" s="456"/>
      <c r="AC130" s="456"/>
      <c r="AD130" s="456"/>
      <c r="AE130" s="509"/>
      <c r="AF130" s="525">
        <v>269072</v>
      </c>
      <c r="AG130" s="456"/>
      <c r="AH130" s="456"/>
      <c r="AI130" s="456"/>
      <c r="AJ130" s="509"/>
      <c r="AK130" s="525">
        <v>268966</v>
      </c>
      <c r="AL130" s="456"/>
      <c r="AM130" s="456"/>
      <c r="AN130" s="456"/>
      <c r="AO130" s="509"/>
      <c r="AP130" s="552"/>
      <c r="AQ130" s="560"/>
      <c r="AR130" s="560"/>
      <c r="AS130" s="560"/>
      <c r="AT130" s="570"/>
      <c r="AU130" s="586"/>
      <c r="AV130" s="586"/>
      <c r="AW130" s="586"/>
      <c r="AX130" s="595" t="s">
        <v>439</v>
      </c>
      <c r="AY130" s="388"/>
      <c r="AZ130" s="388"/>
      <c r="BA130" s="388"/>
      <c r="BB130" s="388"/>
      <c r="BC130" s="388"/>
      <c r="BD130" s="388"/>
      <c r="BE130" s="482"/>
      <c r="BF130" s="625">
        <v>7.6</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181</v>
      </c>
      <c r="X131" s="477"/>
      <c r="Y131" s="477"/>
      <c r="Z131" s="487"/>
      <c r="AA131" s="494">
        <v>1736458</v>
      </c>
      <c r="AB131" s="499"/>
      <c r="AC131" s="499"/>
      <c r="AD131" s="499"/>
      <c r="AE131" s="511"/>
      <c r="AF131" s="527">
        <v>1848418</v>
      </c>
      <c r="AG131" s="499"/>
      <c r="AH131" s="499"/>
      <c r="AI131" s="499"/>
      <c r="AJ131" s="511"/>
      <c r="AK131" s="527">
        <v>2050311</v>
      </c>
      <c r="AL131" s="499"/>
      <c r="AM131" s="499"/>
      <c r="AN131" s="499"/>
      <c r="AO131" s="511"/>
      <c r="AP131" s="553"/>
      <c r="AQ131" s="561"/>
      <c r="AR131" s="561"/>
      <c r="AS131" s="561"/>
      <c r="AT131" s="571"/>
      <c r="AU131" s="586"/>
      <c r="AV131" s="586"/>
      <c r="AW131" s="586"/>
      <c r="AX131" s="596" t="s">
        <v>478</v>
      </c>
      <c r="AY131" s="391"/>
      <c r="AZ131" s="391"/>
      <c r="BA131" s="391"/>
      <c r="BB131" s="391"/>
      <c r="BC131" s="391"/>
      <c r="BD131" s="391"/>
      <c r="BE131" s="621"/>
      <c r="BF131" s="626">
        <v>8.8000000000000007</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32</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506</v>
      </c>
      <c r="W132" s="472"/>
      <c r="X132" s="472"/>
      <c r="Y132" s="472"/>
      <c r="Z132" s="488"/>
      <c r="AA132" s="495">
        <v>8.4127574640000002</v>
      </c>
      <c r="AB132" s="500"/>
      <c r="AC132" s="500"/>
      <c r="AD132" s="500"/>
      <c r="AE132" s="512"/>
      <c r="AF132" s="528">
        <v>8.0488828829999992</v>
      </c>
      <c r="AG132" s="500"/>
      <c r="AH132" s="500"/>
      <c r="AI132" s="500"/>
      <c r="AJ132" s="512"/>
      <c r="AK132" s="528">
        <v>6.6337740959999998</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91</v>
      </c>
      <c r="W133" s="414"/>
      <c r="X133" s="414"/>
      <c r="Y133" s="414"/>
      <c r="Z133" s="489"/>
      <c r="AA133" s="496">
        <v>8.6999999999999993</v>
      </c>
      <c r="AB133" s="501"/>
      <c r="AC133" s="501"/>
      <c r="AD133" s="501"/>
      <c r="AE133" s="513"/>
      <c r="AF133" s="496">
        <v>8.6</v>
      </c>
      <c r="AG133" s="501"/>
      <c r="AH133" s="501"/>
      <c r="AI133" s="501"/>
      <c r="AJ133" s="513"/>
      <c r="AK133" s="496">
        <v>7.6</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aAGVxGHmtVLoDep0OBRs8O6M+Ck5S6PijHBrHcvnETvTxNdmy+We/oAsWLMO8VLn7g/av65YsmtUdJnYAq+GBw==" saltValue="M3O00FNJALeZn7DXTwP/O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ht="13">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36"/>
    </row>
    <row r="17" spans="119:120" ht="13">
      <c r="DP17" s="736"/>
    </row>
    <row r="18" spans="119:120" ht="13"/>
    <row r="19" spans="119:120" ht="13"/>
    <row r="20" spans="119:120" ht="13">
      <c r="DO20" s="736"/>
      <c r="DP20" s="736"/>
    </row>
    <row r="21" spans="119:120" ht="13">
      <c r="DP21" s="736"/>
    </row>
    <row r="22" spans="119:120" ht="13"/>
    <row r="23" spans="119:120" ht="13">
      <c r="DO23" s="736"/>
      <c r="DP23" s="736"/>
    </row>
    <row r="24" spans="119:120" ht="13">
      <c r="DP24" s="736"/>
    </row>
    <row r="25" spans="119:120" ht="13">
      <c r="DP25" s="736"/>
    </row>
    <row r="26" spans="119:120" ht="13">
      <c r="DO26" s="736"/>
      <c r="DP26" s="736"/>
    </row>
    <row r="27" spans="119:120" ht="13"/>
    <row r="28" spans="119:120" ht="13">
      <c r="DO28" s="736"/>
      <c r="DP28" s="736"/>
    </row>
    <row r="29" spans="119:120" ht="13">
      <c r="DP29" s="736"/>
    </row>
    <row r="30" spans="119:120" ht="13"/>
    <row r="31" spans="119:120" ht="13">
      <c r="DO31" s="736"/>
      <c r="DP31" s="736"/>
    </row>
    <row r="32" spans="119:120" ht="13"/>
    <row r="33" spans="98:120" ht="13">
      <c r="DO33" s="736"/>
      <c r="DP33" s="736"/>
    </row>
    <row r="34" spans="98:120" ht="13">
      <c r="DM34" s="736"/>
    </row>
    <row r="35" spans="98:120" ht="13">
      <c r="CT35" s="736"/>
      <c r="CU35" s="736"/>
      <c r="CV35" s="736"/>
      <c r="CY35" s="736"/>
      <c r="CZ35" s="736"/>
      <c r="DA35" s="736"/>
      <c r="DD35" s="736"/>
      <c r="DE35" s="736"/>
      <c r="DF35" s="736"/>
      <c r="DI35" s="736"/>
      <c r="DJ35" s="736"/>
      <c r="DK35" s="736"/>
      <c r="DM35" s="736"/>
      <c r="DN35" s="736"/>
      <c r="DO35" s="736"/>
      <c r="DP35" s="736"/>
    </row>
    <row r="36" spans="98:120" ht="13"/>
    <row r="37" spans="98:120" ht="13">
      <c r="CW37" s="736"/>
      <c r="DB37" s="736"/>
      <c r="DG37" s="736"/>
      <c r="DL37" s="736"/>
      <c r="DP37" s="736"/>
    </row>
    <row r="38" spans="98:120" ht="13">
      <c r="CT38" s="736"/>
      <c r="CU38" s="736"/>
      <c r="CV38" s="736"/>
      <c r="CW38" s="736"/>
      <c r="CY38" s="736"/>
      <c r="CZ38" s="736"/>
      <c r="DA38" s="736"/>
      <c r="DB38" s="736"/>
      <c r="DD38" s="736"/>
      <c r="DE38" s="736"/>
      <c r="DF38" s="736"/>
      <c r="DG38" s="736"/>
      <c r="DI38" s="736"/>
      <c r="DJ38" s="736"/>
      <c r="DK38" s="736"/>
      <c r="DL38" s="736"/>
      <c r="DN38" s="736"/>
      <c r="DO38" s="736"/>
      <c r="DP38" s="736"/>
    </row>
    <row r="39" spans="98:120" ht="13"/>
    <row r="40" spans="98:120" ht="13"/>
    <row r="41" spans="98:120" ht="13"/>
    <row r="42" spans="98:120" ht="13"/>
    <row r="43" spans="98:120" ht="13"/>
    <row r="44" spans="98:120" ht="13"/>
    <row r="45" spans="98:120" ht="13"/>
    <row r="46" spans="98:120" ht="13"/>
    <row r="47" spans="98:120" ht="13"/>
    <row r="48" spans="98:120" ht="13"/>
    <row r="49" spans="22:120" ht="13">
      <c r="DN49" s="736"/>
      <c r="DO49" s="736"/>
      <c r="DP49" s="736"/>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36"/>
      <c r="CS63" s="736"/>
      <c r="CX63" s="736"/>
      <c r="DC63" s="736"/>
      <c r="DH63" s="736"/>
    </row>
    <row r="64" spans="22:120" ht="13">
      <c r="V64" s="736"/>
    </row>
    <row r="65" spans="15:120" ht="13">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ht="13">
      <c r="Q66" s="736"/>
      <c r="S66" s="736"/>
      <c r="U66" s="736"/>
      <c r="DM66" s="736"/>
    </row>
    <row r="67" spans="15:120" ht="13">
      <c r="O67" s="736"/>
      <c r="P67" s="736"/>
      <c r="R67" s="736"/>
      <c r="T67" s="736"/>
      <c r="Y67" s="736"/>
      <c r="CT67" s="736"/>
      <c r="CV67" s="736"/>
      <c r="CW67" s="736"/>
      <c r="CY67" s="736"/>
      <c r="DA67" s="736"/>
      <c r="DB67" s="736"/>
      <c r="DD67" s="736"/>
      <c r="DF67" s="736"/>
      <c r="DG67" s="736"/>
      <c r="DI67" s="736"/>
      <c r="DK67" s="736"/>
      <c r="DL67" s="736"/>
      <c r="DN67" s="736"/>
      <c r="DO67" s="736"/>
      <c r="DP67" s="736"/>
    </row>
    <row r="68" spans="15:120" ht="13"/>
    <row r="69" spans="15:120" ht="13"/>
    <row r="70" spans="15:120" ht="13"/>
    <row r="71" spans="15:120" ht="13"/>
    <row r="72" spans="15:120" ht="13">
      <c r="DP72" s="736"/>
    </row>
    <row r="73" spans="15:120" ht="13">
      <c r="DP73" s="736"/>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36"/>
      <c r="CX96" s="736"/>
      <c r="DC96" s="736"/>
      <c r="DH96" s="736"/>
    </row>
    <row r="97" spans="24:120" ht="13">
      <c r="CS97" s="736"/>
      <c r="CX97" s="736"/>
      <c r="DC97" s="736"/>
      <c r="DH97" s="736"/>
      <c r="DP97" s="735" t="s">
        <v>108</v>
      </c>
    </row>
    <row r="98" spans="24:120" ht="13" hidden="1">
      <c r="CS98" s="736"/>
      <c r="CX98" s="736"/>
      <c r="DC98" s="736"/>
      <c r="DH98" s="736"/>
    </row>
    <row r="99" spans="24:120" ht="13"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t="13" hidden="1">
      <c r="CT103" s="736"/>
      <c r="CV103" s="736"/>
      <c r="CW103" s="736"/>
      <c r="CY103" s="736"/>
      <c r="DA103" s="736"/>
      <c r="DB103" s="736"/>
      <c r="DD103" s="736"/>
      <c r="DF103" s="736"/>
      <c r="DG103" s="736"/>
      <c r="DI103" s="736"/>
      <c r="DK103" s="736"/>
      <c r="DL103" s="736"/>
      <c r="DM103" s="736"/>
      <c r="DN103" s="736"/>
      <c r="DO103" s="736"/>
      <c r="DP103" s="736"/>
    </row>
    <row r="104" spans="24:120" ht="13"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Sig48OEeGjQM5XGuJTU3l0hs9GTcxFGTzVRFX5KjRyqlEXaGWthlMaPWuha0rq4gjRUQDnojVbIPX6KrsVLmg==" saltValue="LgOoESfnqOOwKZWxk0lR1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ht="13">
      <c r="AS1" s="749"/>
      <c r="AT1" s="749"/>
    </row>
    <row r="2" spans="1:46" ht="13">
      <c r="AS2" s="749"/>
      <c r="AT2" s="749"/>
    </row>
    <row r="3" spans="1:46" ht="13">
      <c r="AS3" s="749"/>
      <c r="AT3" s="749"/>
    </row>
    <row r="4" spans="1:46" ht="13">
      <c r="AS4" s="749"/>
      <c r="AT4" s="749"/>
    </row>
    <row r="5" spans="1:46" ht="16.5">
      <c r="A5" s="740" t="s">
        <v>507</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ht="13">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336</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95</v>
      </c>
      <c r="AP7" s="807"/>
      <c r="AQ7" s="818" t="s">
        <v>508</v>
      </c>
      <c r="AR7" s="832"/>
    </row>
    <row r="8" spans="1:46" ht="13">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509</v>
      </c>
      <c r="AQ8" s="819" t="s">
        <v>511</v>
      </c>
      <c r="AR8" s="833" t="s">
        <v>18</v>
      </c>
    </row>
    <row r="9" spans="1:46" ht="13">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512</v>
      </c>
      <c r="AL9" s="767"/>
      <c r="AM9" s="767"/>
      <c r="AN9" s="784"/>
      <c r="AO9" s="797">
        <v>626400</v>
      </c>
      <c r="AP9" s="797">
        <v>128072</v>
      </c>
      <c r="AQ9" s="820">
        <v>242692</v>
      </c>
      <c r="AR9" s="834">
        <v>-47.2</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210</v>
      </c>
      <c r="AL10" s="767"/>
      <c r="AM10" s="767"/>
      <c r="AN10" s="784"/>
      <c r="AO10" s="798">
        <v>145107</v>
      </c>
      <c r="AP10" s="798">
        <v>29668</v>
      </c>
      <c r="AQ10" s="821">
        <v>27094</v>
      </c>
      <c r="AR10" s="835">
        <v>9.5</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402</v>
      </c>
      <c r="AL11" s="767"/>
      <c r="AM11" s="767"/>
      <c r="AN11" s="784"/>
      <c r="AO11" s="798" t="s">
        <v>204</v>
      </c>
      <c r="AP11" s="798" t="s">
        <v>204</v>
      </c>
      <c r="AQ11" s="821">
        <v>4163</v>
      </c>
      <c r="AR11" s="835" t="s">
        <v>204</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227</v>
      </c>
      <c r="AL12" s="767"/>
      <c r="AM12" s="767"/>
      <c r="AN12" s="784"/>
      <c r="AO12" s="798" t="s">
        <v>204</v>
      </c>
      <c r="AP12" s="798" t="s">
        <v>204</v>
      </c>
      <c r="AQ12" s="821" t="s">
        <v>204</v>
      </c>
      <c r="AR12" s="835" t="s">
        <v>204</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513</v>
      </c>
      <c r="AL13" s="767"/>
      <c r="AM13" s="767"/>
      <c r="AN13" s="784"/>
      <c r="AO13" s="798">
        <v>18755</v>
      </c>
      <c r="AP13" s="798">
        <v>3835</v>
      </c>
      <c r="AQ13" s="821">
        <v>8881</v>
      </c>
      <c r="AR13" s="835">
        <v>-56.8</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514</v>
      </c>
      <c r="AL14" s="767"/>
      <c r="AM14" s="767"/>
      <c r="AN14" s="784"/>
      <c r="AO14" s="798">
        <v>51925</v>
      </c>
      <c r="AP14" s="798">
        <v>10616</v>
      </c>
      <c r="AQ14" s="821">
        <v>5165</v>
      </c>
      <c r="AR14" s="835">
        <v>105.5</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314</v>
      </c>
      <c r="AL15" s="768"/>
      <c r="AM15" s="768"/>
      <c r="AN15" s="785"/>
      <c r="AO15" s="798">
        <v>-46473</v>
      </c>
      <c r="AP15" s="798">
        <v>-9502</v>
      </c>
      <c r="AQ15" s="821">
        <v>-18870</v>
      </c>
      <c r="AR15" s="835">
        <v>-49.6</v>
      </c>
    </row>
    <row r="16" spans="1:46" ht="13">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278</v>
      </c>
      <c r="AL16" s="768"/>
      <c r="AM16" s="768"/>
      <c r="AN16" s="785"/>
      <c r="AO16" s="798">
        <v>795714</v>
      </c>
      <c r="AP16" s="798">
        <v>162689</v>
      </c>
      <c r="AQ16" s="821">
        <v>269124</v>
      </c>
      <c r="AR16" s="835">
        <v>-39.5</v>
      </c>
    </row>
    <row r="17" spans="1:46" ht="13">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ht="13">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ht="13">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220</v>
      </c>
      <c r="AL19" s="749"/>
      <c r="AM19" s="749"/>
      <c r="AN19" s="749"/>
      <c r="AO19" s="749"/>
      <c r="AP19" s="749"/>
      <c r="AQ19" s="749"/>
      <c r="AR19" s="749"/>
    </row>
    <row r="20" spans="1:46" ht="13">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515</v>
      </c>
      <c r="AP20" s="809" t="s">
        <v>341</v>
      </c>
      <c r="AQ20" s="822" t="s">
        <v>42</v>
      </c>
      <c r="AR20" s="836"/>
    </row>
    <row r="21" spans="1:46" s="739" customFormat="1" ht="13">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516</v>
      </c>
      <c r="AL21" s="770"/>
      <c r="AM21" s="770"/>
      <c r="AN21" s="787"/>
      <c r="AO21" s="800">
        <v>13.7</v>
      </c>
      <c r="AP21" s="810">
        <v>24.07</v>
      </c>
      <c r="AQ21" s="823">
        <v>-10.37</v>
      </c>
      <c r="AR21" s="750"/>
      <c r="AS21" s="842"/>
      <c r="AT21" s="741"/>
    </row>
    <row r="22" spans="1:46" s="739" customFormat="1" ht="13">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517</v>
      </c>
      <c r="AL22" s="770"/>
      <c r="AM22" s="770"/>
      <c r="AN22" s="787"/>
      <c r="AO22" s="801">
        <v>96</v>
      </c>
      <c r="AP22" s="811">
        <v>94.6</v>
      </c>
      <c r="AQ22" s="824">
        <v>1.4</v>
      </c>
      <c r="AR22" s="812"/>
      <c r="AS22" s="842"/>
      <c r="AT22" s="741"/>
    </row>
    <row r="23" spans="1:46" s="739" customFormat="1" ht="13">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ht="13">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ht="13">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ht="13">
      <c r="A26" s="743" t="s">
        <v>518</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ht="13">
      <c r="A27" s="744"/>
      <c r="AO27" s="749"/>
      <c r="AP27" s="749"/>
      <c r="AQ27" s="749"/>
      <c r="AR27" s="749"/>
      <c r="AS27" s="749"/>
      <c r="AT27" s="749"/>
    </row>
    <row r="28" spans="1:46" ht="16.5">
      <c r="A28" s="740" t="s">
        <v>270</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ht="13">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62</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95</v>
      </c>
      <c r="AP30" s="807"/>
      <c r="AQ30" s="818" t="s">
        <v>508</v>
      </c>
      <c r="AR30" s="832"/>
    </row>
    <row r="31" spans="1:46" ht="13">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509</v>
      </c>
      <c r="AQ31" s="819" t="s">
        <v>511</v>
      </c>
      <c r="AR31" s="833" t="s">
        <v>18</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519</v>
      </c>
      <c r="AL32" s="771"/>
      <c r="AM32" s="771"/>
      <c r="AN32" s="788"/>
      <c r="AO32" s="798">
        <v>357867</v>
      </c>
      <c r="AP32" s="798">
        <v>73168</v>
      </c>
      <c r="AQ32" s="825">
        <v>141234</v>
      </c>
      <c r="AR32" s="835">
        <v>-48.2</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520</v>
      </c>
      <c r="AL33" s="771"/>
      <c r="AM33" s="771"/>
      <c r="AN33" s="788"/>
      <c r="AO33" s="798" t="s">
        <v>204</v>
      </c>
      <c r="AP33" s="798" t="s">
        <v>204</v>
      </c>
      <c r="AQ33" s="825" t="s">
        <v>204</v>
      </c>
      <c r="AR33" s="835" t="s">
        <v>204</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69</v>
      </c>
      <c r="AL34" s="771"/>
      <c r="AM34" s="771"/>
      <c r="AN34" s="788"/>
      <c r="AO34" s="798" t="s">
        <v>204</v>
      </c>
      <c r="AP34" s="798" t="s">
        <v>204</v>
      </c>
      <c r="AQ34" s="825" t="s">
        <v>204</v>
      </c>
      <c r="AR34" s="835" t="s">
        <v>204</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521</v>
      </c>
      <c r="AL35" s="771"/>
      <c r="AM35" s="771"/>
      <c r="AN35" s="788"/>
      <c r="AO35" s="798">
        <v>37253</v>
      </c>
      <c r="AP35" s="798">
        <v>7617</v>
      </c>
      <c r="AQ35" s="825">
        <v>30523</v>
      </c>
      <c r="AR35" s="835">
        <v>-75</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36</v>
      </c>
      <c r="AL36" s="771"/>
      <c r="AM36" s="771"/>
      <c r="AN36" s="788"/>
      <c r="AO36" s="798">
        <v>13037</v>
      </c>
      <c r="AP36" s="798">
        <v>2666</v>
      </c>
      <c r="AQ36" s="825">
        <v>4602</v>
      </c>
      <c r="AR36" s="835">
        <v>-42.1</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355</v>
      </c>
      <c r="AL37" s="771"/>
      <c r="AM37" s="771"/>
      <c r="AN37" s="788"/>
      <c r="AO37" s="798" t="s">
        <v>204</v>
      </c>
      <c r="AP37" s="798" t="s">
        <v>204</v>
      </c>
      <c r="AQ37" s="825">
        <v>937</v>
      </c>
      <c r="AR37" s="835" t="s">
        <v>204</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522</v>
      </c>
      <c r="AL38" s="772"/>
      <c r="AM38" s="772"/>
      <c r="AN38" s="789"/>
      <c r="AO38" s="802" t="s">
        <v>204</v>
      </c>
      <c r="AP38" s="802" t="s">
        <v>204</v>
      </c>
      <c r="AQ38" s="826">
        <v>14</v>
      </c>
      <c r="AR38" s="824" t="s">
        <v>204</v>
      </c>
      <c r="AS38" s="845"/>
    </row>
    <row r="39" spans="1:46" ht="13">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93</v>
      </c>
      <c r="AL39" s="772"/>
      <c r="AM39" s="772"/>
      <c r="AN39" s="789"/>
      <c r="AO39" s="798">
        <v>-3178</v>
      </c>
      <c r="AP39" s="798">
        <v>-650</v>
      </c>
      <c r="AQ39" s="825">
        <v>-6455</v>
      </c>
      <c r="AR39" s="835">
        <v>-89.9</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523</v>
      </c>
      <c r="AL40" s="771"/>
      <c r="AM40" s="771"/>
      <c r="AN40" s="788"/>
      <c r="AO40" s="798">
        <v>-268966</v>
      </c>
      <c r="AP40" s="798">
        <v>-54992</v>
      </c>
      <c r="AQ40" s="825">
        <v>-126702</v>
      </c>
      <c r="AR40" s="835">
        <v>-56.6</v>
      </c>
      <c r="AS40" s="845"/>
    </row>
    <row r="41" spans="1:46" ht="13">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390</v>
      </c>
      <c r="AL41" s="773"/>
      <c r="AM41" s="773"/>
      <c r="AN41" s="790"/>
      <c r="AO41" s="798">
        <v>136013</v>
      </c>
      <c r="AP41" s="798">
        <v>27809</v>
      </c>
      <c r="AQ41" s="825">
        <v>44155</v>
      </c>
      <c r="AR41" s="835">
        <v>-37</v>
      </c>
      <c r="AS41" s="845"/>
    </row>
    <row r="42" spans="1:46" ht="13">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404</v>
      </c>
      <c r="AL42" s="749"/>
      <c r="AM42" s="749"/>
      <c r="AN42" s="749"/>
      <c r="AO42" s="749"/>
      <c r="AP42" s="749"/>
      <c r="AQ42" s="812"/>
      <c r="AR42" s="812"/>
      <c r="AS42" s="845"/>
    </row>
    <row r="43" spans="1:46" ht="13">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ht="13">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ht="13">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ht="13">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524</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ht="13">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525</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95</v>
      </c>
      <c r="AN49" s="791" t="s">
        <v>448</v>
      </c>
      <c r="AO49" s="803"/>
      <c r="AP49" s="803"/>
      <c r="AQ49" s="803"/>
      <c r="AR49" s="837"/>
    </row>
    <row r="50" spans="1:44" ht="13">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499</v>
      </c>
      <c r="AO50" s="804" t="s">
        <v>500</v>
      </c>
      <c r="AP50" s="815" t="s">
        <v>526</v>
      </c>
      <c r="AQ50" s="828" t="s">
        <v>386</v>
      </c>
      <c r="AR50" s="838" t="s">
        <v>527</v>
      </c>
    </row>
    <row r="51" spans="1:44" ht="13">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238</v>
      </c>
      <c r="AL51" s="774"/>
      <c r="AM51" s="780">
        <v>1058988</v>
      </c>
      <c r="AN51" s="793">
        <v>207889</v>
      </c>
      <c r="AO51" s="805">
        <v>-0.9</v>
      </c>
      <c r="AP51" s="816">
        <v>116162</v>
      </c>
      <c r="AQ51" s="829">
        <v>-3.1</v>
      </c>
      <c r="AR51" s="839">
        <v>2.2000000000000002</v>
      </c>
    </row>
    <row r="52" spans="1:44" ht="13">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280</v>
      </c>
      <c r="AM52" s="781">
        <v>445384</v>
      </c>
      <c r="AN52" s="794">
        <v>87433</v>
      </c>
      <c r="AO52" s="806">
        <v>-37.700000000000003</v>
      </c>
      <c r="AP52" s="817">
        <v>61562</v>
      </c>
      <c r="AQ52" s="830">
        <v>-7.4</v>
      </c>
      <c r="AR52" s="840">
        <v>-30.3</v>
      </c>
    </row>
    <row r="53" spans="1:44" ht="13">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510</v>
      </c>
      <c r="AL53" s="774"/>
      <c r="AM53" s="780">
        <v>635617</v>
      </c>
      <c r="AN53" s="793">
        <v>125865</v>
      </c>
      <c r="AO53" s="805">
        <v>-39.5</v>
      </c>
      <c r="AP53" s="816">
        <v>121449</v>
      </c>
      <c r="AQ53" s="829">
        <v>4.5999999999999996</v>
      </c>
      <c r="AR53" s="839">
        <v>-44.1</v>
      </c>
    </row>
    <row r="54" spans="1:44" ht="13">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280</v>
      </c>
      <c r="AM54" s="781">
        <v>308573</v>
      </c>
      <c r="AN54" s="794">
        <v>61104</v>
      </c>
      <c r="AO54" s="806">
        <v>-30.1</v>
      </c>
      <c r="AP54" s="817">
        <v>62922</v>
      </c>
      <c r="AQ54" s="830">
        <v>2.2000000000000002</v>
      </c>
      <c r="AR54" s="840">
        <v>-32.299999999999997</v>
      </c>
    </row>
    <row r="55" spans="1:44" ht="13">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528</v>
      </c>
      <c r="AL55" s="774"/>
      <c r="AM55" s="780">
        <v>1696201</v>
      </c>
      <c r="AN55" s="793">
        <v>338698</v>
      </c>
      <c r="AO55" s="805">
        <v>169.1</v>
      </c>
      <c r="AP55" s="816">
        <v>145139</v>
      </c>
      <c r="AQ55" s="829">
        <v>19.5</v>
      </c>
      <c r="AR55" s="839">
        <v>149.6</v>
      </c>
    </row>
    <row r="56" spans="1:44" ht="13">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280</v>
      </c>
      <c r="AM56" s="781">
        <v>1011715</v>
      </c>
      <c r="AN56" s="794">
        <v>202020</v>
      </c>
      <c r="AO56" s="806">
        <v>230.6</v>
      </c>
      <c r="AP56" s="817">
        <v>83762</v>
      </c>
      <c r="AQ56" s="830">
        <v>33.1</v>
      </c>
      <c r="AR56" s="840">
        <v>197.5</v>
      </c>
    </row>
    <row r="57" spans="1:44" ht="13">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483</v>
      </c>
      <c r="AL57" s="774"/>
      <c r="AM57" s="780">
        <v>942114</v>
      </c>
      <c r="AN57" s="793">
        <v>189180</v>
      </c>
      <c r="AO57" s="805">
        <v>-44.1</v>
      </c>
      <c r="AP57" s="816">
        <v>332350</v>
      </c>
      <c r="AQ57" s="829">
        <v>129</v>
      </c>
      <c r="AR57" s="839">
        <v>-173.1</v>
      </c>
    </row>
    <row r="58" spans="1:44" ht="13">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280</v>
      </c>
      <c r="AM58" s="781">
        <v>358749</v>
      </c>
      <c r="AN58" s="794">
        <v>72038</v>
      </c>
      <c r="AO58" s="806">
        <v>-64.3</v>
      </c>
      <c r="AP58" s="817">
        <v>200453</v>
      </c>
      <c r="AQ58" s="830">
        <v>139.30000000000001</v>
      </c>
      <c r="AR58" s="840">
        <v>-203.6</v>
      </c>
    </row>
    <row r="59" spans="1:44" ht="13">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323</v>
      </c>
      <c r="AL59" s="774"/>
      <c r="AM59" s="780">
        <v>2234246</v>
      </c>
      <c r="AN59" s="793">
        <v>456808</v>
      </c>
      <c r="AO59" s="805">
        <v>141.5</v>
      </c>
      <c r="AP59" s="816">
        <v>362690</v>
      </c>
      <c r="AQ59" s="829">
        <v>9.1</v>
      </c>
      <c r="AR59" s="839">
        <v>132.4</v>
      </c>
    </row>
    <row r="60" spans="1:44" ht="13">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280</v>
      </c>
      <c r="AM60" s="781">
        <v>1633343</v>
      </c>
      <c r="AN60" s="794">
        <v>333949</v>
      </c>
      <c r="AO60" s="806">
        <v>363.6</v>
      </c>
      <c r="AP60" s="817">
        <v>172580</v>
      </c>
      <c r="AQ60" s="830">
        <v>-13.9</v>
      </c>
      <c r="AR60" s="840">
        <v>377.5</v>
      </c>
    </row>
    <row r="61" spans="1:44" ht="13">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413</v>
      </c>
      <c r="AL61" s="777"/>
      <c r="AM61" s="780">
        <v>1313433</v>
      </c>
      <c r="AN61" s="793">
        <v>263688</v>
      </c>
      <c r="AO61" s="805">
        <v>45.2</v>
      </c>
      <c r="AP61" s="816">
        <v>215558</v>
      </c>
      <c r="AQ61" s="831">
        <v>31.8</v>
      </c>
      <c r="AR61" s="839">
        <v>13.4</v>
      </c>
    </row>
    <row r="62" spans="1:44" ht="13">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280</v>
      </c>
      <c r="AM62" s="781">
        <v>751553</v>
      </c>
      <c r="AN62" s="794">
        <v>151309</v>
      </c>
      <c r="AO62" s="806">
        <v>92.4</v>
      </c>
      <c r="AP62" s="817">
        <v>116256</v>
      </c>
      <c r="AQ62" s="830">
        <v>30.7</v>
      </c>
      <c r="AR62" s="840">
        <v>61.7</v>
      </c>
    </row>
    <row r="63" spans="1:44" ht="13">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ht="13">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ht="13">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ht="13">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t="13" hidden="1">
      <c r="AK70" s="749"/>
      <c r="AL70" s="749"/>
      <c r="AM70" s="749"/>
      <c r="AN70" s="749"/>
      <c r="AO70" s="749"/>
      <c r="AP70" s="749"/>
      <c r="AQ70" s="749"/>
      <c r="AR70" s="749"/>
    </row>
    <row r="71" spans="1:46" ht="13" hidden="1">
      <c r="AK71" s="749"/>
      <c r="AL71" s="749"/>
      <c r="AM71" s="749"/>
      <c r="AN71" s="749"/>
      <c r="AO71" s="749"/>
      <c r="AP71" s="749"/>
      <c r="AQ71" s="749"/>
      <c r="AR71" s="749"/>
    </row>
    <row r="72" spans="1:46" ht="13" hidden="1">
      <c r="AK72" s="749"/>
      <c r="AL72" s="749"/>
      <c r="AM72" s="749"/>
      <c r="AN72" s="749"/>
      <c r="AO72" s="749"/>
      <c r="AP72" s="749"/>
      <c r="AQ72" s="749"/>
      <c r="AR72" s="749"/>
    </row>
    <row r="73" spans="1:46" ht="13" hidden="1">
      <c r="AK73" s="749"/>
      <c r="AL73" s="749"/>
      <c r="AM73" s="749"/>
      <c r="AN73" s="749"/>
      <c r="AO73" s="749"/>
      <c r="AP73" s="749"/>
      <c r="AQ73" s="749"/>
      <c r="AR73" s="749"/>
    </row>
  </sheetData>
  <sheetProtection algorithmName="SHA-512" hashValue="RWQWE4lTzRpEslPIQm+yvAxuCL1DYN/w0X3mNCkQDKg7o7p5bqVmA2Sg7U0xnAkpeEtAUNXn+F2AIawrLBbLTw==" saltValue="LI/hVHgDev6SKkarOIPip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ht="13">
      <c r="B2" s="736"/>
      <c r="DG2" s="736"/>
    </row>
    <row r="3" spans="2:125" ht="13">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ht="13"/>
    <row r="5" spans="2:125" ht="13"/>
    <row r="6" spans="2:125" ht="13"/>
    <row r="7" spans="2:125" ht="13"/>
    <row r="8" spans="2:125" ht="13"/>
    <row r="9" spans="2:125" ht="13">
      <c r="DU9" s="736"/>
    </row>
    <row r="10" spans="2:125" ht="13"/>
    <row r="11" spans="2:125" ht="13"/>
    <row r="12" spans="2:125" ht="13"/>
    <row r="13" spans="2:125" ht="13"/>
    <row r="14" spans="2:125" ht="13"/>
    <row r="15" spans="2:125" ht="13"/>
    <row r="16" spans="2:125" ht="13"/>
    <row r="17" spans="125:125" ht="13">
      <c r="DU17" s="736"/>
    </row>
    <row r="18" spans="125:125" ht="13"/>
    <row r="19" spans="125:125" ht="13"/>
    <row r="20" spans="125:125" ht="13">
      <c r="DU20" s="736"/>
    </row>
    <row r="21" spans="125:125" ht="13">
      <c r="DU21" s="736"/>
    </row>
    <row r="22" spans="125:125" ht="13"/>
    <row r="23" spans="125:125" ht="13"/>
    <row r="24" spans="125:125" ht="13"/>
    <row r="25" spans="125:125" ht="13"/>
    <row r="26" spans="125:125" ht="13"/>
    <row r="27" spans="125:125" ht="13"/>
    <row r="28" spans="125:125" ht="13">
      <c r="DU28" s="736"/>
    </row>
    <row r="29" spans="125:125" ht="13"/>
    <row r="30" spans="125:125" ht="13"/>
    <row r="31" spans="125:125" ht="13"/>
    <row r="32" spans="125:125" ht="13"/>
    <row r="33" spans="2:125" ht="13">
      <c r="B33" s="736"/>
      <c r="G33" s="736"/>
      <c r="I33" s="736"/>
    </row>
    <row r="34" spans="2:125" ht="13">
      <c r="C34" s="736"/>
      <c r="P34" s="736"/>
      <c r="DE34" s="736"/>
      <c r="DH34" s="736"/>
    </row>
    <row r="35" spans="2:125" ht="13">
      <c r="D35" s="736"/>
      <c r="E35" s="736"/>
      <c r="DG35" s="736"/>
      <c r="DJ35" s="736"/>
      <c r="DP35" s="736"/>
      <c r="DQ35" s="736"/>
      <c r="DR35" s="736"/>
      <c r="DS35" s="736"/>
      <c r="DT35" s="736"/>
      <c r="DU35" s="736"/>
    </row>
    <row r="36" spans="2:125" ht="13">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ht="13">
      <c r="DU37" s="736"/>
    </row>
    <row r="38" spans="2:125" ht="13">
      <c r="DT38" s="736"/>
      <c r="DU38" s="736"/>
    </row>
    <row r="39" spans="2:125" ht="13"/>
    <row r="40" spans="2:125" ht="13">
      <c r="DH40" s="736"/>
    </row>
    <row r="41" spans="2:125" ht="13">
      <c r="DE41" s="736"/>
    </row>
    <row r="42" spans="2:125" ht="13">
      <c r="DG42" s="736"/>
      <c r="DJ42" s="736"/>
    </row>
    <row r="43" spans="2:125" ht="13">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ht="13">
      <c r="DU44" s="736"/>
    </row>
    <row r="45" spans="2:125" ht="13"/>
    <row r="46" spans="2:125" ht="13"/>
    <row r="47" spans="2:125" ht="13"/>
    <row r="48" spans="2:125" ht="13">
      <c r="DT48" s="736"/>
      <c r="DU48" s="736"/>
    </row>
    <row r="49" spans="120:125" ht="13">
      <c r="DU49" s="736"/>
    </row>
    <row r="50" spans="120:125" ht="13">
      <c r="DU50" s="736"/>
    </row>
    <row r="51" spans="120:125" ht="13">
      <c r="DP51" s="736"/>
      <c r="DQ51" s="736"/>
      <c r="DR51" s="736"/>
      <c r="DS51" s="736"/>
      <c r="DT51" s="736"/>
      <c r="DU51" s="736"/>
    </row>
    <row r="52" spans="120:125" ht="13"/>
    <row r="53" spans="120:125" ht="13"/>
    <row r="54" spans="120:125" ht="13">
      <c r="DU54" s="736"/>
    </row>
    <row r="55" spans="120:125" ht="13"/>
    <row r="56" spans="120:125" ht="13"/>
    <row r="57" spans="120:125" ht="13"/>
    <row r="58" spans="120:125" ht="13">
      <c r="DU58" s="736"/>
    </row>
    <row r="59" spans="120:125" ht="13"/>
    <row r="60" spans="120:125" ht="13"/>
    <row r="61" spans="120:125" ht="13"/>
    <row r="62" spans="120:125" ht="13"/>
    <row r="63" spans="120:125" ht="13">
      <c r="DU63" s="736"/>
    </row>
    <row r="64" spans="120:125" ht="13">
      <c r="DT64" s="736"/>
      <c r="DU64" s="736"/>
    </row>
    <row r="65" spans="123:125" ht="13"/>
    <row r="66" spans="123:125" ht="13"/>
    <row r="67" spans="123:125" ht="13"/>
    <row r="68" spans="123:125" ht="13"/>
    <row r="69" spans="123:125" ht="13">
      <c r="DS69" s="736"/>
      <c r="DT69" s="736"/>
      <c r="DU69" s="736"/>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36"/>
    </row>
    <row r="83" spans="116:125" ht="13">
      <c r="DM83" s="736"/>
      <c r="DN83" s="736"/>
      <c r="DO83" s="736"/>
      <c r="DP83" s="736"/>
      <c r="DQ83" s="736"/>
      <c r="DR83" s="736"/>
      <c r="DS83" s="736"/>
      <c r="DT83" s="736"/>
      <c r="DU83" s="736"/>
    </row>
    <row r="84" spans="116:125" ht="13"/>
    <row r="85" spans="116:125" ht="13"/>
    <row r="86" spans="116:125" ht="13"/>
    <row r="87" spans="116:125" ht="13"/>
    <row r="88" spans="116:125" ht="13">
      <c r="DU88" s="736"/>
    </row>
    <row r="89" spans="116:125" ht="13"/>
    <row r="90" spans="116:125" ht="13"/>
    <row r="91" spans="116:125" ht="13"/>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108</v>
      </c>
    </row>
    <row r="121" spans="125:125" ht="13.5" hidden="1" customHeight="1">
      <c r="DU121" s="736"/>
    </row>
  </sheetData>
  <sheetProtection algorithmName="SHA-512" hashValue="aJmUbAzOzNCR8UTZ0MGNsaJyQhe2ROKmeafjbVHlHW9FfcI2ksPgSYBB7dKKIlRa7Tyfj+gZSyMscYeNMmfDyg==" saltValue="Q1NJ0YYBxU1hbPrP2GhKW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ht="13">
      <c r="B2" s="736"/>
      <c r="T2" s="736"/>
    </row>
    <row r="3" spans="1:125"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36"/>
      <c r="G33" s="736"/>
      <c r="I33" s="736"/>
    </row>
    <row r="34" spans="2:125" ht="13">
      <c r="C34" s="736"/>
      <c r="P34" s="736"/>
      <c r="R34" s="736"/>
      <c r="U34" s="736"/>
    </row>
    <row r="35" spans="2:125" ht="13">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ht="13">
      <c r="F36" s="736"/>
      <c r="H36" s="736"/>
      <c r="J36" s="736"/>
      <c r="K36" s="736"/>
      <c r="L36" s="736"/>
      <c r="M36" s="736"/>
      <c r="N36" s="736"/>
      <c r="O36" s="736"/>
      <c r="Q36" s="736"/>
      <c r="S36" s="736"/>
      <c r="V36" s="736"/>
    </row>
    <row r="37" spans="2:125" ht="13"/>
    <row r="38" spans="2:125" ht="13"/>
    <row r="39" spans="2:125" ht="13"/>
    <row r="40" spans="2:125" ht="13">
      <c r="U40" s="736"/>
    </row>
    <row r="41" spans="2:125" ht="13">
      <c r="R41" s="736"/>
    </row>
    <row r="42" spans="2:125" ht="13">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ht="13">
      <c r="Q43" s="736"/>
      <c r="S43" s="736"/>
      <c r="V43" s="736"/>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108</v>
      </c>
    </row>
  </sheetData>
  <sheetProtection algorithmName="SHA-512" hashValue="MOh/k4OYuCrqYD/Fcp+tqCyx8wqakJXuYv/pLZhfw6Ic/iSj75jOFc1l7ULCZyLT4eCwq/Lx2f7/GN+ZlnOjXA==" saltValue="kzSGtEX285r/fegWVWKcl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6</v>
      </c>
      <c r="C46" s="851"/>
      <c r="D46" s="851"/>
      <c r="E46" s="855" t="s">
        <v>17</v>
      </c>
      <c r="F46" s="859" t="s">
        <v>454</v>
      </c>
      <c r="G46" s="863" t="s">
        <v>530</v>
      </c>
      <c r="H46" s="863" t="s">
        <v>531</v>
      </c>
      <c r="I46" s="863" t="s">
        <v>306</v>
      </c>
      <c r="J46" s="868" t="s">
        <v>532</v>
      </c>
    </row>
    <row r="47" spans="2:10" ht="57.75" customHeight="1">
      <c r="B47" s="848"/>
      <c r="C47" s="852" t="s">
        <v>1</v>
      </c>
      <c r="D47" s="852"/>
      <c r="E47" s="856"/>
      <c r="F47" s="860">
        <v>17.739999999999998</v>
      </c>
      <c r="G47" s="864">
        <v>14.26</v>
      </c>
      <c r="H47" s="864">
        <v>14.97</v>
      </c>
      <c r="I47" s="864">
        <v>14.94</v>
      </c>
      <c r="J47" s="869">
        <v>16.670000000000002</v>
      </c>
    </row>
    <row r="48" spans="2:10" ht="57.75" customHeight="1">
      <c r="B48" s="849"/>
      <c r="C48" s="853" t="s">
        <v>10</v>
      </c>
      <c r="D48" s="853"/>
      <c r="E48" s="857"/>
      <c r="F48" s="861">
        <v>2.08</v>
      </c>
      <c r="G48" s="865">
        <v>1.97</v>
      </c>
      <c r="H48" s="865">
        <v>1.81</v>
      </c>
      <c r="I48" s="865">
        <v>1.61</v>
      </c>
      <c r="J48" s="870">
        <v>1.43</v>
      </c>
    </row>
    <row r="49" spans="2:10" ht="57.75" customHeight="1">
      <c r="B49" s="850"/>
      <c r="C49" s="854" t="s">
        <v>16</v>
      </c>
      <c r="D49" s="854"/>
      <c r="E49" s="858"/>
      <c r="F49" s="862" t="s">
        <v>533</v>
      </c>
      <c r="G49" s="866" t="s">
        <v>534</v>
      </c>
      <c r="H49" s="866">
        <v>0.66</v>
      </c>
      <c r="I49" s="866">
        <v>4.84</v>
      </c>
      <c r="J49" s="871">
        <v>14.53</v>
      </c>
    </row>
    <row r="50" spans="2:10" ht="13"/>
  </sheetData>
  <sheetProtection algorithmName="SHA-512" hashValue="WA8LlPqepW26aiAJtVKHi5tD1BXZJxix1h+cVHvgFZ/Oh8Rz8bkWrVYc2H++Gmem2LqHweFZxYrHtiKc07O1VA==" saltValue="rMa8I19N5wVT5baLv737/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2023-02-20T07:07:06Z</dcterms:created>
  <dcterms:modified xsi:type="dcterms:W3CDTF">2024-03-22T06:59:27Z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2024-03-22T06:59:27Z</vt:filetime>
  </property>
</Properties>
</file>