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5_普通会計決算調査\01普通会計決算\財政状況資料集\Ｒ２年度決算\３．市町村→県回答①（1回目公表ファイル）\"/>
    </mc:Choice>
  </mc:AlternateContent>
  <bookViews>
    <workbookView xWindow="0" yWindow="0" windowWidth="19200" windowHeight="10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<sst xmlns="http://schemas.openxmlformats.org/spreadsheetml/2006/main" count="1169" uniqueCount="609">
  <si>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</si>
  <si>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</si>
  <si>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</si>
  <si>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</si>
  <si>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</si>
  <si>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</si>
  <si>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</si>
  <si>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</si>
  <si>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</si>
  <si>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</si>
  <si>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</si>
  <si>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</si>
  <si>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</si>
  <si>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</si>
  <si>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</si>
  <si>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</si>
  <si>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</si>
  <si>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</si>
  <si>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</si>
  <si>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</si>
  <si>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</si>
  <si>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</si>
  <si>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</si>
  <si>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</si>
  <si>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</si>
  <si>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</si>
  <si>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</si>
  <si>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</si>
  <si>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</si>
  <si>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</si>
  <si>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</si>
  <si>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</si>
  <si>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</si>
  <si>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</si>
  <si>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</si>
  <si>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</si>
  <si>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</si>
  <si>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</si>
  <si>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</si>
  <si>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</si>
  <si>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</si>
  <si>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</si>
  <si>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</si>
  <si>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</si>
  <si>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</si>
  <si>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</si>
  <si>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</si>
  <si>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</si>
  <si>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</si>
  <si>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</si>
  <si>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</si>
  <si>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</si>
  <si>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</si>
  <si>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</si>
  <si>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</si>
  <si>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</si>
  <si>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</si>
  <si>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</si>
  <si>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</si>
  <si>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</si>
  <si>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</si>
  <si>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</si>
  <si>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</si>
  <si>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</si>
  <si>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</si>
  <si>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</si>
  <si>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</si>
  <si>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</si>
  <si>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</si>
  <si>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</si>
  <si>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</si>
  <si>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</si>
  <si>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</si>
  <si>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</si>
  <si>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</si>
  <si>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</si>
  <si>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</si>
  <si>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</si>
  <si>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</si>
  <si>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</si>
  <si>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</si>
  <si>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</si>
  <si>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</si>
  <si>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</si>
  <si>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</si>
  <si>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</si>
  <si>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</si>
  <si>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</si>
  <si>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</si>
  <si>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</si>
  <si>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</si>
  <si>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</si>
  <si>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</si>
  <si>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</si>
  <si>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</si>
  <si>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</si>
  <si>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</si>
  <si>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</si>
  <si>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</si>
  <si>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</si>
  <si>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</si>
  <si>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</si>
  <si>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</si>
  <si>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</si>
  <si>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</si>
  <si>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</si>
  <si>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</si>
  <si>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</si>
  <si>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</si>
  <si>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</si>
  <si>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</si>
  <si>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</si>
  <si>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</si>
  <si>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</si>
  <si>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</si>
  <si>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</si>
  <si>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</si>
  <si>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</si>
  <si>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</si>
  <si>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</si>
  <si>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</si>
  <si>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</si>
  <si>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</si>
  <si>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</si>
  <si>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</si>
  <si>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</si>
  <si>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</si>
  <si>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</si>
  <si>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</si>
  <si>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</si>
  <si>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</si>
  <si>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</si>
  <si>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</si>
  <si>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</si>
  <si>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</si>
  <si>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</si>
  <si>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</si>
  <si>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</si>
  <si>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</si>
  <si>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</si>
  <si>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</si>
  <si>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</si>
  <si>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</si>
  <si>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</si>
  <si>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</si>
  <si>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</si>
  <si>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</si>
  <si>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</si>
  <si>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</si>
  <si>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</si>
  <si>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</si>
  <si>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</si>
  <si>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</si>
  <si>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</si>
  <si>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</si>
  <si>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</si>
  <si>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</si>
  <si>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</si>
  <si>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</si>
  <si>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</si>
  <si>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</si>
  <si>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</si>
  <si>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</si>
  <si>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</si>
  <si>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</si>
  <si>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</si>
  <si>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</si>
  <si>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</si>
  <si>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</si>
  <si>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</si>
  <si>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</si>
  <si>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</si>
  <si>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</si>
  <si>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</si>
  <si>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</si>
  <si>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</si>
  <si>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</si>
  <si>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</si>
  <si>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</si>
  <si>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</si>
  <si>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</si>
  <si>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</si>
  <si>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</si>
  <si>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</si>
  <si>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</si>
  <si>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</si>
  <si>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</si>
  <si>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</si>
  <si>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</si>
  <si>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</si>
  <si>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</si>
  <si>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</si>
  <si>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</si>
  <si>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</si>
  <si>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</si>
  <si>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</si>
  <si>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</si>
  <si>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</si>
  <si>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</si>
  <si>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</si>
  <si>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</si>
  <si>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</si>
  <si>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</si>
  <si>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</si>
  <si>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</si>
  <si>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</si>
  <si>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</si>
  <si>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</si>
  <si>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</si>
  <si>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</si>
  <si>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高知県三原村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</si>
  <si>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</si>
  <si>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</si>
  <si>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</si>
  <si>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</si>
  <si>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</si>
  <si>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</si>
  <si>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</si>
  <si>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</si>
  <si>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</si>
  <si>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</si>
  <si>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</si>
  <si>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</si>
  <si>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</si>
  <si>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</si>
  <si>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</si>
  <si>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</si>
  <si>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</si>
  <si>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</si>
  <si>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</si>
  <si>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</si>
  <si>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</si>
  <si>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</si>
  <si>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</si>
  <si>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</si>
  <si>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</si>
  <si>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</si>
  <si>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</si>
  <si>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</si>
  <si>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</si>
  <si>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</si>
  <si>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</si>
  <si>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</si>
  <si>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</si>
  <si>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</si>
  <si>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</si>
  <si>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</si>
  <si>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</si>
  <si>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</si>
  <si>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</si>
  <si>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</si>
  <si>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</si>
  <si>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</si>
  <si>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</si>
  <si>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</si>
  <si>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</si>
  <si>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</si>
  <si>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</si>
  <si>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</si>
  <si>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</si>
  <si>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</si>
  <si>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</si>
  <si>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</si>
  <si>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</si>
  <si>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</si>
  <si>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</si>
  <si>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</si>
  <si>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</si>
  <si>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</si>
  <si>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</si>
  <si>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</si>
  <si>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</si>
  <si>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</si>
  <si>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</si>
  <si>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</si>
  <si>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</si>
  <si>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</si>
  <si>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</si>
  <si>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</si>
  <si>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</si>
  <si>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</si>
  <si>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</si>
  <si>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</si>
  <si>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</si>
  <si>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</si>
  <si>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</si>
  <si>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</si>
  <si>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</si>
  <si>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</si>
  <si>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</si>
  <si>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</si>
  <si>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</si>
  <si>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</si>
  <si>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</si>
  <si>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</si>
  <si>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</si>
  <si>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</si>
  <si>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</si>
  <si>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</si>
  <si>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</si>
  <si>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</si>
  <si>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</si>
  <si>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</si>
  <si>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</si>
  <si>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</si>
  <si>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</si>
  <si>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</si>
  <si>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</si>
  <si>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</si>
  <si>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</si>
  <si>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</si>
  <si>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</si>
  <si>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</si>
  <si>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</si>
  <si>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</si>
  <si>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</si>
  <si>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</si>
  <si>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</si>
  <si>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</si>
  <si>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</si>
  <si>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</si>
  <si>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</si>
  <si>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</si>
  <si>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</si>
  <si>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</si>
  <si>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</si>
  <si>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</si>
  <si>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</si>
  <si>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</si>
  <si>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</si>
  <si>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</si>
  <si>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</si>
  <si>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</si>
  <si>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</si>
  <si>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</si>
  <si>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</si>
  <si>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</si>
  <si>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</si>
  <si>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</si>
  <si>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</si>
  <si>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</si>
  <si>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</si>
  <si>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</si>
  <si>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</si>
  <si>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</si>
  <si>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</si>
  <si>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</si>
  <si>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</si>
  <si>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</si>
  <si>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</si>
  <si>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</si>
  <si>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</si>
  <si>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</si>
  <si>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</si>
  <si>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</si>
  <si>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</si>
  <si>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</si>
  <si>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</si>
  <si>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</si>
  <si>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</si>
  <si>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</si>
  <si>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</si>
  <si>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</si>
  <si>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</si>
  <si>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</si>
  <si>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</si>
  <si>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高知県三原村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</si>
  <si>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</si>
  <si>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</si>
  <si>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</si>
  <si>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</si>
  <si>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</si>
  <si>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</si>
  <si>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</si>
  <si>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</si>
  <si>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</si>
  <si>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</si>
  <si>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</si>
  <si>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</si>
  <si>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</si>
  <si>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</si>
  <si>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</si>
  <si>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</si>
  <si>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</si>
  <si>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</si>
  <si>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</si>
  <si>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</si>
  <si>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</si>
  <si>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</si>
  <si>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</si>
  <si>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</si>
  <si>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</si>
  <si>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</si>
  <si>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</si>
  <si>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</si>
  <si>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</si>
  <si>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</si>
  <si>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</si>
  <si>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</si>
  <si>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</si>
  <si>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</si>
  <si>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</si>
  <si>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</si>
  <si>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</si>
  <si>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</si>
  <si>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国民健康保険診療所特別会計</t>
    <phoneticPr fontId="5"/>
  </si>
  <si>
    <t>介護保険特別会計</t>
    <phoneticPr fontId="5"/>
  </si>
  <si>
    <t>後期高齢者医療特別会計</t>
    <phoneticPr fontId="5"/>
  </si>
  <si>
    <t>簡易水道特別会計</t>
    <phoneticPr fontId="5"/>
  </si>
  <si>
    <t>法非適用企業</t>
    <phoneticPr fontId="5"/>
  </si>
  <si>
    <t>農業集落排水特別会計</t>
    <phoneticPr fontId="5"/>
  </si>
  <si>
    <t>法非適用企業</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</si>
  <si>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</si>
  <si>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</si>
  <si>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</si>
  <si>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</si>
  <si>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</si>
  <si>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</si>
  <si>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</si>
  <si>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</si>
  <si>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</si>
  <si>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</si>
  <si>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</si>
  <si>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</si>
  <si>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</si>
  <si>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</si>
  <si>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</si>
  <si>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</si>
  <si>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</si>
  <si>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</si>
  <si>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</si>
  <si>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</si>
  <si>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</si>
  <si>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</si>
  <si>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</si>
  <si>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</si>
  <si>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</si>
  <si>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</si>
  <si>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</si>
  <si>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</si>
  <si>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</si>
  <si>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</si>
  <si>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</si>
  <si>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</si>
  <si>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</si>
  <si>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</si>
  <si>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</si>
  <si>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</si>
  <si>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</si>
  <si>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</si>
  <si>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</si>
  <si>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</si>
  <si>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</si>
  <si>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</si>
  <si>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</si>
  <si>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</si>
  <si>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</si>
  <si>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</si>
  <si>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</si>
  <si>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</si>
  <si>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</si>
  <si>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</si>
  <si>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</si>
  <si>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</si>
  <si>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</si>
  <si>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</si>
  <si>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</si>
  <si>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</si>
  <si>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</si>
  <si>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</si>
  <si>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</si>
  <si>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</si>
  <si>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</si>
  <si>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</si>
  <si>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</si>
  <si>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</si>
  <si>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</si>
  <si>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</si>
  <si>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</si>
  <si>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</si>
  <si>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</si>
  <si>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</si>
  <si>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</si>
  <si>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</si>
  <si>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</si>
  <si>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</si>
  <si>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</si>
  <si>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</si>
  <si>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</si>
  <si>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</si>
  <si>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</si>
  <si>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</si>
  <si>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</si>
  <si>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</si>
  <si>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</si>
  <si>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</si>
  <si>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</si>
  <si>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</si>
  <si>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</si>
  <si>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</si>
  <si>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</si>
  <si>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</si>
  <si>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</si>
  <si>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</si>
  <si>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</si>
  <si>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</si>
  <si>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</si>
  <si>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</si>
  <si>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</si>
  <si>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</si>
  <si>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</si>
  <si>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</si>
  <si>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</si>
  <si>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</si>
  <si>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</si>
  <si>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</si>
  <si>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</si>
  <si>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</si>
  <si>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</si>
  <si>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</si>
  <si>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</si>
  <si>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</si>
  <si>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</si>
  <si>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</si>
  <si>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</si>
  <si>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</si>
  <si>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</si>
  <si>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</si>
  <si>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</si>
  <si>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</si>
  <si>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</si>
  <si>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</si>
  <si>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</si>
  <si>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</si>
  <si>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</si>
  <si>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</si>
  <si>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</si>
  <si>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</si>
  <si>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</si>
  <si>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</si>
  <si>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</si>
  <si>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</si>
  <si>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</si>
  <si>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</si>
  <si>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</si>
  <si>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</si>
  <si>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</si>
  <si>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</si>
  <si>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</si>
  <si>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</si>
  <si>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</si>
  <si>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</si>
  <si>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</si>
  <si>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</si>
  <si>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</si>
  <si>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</si>
  <si>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</si>
  <si>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</si>
  <si>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</si>
  <si>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</si>
  <si>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</si>
  <si>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</si>
  <si>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</si>
  <si>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</si>
  <si>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</si>
  <si>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</si>
  <si>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</si>
  <si>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</si>
  <si>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5.36</t>
  </si>
  <si>
    <t>▲ 2.80</t>
  </si>
  <si>
    <t>▲ 8.22</t>
  </si>
  <si>
    <t>▲ 4.74</t>
  </si>
  <si>
    <t>一般会計</t>
  </si>
  <si>
    <t>介護保険特別会計</t>
  </si>
  <si>
    <t>電気事業特別会計</t>
  </si>
  <si>
    <t>後期高齢者医療特別会計</t>
  </si>
  <si>
    <t>簡易水道特別会計</t>
  </si>
  <si>
    <t>土地取得特別会計</t>
  </si>
  <si>
    <t>国民健康保険特別会計</t>
  </si>
  <si>
    <t>国民健康保険診療所特別会計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</si>
  <si>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</si>
  <si>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</si>
  <si>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</si>
  <si>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</si>
  <si>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</si>
  <si>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</si>
  <si>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</si>
  <si>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</si>
  <si>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</si>
  <si>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幡多広域市町村圏事務組合</t>
    <rPh sb="0" eb="2">
      <t>ハタ</t>
    </rPh>
    <rPh sb="2" eb="4">
      <t>コウイキ</t>
    </rPh>
    <rPh sb="4" eb="7">
      <t>シチョウソン</t>
    </rPh>
    <rPh sb="7" eb="8">
      <t>ケン</t>
    </rPh>
    <rPh sb="8" eb="12">
      <t>ジムクミアイ</t>
    </rPh>
    <phoneticPr fontId="2"/>
  </si>
  <si>
    <t>幡多広域市町村圏事務組合(ふるさと市町村圏事業特別会計)</t>
    <rPh sb="17" eb="20">
      <t>シチョウソン</t>
    </rPh>
    <rPh sb="20" eb="21">
      <t>ケン</t>
    </rPh>
    <rPh sb="21" eb="23">
      <t>ジギョウ</t>
    </rPh>
    <rPh sb="23" eb="27">
      <t>トクベツカイケイ</t>
    </rPh>
    <phoneticPr fontId="2"/>
  </si>
  <si>
    <t>幡多広域市町村圏事務組合(滞納整理事業特別会計)</t>
    <rPh sb="13" eb="15">
      <t>タイノウ</t>
    </rPh>
    <rPh sb="15" eb="17">
      <t>セイリ</t>
    </rPh>
    <rPh sb="17" eb="19">
      <t>ジギョウ</t>
    </rPh>
    <rPh sb="19" eb="21">
      <t>トクベツ</t>
    </rPh>
    <rPh sb="21" eb="23">
      <t>カイケイ</t>
    </rPh>
    <phoneticPr fontId="2"/>
  </si>
  <si>
    <t>幡多西部消防組合(一般会計)</t>
    <rPh sb="0" eb="8">
      <t>ハタセイブショウボウクミアイ</t>
    </rPh>
    <rPh sb="9" eb="11">
      <t>イッパン</t>
    </rPh>
    <rPh sb="11" eb="13">
      <t>カイケイ</t>
    </rPh>
    <phoneticPr fontId="2"/>
  </si>
  <si>
    <t>高知県市町村総合事務組合</t>
    <rPh sb="0" eb="3">
      <t>コウチケン</t>
    </rPh>
    <rPh sb="3" eb="6">
      <t>シチョウソン</t>
    </rPh>
    <rPh sb="6" eb="8">
      <t>ソウゴウ</t>
    </rPh>
    <rPh sb="8" eb="10">
      <t>ジム</t>
    </rPh>
    <rPh sb="10" eb="12">
      <t>クミアイ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</si>
  <si>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</si>
  <si>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</si>
  <si>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2"/>
  </si>
  <si>
    <t>こうち人づくり広域連合</t>
  </si>
  <si>
    <t>-</t>
    <phoneticPr fontId="2"/>
  </si>
  <si>
    <t>三原村土地開発公社</t>
    <rPh sb="0" eb="2">
      <t>ミハラ</t>
    </rPh>
    <rPh sb="2" eb="3">
      <t>ムラ</t>
    </rPh>
    <rPh sb="3" eb="5">
      <t>トチ</t>
    </rPh>
    <rPh sb="5" eb="7">
      <t>カイハツ</t>
    </rPh>
    <rPh sb="7" eb="9">
      <t>コウシャ</t>
    </rPh>
    <phoneticPr fontId="2"/>
  </si>
  <si>
    <t>三原村農業公社</t>
    <rPh sb="0" eb="2">
      <t>ミハラ</t>
    </rPh>
    <rPh sb="2" eb="3">
      <t>ムラ</t>
    </rPh>
    <rPh sb="3" eb="5">
      <t>ノウギョウ</t>
    </rPh>
    <rPh sb="5" eb="7">
      <t>コウシャ</t>
    </rPh>
    <phoneticPr fontId="2"/>
  </si>
  <si>
    <t>-</t>
    <phoneticPr fontId="2"/>
  </si>
  <si>
    <t>-</t>
    <phoneticPr fontId="2"/>
  </si>
  <si>
    <t>-</t>
    <phoneticPr fontId="2"/>
  </si>
  <si>
    <t>むらおこし基金</t>
  </si>
  <si>
    <t>地域福祉基金</t>
  </si>
  <si>
    <t>地域開発基金</t>
  </si>
  <si>
    <t>三原村水と緑のふるさと応援基金</t>
  </si>
  <si>
    <t>施設等整備基金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</si>
</sst>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C2D6-425B-A2C9-F062D057CA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542830</c:v>
                </c:pt>
                <c:pt idx="1">
                  <c:v>354897</c:v>
                </c:pt>
                <c:pt idx="2">
                  <c:v>392391</c:v>
                </c:pt>
                <c:pt idx="3">
                  <c:v>670846</c:v>
                </c:pt>
                <c:pt idx="4">
                  <c:v>179928</c:v>
                </c:pt>
              </c:numCache>
            </c:numRef>
          </c:val>
          <c:smooth val="0"/>
          <c:extLst>
            <c:ext xmlns:c16="http://schemas.microsoft.com/office/drawing/2014/chart" uri="{C3380CC4-5D6E-409C-BE32-E72D297353CC}">
              <c16:uniqueId val="{00000001-C2D6-425B-A2C9-F062D057CA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c:v>
                </c:pt>
                <c:pt idx="1">
                  <c:v>3.98</c:v>
                </c:pt>
                <c:pt idx="2">
                  <c:v>1.18</c:v>
                </c:pt>
                <c:pt idx="3">
                  <c:v>0.38</c:v>
                </c:pt>
                <c:pt idx="4">
                  <c:v>2.4</c:v>
                </c:pt>
              </c:numCache>
            </c:numRef>
          </c:val>
          <c:extLst>
            <c:ext xmlns:c16="http://schemas.microsoft.com/office/drawing/2014/chart" uri="{C3380CC4-5D6E-409C-BE32-E72D297353CC}">
              <c16:uniqueId val="{00000000-CDB6-4E1C-A663-8DB5DC9E2E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96.96</c:v>
                </c:pt>
                <c:pt idx="1">
                  <c:v>101.88</c:v>
                </c:pt>
                <c:pt idx="2">
                  <c:v>109.1</c:v>
                </c:pt>
                <c:pt idx="3">
                  <c:v>100.49</c:v>
                </c:pt>
                <c:pt idx="4">
                  <c:v>89.15</c:v>
                </c:pt>
              </c:numCache>
            </c:numRef>
          </c:val>
          <c:extLst>
            <c:ext xmlns:c16="http://schemas.microsoft.com/office/drawing/2014/chart" uri="{C3380CC4-5D6E-409C-BE32-E72D297353CC}">
              <c16:uniqueId val="{00000001-CDB6-4E1C-A663-8DB5DC9E2E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-5.36</c:v>
                </c:pt>
                <c:pt idx="1">
                  <c:v>1.45</c:v>
                </c:pt>
                <c:pt idx="2">
                  <c:v>-2.8</c:v>
                </c:pt>
                <c:pt idx="3">
                  <c:v>-8.2200000000000006</c:v>
                </c:pt>
                <c:pt idx="4">
                  <c:v>-4.74</c:v>
                </c:pt>
              </c:numCache>
            </c:numRef>
          </c:val>
          <c:smooth val="0"/>
          <c:extLst>
            <c:ext xmlns:c16="http://schemas.microsoft.com/office/drawing/2014/chart" uri="{C3380CC4-5D6E-409C-BE32-E72D297353CC}">
              <c16:uniqueId val="{00000002-CDB6-4E1C-A663-8DB5DC9E2E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017-4DB6-9864-3A13A30045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17-4DB6-9864-3A13A300456B}"/>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c:v>
                </c:pt>
                <c:pt idx="4">
                  <c:v>#N/A</c:v>
                </c:pt>
                <c:pt idx="5">
                  <c:v>0.1</c:v>
                </c:pt>
                <c:pt idx="6">
                  <c:v>#N/A</c:v>
                </c:pt>
                <c:pt idx="7">
                  <c:v>0.08</c:v>
                </c:pt>
                <c:pt idx="8">
                  <c:v>#N/A</c:v>
                </c:pt>
                <c:pt idx="9">
                  <c:v>0</c:v>
                </c:pt>
              </c:numCache>
            </c:numRef>
          </c:val>
          <c:extLst>
            <c:ext xmlns:c16="http://schemas.microsoft.com/office/drawing/2014/chart" uri="{C3380CC4-5D6E-409C-BE32-E72D297353CC}">
              <c16:uniqueId val="{00000002-3017-4DB6-9864-3A13A300456B}"/>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1.07</c:v>
                </c:pt>
                <c:pt idx="4">
                  <c:v>#N/A</c:v>
                </c:pt>
                <c:pt idx="5">
                  <c:v>0.46</c:v>
                </c:pt>
                <c:pt idx="6">
                  <c:v>#N/A</c:v>
                </c:pt>
                <c:pt idx="7">
                  <c:v>0</c:v>
                </c:pt>
                <c:pt idx="8">
                  <c:v>#N/A</c:v>
                </c:pt>
                <c:pt idx="9">
                  <c:v>0</c:v>
                </c:pt>
              </c:numCache>
            </c:numRef>
          </c:val>
          <c:extLst>
            <c:ext xmlns:c16="http://schemas.microsoft.com/office/drawing/2014/chart" uri="{C3380CC4-5D6E-409C-BE32-E72D297353CC}">
              <c16:uniqueId val="{00000003-3017-4DB6-9864-3A13A300456B}"/>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017-4DB6-9864-3A13A300456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3017-4DB6-9864-3A13A300456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0.04</c:v>
                </c:pt>
                <c:pt idx="4">
                  <c:v>#N/A</c:v>
                </c:pt>
                <c:pt idx="5">
                  <c:v>0.03</c:v>
                </c:pt>
                <c:pt idx="6">
                  <c:v>#N/A</c:v>
                </c:pt>
                <c:pt idx="7">
                  <c:v>0.05</c:v>
                </c:pt>
                <c:pt idx="8">
                  <c:v>#N/A</c:v>
                </c:pt>
                <c:pt idx="9">
                  <c:v>0.04</c:v>
                </c:pt>
              </c:numCache>
            </c:numRef>
          </c:val>
          <c:extLst>
            <c:ext xmlns:c16="http://schemas.microsoft.com/office/drawing/2014/chart" uri="{C3380CC4-5D6E-409C-BE32-E72D297353CC}">
              <c16:uniqueId val="{00000006-3017-4DB6-9864-3A13A300456B}"/>
            </c:ext>
          </c:extLst>
        </c:ser>
        <c:ser>
          <c:idx val="7"/>
          <c:order val="7"/>
          <c:tx>
            <c:strRef>
              <c:f>データシート!$A$34</c:f>
              <c:strCache>
                <c:ptCount val="1"/>
                <c:pt idx="0">
                  <c:v>電気事業特別会計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0.01</c:v>
                </c:pt>
                <c:pt idx="6">
                  <c:v>#N/A</c:v>
                </c:pt>
                <c:pt idx="7">
                  <c:v>0</c:v>
                </c:pt>
                <c:pt idx="8">
                  <c:v>#N/A</c:v>
                </c:pt>
                <c:pt idx="9">
                  <c:v>0.11</c:v>
                </c:pt>
              </c:numCache>
            </c:numRef>
          </c:val>
          <c:extLst>
            <c:ext xmlns:c16="http://schemas.microsoft.com/office/drawing/2014/chart" uri="{C3380CC4-5D6E-409C-BE32-E72D297353CC}">
              <c16:uniqueId val="{00000007-3017-4DB6-9864-3A13A300456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0.31</c:v>
                </c:pt>
                <c:pt idx="2">
                  <c:v>#N/A</c:v>
                </c:pt>
                <c:pt idx="3">
                  <c:v>0.87</c:v>
                </c:pt>
                <c:pt idx="4">
                  <c:v>#N/A</c:v>
                </c:pt>
                <c:pt idx="5">
                  <c:v>0.31</c:v>
                </c:pt>
                <c:pt idx="6">
                  <c:v>#N/A</c:v>
                </c:pt>
                <c:pt idx="7">
                  <c:v>0.5</c:v>
                </c:pt>
                <c:pt idx="8">
                  <c:v>#N/A</c:v>
                </c:pt>
                <c:pt idx="9">
                  <c:v>1.04</c:v>
                </c:pt>
              </c:numCache>
            </c:numRef>
          </c:val>
          <c:extLst>
            <c:ext xmlns:c16="http://schemas.microsoft.com/office/drawing/2014/chart" uri="{C3380CC4-5D6E-409C-BE32-E72D297353CC}">
              <c16:uniqueId val="{00000008-3017-4DB6-9864-3A13A30045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c:v>
                </c:pt>
                <c:pt idx="2">
                  <c:v>#N/A</c:v>
                </c:pt>
                <c:pt idx="3">
                  <c:v>3.98</c:v>
                </c:pt>
                <c:pt idx="4">
                  <c:v>#N/A</c:v>
                </c:pt>
                <c:pt idx="5">
                  <c:v>1.17</c:v>
                </c:pt>
                <c:pt idx="6">
                  <c:v>#N/A</c:v>
                </c:pt>
                <c:pt idx="7">
                  <c:v>0.37</c:v>
                </c:pt>
                <c:pt idx="8">
                  <c:v>#N/A</c:v>
                </c:pt>
                <c:pt idx="9">
                  <c:v>2.4</c:v>
                </c:pt>
              </c:numCache>
            </c:numRef>
          </c:val>
          <c:extLst>
            <c:ext xmlns:c16="http://schemas.microsoft.com/office/drawing/2014/chart" uri="{C3380CC4-5D6E-409C-BE32-E72D297353CC}">
              <c16:uniqueId val="{00000009-3017-4DB6-9864-3A13A30045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226</c:v>
                </c:pt>
                <c:pt idx="5">
                  <c:v>194</c:v>
                </c:pt>
                <c:pt idx="8">
                  <c:v>193</c:v>
                </c:pt>
                <c:pt idx="11">
                  <c:v>214</c:v>
                </c:pt>
                <c:pt idx="14">
                  <c:v>258</c:v>
                </c:pt>
              </c:numCache>
            </c:numRef>
          </c:val>
          <c:extLst>
            <c:ext xmlns:c16="http://schemas.microsoft.com/office/drawing/2014/chart" uri="{C3380CC4-5D6E-409C-BE32-E72D297353CC}">
              <c16:uniqueId val="{00000000-A0C0-4C2C-813D-7CD73230B7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C0-4C2C-813D-7CD73230B7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0C0-4C2C-813D-7CD73230B7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9</c:v>
                </c:pt>
                <c:pt idx="6">
                  <c:v>4</c:v>
                </c:pt>
                <c:pt idx="9">
                  <c:v>4</c:v>
                </c:pt>
                <c:pt idx="12">
                  <c:v>4</c:v>
                </c:pt>
              </c:numCache>
            </c:numRef>
          </c:val>
          <c:extLst>
            <c:ext xmlns:c16="http://schemas.microsoft.com/office/drawing/2014/chart" uri="{C3380CC4-5D6E-409C-BE32-E72D297353CC}">
              <c16:uniqueId val="{00000003-A0C0-4C2C-813D-7CD73230B7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c:v>
                </c:pt>
                <c:pt idx="3">
                  <c:v>50</c:v>
                </c:pt>
                <c:pt idx="6">
                  <c:v>52</c:v>
                </c:pt>
                <c:pt idx="9">
                  <c:v>47</c:v>
                </c:pt>
                <c:pt idx="12">
                  <c:v>48</c:v>
                </c:pt>
              </c:numCache>
            </c:numRef>
          </c:val>
          <c:extLst>
            <c:ext xmlns:c16="http://schemas.microsoft.com/office/drawing/2014/chart" uri="{C3380CC4-5D6E-409C-BE32-E72D297353CC}">
              <c16:uniqueId val="{00000004-A0C0-4C2C-813D-7CD73230B7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C0-4C2C-813D-7CD73230B7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C0-4C2C-813D-7CD73230B7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203</c:v>
                </c:pt>
                <c:pt idx="3">
                  <c:v>212</c:v>
                </c:pt>
                <c:pt idx="6">
                  <c:v>219</c:v>
                </c:pt>
                <c:pt idx="9">
                  <c:v>248</c:v>
                </c:pt>
                <c:pt idx="12">
                  <c:v>314</c:v>
                </c:pt>
              </c:numCache>
            </c:numRef>
          </c:val>
          <c:extLst>
            <c:ext xmlns:c16="http://schemas.microsoft.com/office/drawing/2014/chart" uri="{C3380CC4-5D6E-409C-BE32-E72D297353CC}">
              <c16:uniqueId val="{00000007-A0C0-4C2C-813D-7CD73230B7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48</c:v>
                </c:pt>
                <c:pt idx="2">
                  <c:v>#N/A</c:v>
                </c:pt>
                <c:pt idx="3">
                  <c:v>#N/A</c:v>
                </c:pt>
                <c:pt idx="4">
                  <c:v>77</c:v>
                </c:pt>
                <c:pt idx="5">
                  <c:v>#N/A</c:v>
                </c:pt>
                <c:pt idx="6">
                  <c:v>#N/A</c:v>
                </c:pt>
                <c:pt idx="7">
                  <c:v>82</c:v>
                </c:pt>
                <c:pt idx="8">
                  <c:v>#N/A</c:v>
                </c:pt>
                <c:pt idx="9">
                  <c:v>#N/A</c:v>
                </c:pt>
                <c:pt idx="10">
                  <c:v>85</c:v>
                </c:pt>
                <c:pt idx="11">
                  <c:v>#N/A</c:v>
                </c:pt>
                <c:pt idx="12">
                  <c:v>#N/A</c:v>
                </c:pt>
                <c:pt idx="13">
                  <c:v>108</c:v>
                </c:pt>
                <c:pt idx="14">
                  <c:v>#N/A</c:v>
                </c:pt>
              </c:numCache>
            </c:numRef>
          </c:val>
          <c:smooth val="0"/>
          <c:extLst>
            <c:ext xmlns:c16="http://schemas.microsoft.com/office/drawing/2014/chart" uri="{C3380CC4-5D6E-409C-BE32-E72D297353CC}">
              <c16:uniqueId val="{00000008-A0C0-4C2C-813D-7CD73230B7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2283</c:v>
                </c:pt>
                <c:pt idx="5">
                  <c:v>2306</c:v>
                </c:pt>
                <c:pt idx="8">
                  <c:v>2590</c:v>
                </c:pt>
                <c:pt idx="11">
                  <c:v>2773</c:v>
                </c:pt>
                <c:pt idx="14">
                  <c:v>2685</c:v>
                </c:pt>
              </c:numCache>
            </c:numRef>
          </c:val>
          <c:extLst>
            <c:ext xmlns:c16="http://schemas.microsoft.com/office/drawing/2014/chart" uri="{C3380CC4-5D6E-409C-BE32-E72D297353CC}">
              <c16:uniqueId val="{00000000-4E88-44D6-BC1F-08E0CB5B5E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c:v>
                </c:pt>
                <c:pt idx="5">
                  <c:v>46</c:v>
                </c:pt>
                <c:pt idx="8">
                  <c:v>43</c:v>
                </c:pt>
                <c:pt idx="11">
                  <c:v>40</c:v>
                </c:pt>
                <c:pt idx="14">
                  <c:v>36</c:v>
                </c:pt>
              </c:numCache>
            </c:numRef>
          </c:val>
          <c:extLst>
            <c:ext xmlns:c16="http://schemas.microsoft.com/office/drawing/2014/chart" uri="{C3380CC4-5D6E-409C-BE32-E72D297353CC}">
              <c16:uniqueId val="{00000001-4E88-44D6-BC1F-08E0CB5B5E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2080</c:v>
                </c:pt>
                <c:pt idx="5">
                  <c:v>2126</c:v>
                </c:pt>
                <c:pt idx="8">
                  <c:v>2193</c:v>
                </c:pt>
                <c:pt idx="11">
                  <c:v>2109</c:v>
                </c:pt>
                <c:pt idx="14">
                  <c:v>2159</c:v>
                </c:pt>
              </c:numCache>
            </c:numRef>
          </c:val>
          <c:extLst>
            <c:ext xmlns:c16="http://schemas.microsoft.com/office/drawing/2014/chart" uri="{C3380CC4-5D6E-409C-BE32-E72D297353CC}">
              <c16:uniqueId val="{00000002-4E88-44D6-BC1F-08E0CB5B5E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88-44D6-BC1F-08E0CB5B5E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88-44D6-BC1F-08E0CB5B5E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88-44D6-BC1F-08E0CB5B5E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320</c:v>
                </c:pt>
                <c:pt idx="3">
                  <c:v>266</c:v>
                </c:pt>
                <c:pt idx="6">
                  <c:v>266</c:v>
                </c:pt>
                <c:pt idx="9">
                  <c:v>269</c:v>
                </c:pt>
                <c:pt idx="12">
                  <c:v>290</c:v>
                </c:pt>
              </c:numCache>
            </c:numRef>
          </c:val>
          <c:extLst>
            <c:ext xmlns:c16="http://schemas.microsoft.com/office/drawing/2014/chart" uri="{C3380CC4-5D6E-409C-BE32-E72D297353CC}">
              <c16:uniqueId val="{00000006-4E88-44D6-BC1F-08E0CB5B5E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c:v>
                </c:pt>
                <c:pt idx="3">
                  <c:v>14</c:v>
                </c:pt>
                <c:pt idx="6">
                  <c:v>13</c:v>
                </c:pt>
                <c:pt idx="9">
                  <c:v>9</c:v>
                </c:pt>
                <c:pt idx="12">
                  <c:v>4</c:v>
                </c:pt>
              </c:numCache>
            </c:numRef>
          </c:val>
          <c:extLst>
            <c:ext xmlns:c16="http://schemas.microsoft.com/office/drawing/2014/chart" uri="{C3380CC4-5D6E-409C-BE32-E72D297353CC}">
              <c16:uniqueId val="{00000007-4E88-44D6-BC1F-08E0CB5B5E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428</c:v>
                </c:pt>
                <c:pt idx="3">
                  <c:v>393</c:v>
                </c:pt>
                <c:pt idx="6">
                  <c:v>364</c:v>
                </c:pt>
                <c:pt idx="9">
                  <c:v>340</c:v>
                </c:pt>
                <c:pt idx="12">
                  <c:v>338</c:v>
                </c:pt>
              </c:numCache>
            </c:numRef>
          </c:val>
          <c:extLst>
            <c:ext xmlns:c16="http://schemas.microsoft.com/office/drawing/2014/chart" uri="{C3380CC4-5D6E-409C-BE32-E72D297353CC}">
              <c16:uniqueId val="{00000008-4E88-44D6-BC1F-08E0CB5B5E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9-4E88-44D6-BC1F-08E0CB5B5E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2726</c:v>
                </c:pt>
                <c:pt idx="3">
                  <c:v>2797</c:v>
                </c:pt>
                <c:pt idx="6">
                  <c:v>3047</c:v>
                </c:pt>
                <c:pt idx="9">
                  <c:v>3499</c:v>
                </c:pt>
                <c:pt idx="12">
                  <c:v>3373</c:v>
                </c:pt>
              </c:numCache>
            </c:numRef>
          </c:val>
          <c:extLst>
            <c:ext xmlns:c16="http://schemas.microsoft.com/office/drawing/2014/chart" uri="{C3380CC4-5D6E-409C-BE32-E72D297353CC}">
              <c16:uniqueId val="{0000000A-4E88-44D6-BC1F-08E0CB5B5E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88-44D6-BC1F-08E0CB5B5E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1218</c:v>
                </c:pt>
                <c:pt idx="1">
                  <c:v>1141</c:v>
                </c:pt>
                <c:pt idx="2">
                  <c:v>1062</c:v>
                </c:pt>
              </c:numCache>
            </c:numRef>
          </c:val>
          <c:extLst>
            <c:ext xmlns:c16="http://schemas.microsoft.com/office/drawing/2014/chart" uri="{C3380CC4-5D6E-409C-BE32-E72D297353CC}">
              <c16:uniqueId val="{00000000-9033-43B4-A50C-21B2E4A8FA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262</c:v>
                </c:pt>
                <c:pt idx="1">
                  <c:v>262</c:v>
                </c:pt>
                <c:pt idx="2">
                  <c:v>263</c:v>
                </c:pt>
              </c:numCache>
            </c:numRef>
          </c:val>
          <c:extLst>
            <c:ext xmlns:c16="http://schemas.microsoft.com/office/drawing/2014/chart" uri="{C3380CC4-5D6E-409C-BE32-E72D297353CC}">
              <c16:uniqueId val="{00000001-9033-43B4-A50C-21B2E4A8FA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818</c:v>
                </c:pt>
                <c:pt idx="1">
                  <c:v>824</c:v>
                </c:pt>
                <c:pt idx="2">
                  <c:v>887</c:v>
                </c:pt>
              </c:numCache>
            </c:numRef>
          </c:val>
          <c:extLst>
            <c:ext xmlns:c16="http://schemas.microsoft.com/office/drawing/2014/chart" uri="{C3380CC4-5D6E-409C-BE32-E72D297353CC}">
              <c16:uniqueId val="{00000002-9033-43B4-A50C-21B2E4A8FA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元利償還金は、公債費負担適正化計画に基づき、起債を伴う普通建設事業費を必要最小限の実施に努めてきたことや、借入額の大きな地方債の元利償還を終える事業が順次あり、平成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年度をピークに減少してきた。</a:t>
          </a:r>
        </a:p>
        <a:p>
          <a:r>
            <a:rPr kumimoji="1" lang="ja-JP" altLang="en-US" sz="1200">
              <a:latin typeface="ＭＳ ゴシック" pitchFamily="49" charset="-128"/>
              <a:ea typeface="ＭＳ ゴシック" pitchFamily="49" charset="-128"/>
            </a:rPr>
            <a:t>  しかし、近年大型の整備事業が集中したことに伴い借り入れた地方債の償還が開始されたことにより、</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年度は前年度比</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百万円の増となっている。今後も上昇傾向をみせるものと推計される。</a:t>
          </a:r>
        </a:p>
        <a:p>
          <a:r>
            <a:rPr kumimoji="1" lang="ja-JP" altLang="en-US" sz="1200">
              <a:latin typeface="ＭＳ ゴシック" pitchFamily="49" charset="-128"/>
              <a:ea typeface="ＭＳ ゴシック" pitchFamily="49" charset="-128"/>
            </a:rPr>
            <a:t>  公営企業債の元利償還に対する繰入金については前年度比</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百万円の増となっており、現在、設備の更新に伴う地方債の借入を実施しているため、今後も増加が見込まれる。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満期一括償還地方債の借入がないため、基金は積み立てていない。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将来負担額のうち、一般会計等に係る地方債の現在高については、近年実施した大型事業に係る起債発行があり増加が続いていたが、事業完了等により起債発行額が減少したことに伴い</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年度は前年度比</a:t>
          </a:r>
          <a:r>
            <a:rPr kumimoji="1" lang="en-US" altLang="ja-JP" sz="1200">
              <a:latin typeface="ＭＳ ゴシック" pitchFamily="49" charset="-128"/>
              <a:ea typeface="ＭＳ ゴシック" pitchFamily="49" charset="-128"/>
            </a:rPr>
            <a:t>126</a:t>
          </a:r>
          <a:r>
            <a:rPr kumimoji="1" lang="ja-JP" altLang="en-US" sz="1200">
              <a:latin typeface="ＭＳ ゴシック" pitchFamily="49" charset="-128"/>
              <a:ea typeface="ＭＳ ゴシック" pitchFamily="49" charset="-128"/>
            </a:rPr>
            <a:t>百万円の減となった。今後は起債を伴う普通建設事業を必要最小限の実施に留め、また起債を発行する場合も交付税措置のある財源的に有利な地方債を活用するなど効果的な起債の発行に努める。債務負担行為に基づく支出予算額には、土地開発公社分があるが、用地等の売却により、減少していく見込みである。充当可能基金については公共施設の段階的な老朽化対策等に伴う基金の活用や公債費の増加等により今後、減少が見込まれるため、慎重な基金運用に留意する必要がある。また、公営企業債繰入見込の減少も横ばい推移に移行すると想定されるため、将来負担比率の分子の増加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高知県三原村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公債費の増加等に伴う財政需要の増により「財政調整基金」から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千円を取り崩したが、「むらおこし基金」に電気事業会計の歳計剰余金等を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千円などを積み立てたため基金全体では前年度比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中長期的には公債費の増加、老朽化した公共施設の更新等により減少していく見込である。施設の集約化・複合化事業に着手するなど、公共施設等の適正管理を図り、経費の縮減に努める。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むらおこし基金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三原村の多様な歴史・伝統・文化・産業等を活かし、独創的・個性的な地域づくりを推進する。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高齢化社会の到来に備えた福祉活動の推進、快適な生活環境の形成。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地域開発基金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公の施設となるべき土地若しくは建物の取得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従物その他の附属設備の更新を含む。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又は機械その他の備品を調達するための経費の財源。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森林整備ときれいな水を守る事業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働く人を支える村の発展事業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心安らぐ自然及び風景を守る事業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その他村長が必要と認める事業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村の施設となるべき土地若しくは建物の取得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従物その他の附属設備の更新を含む。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又は機械その他の備品を調達するための経費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建物の改築、増築又は機械その他の備品の増設及び修繕をするための経費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むらおこし基金：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歳未満の保育料無償化などの財源に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千円を充当したが、電気事業会計の歳計剰余金等を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老朽化した公共施設の更新等により減少していく見込である。施設の集約化・複合化事業に着手するなど、公共施設等の適正管理を図り、経費の縮減に努める。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千円を積み立てたが、公債費の増加等に伴う財政需要の増により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中長期的には公債費の増加、老朽化した公共施設の更新等により減少していく見込である。施設の集約化・複合化事業に着手するなど、公共施設等の適正管理を図り、経費の縮減に努める。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利率の高い起債の繰上償還を検討しており、今後は減少が見込まれる。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1,489
1,476
85.37
2,311,812
2,268,339
28,593
1,191,352
3,372,505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人口や法人の減少に加え高齢化率</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年度国調</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も高く、地方税の収入は歳入全体の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程度で推移しており、税の徴収率向上を中心とする歳入確保に努めてはいるが、この現状を改善できる状況ではなく、地方交付税等の依存財源に頼った行政運営となっており、今後も同程度の指数で推移する見込み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143510</xdr:rowOff>
    </xdr:to>
    <xdr:cxnSp macro="">
      <xdr:nvCxnSpPr>
        <xdr:cNvPr id="67" name="直線コネクタ 66"/>
        <xdr:cNvCxnSpPr/>
      </xdr:nvCxnSpPr>
      <xdr:spPr>
        <a:xfrm flipV="1">
          <a:off x="3225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149543</xdr:rowOff>
    </xdr:to>
    <xdr:cxnSp macro="">
      <xdr:nvCxnSpPr>
        <xdr:cNvPr id="70" name="直線コネクタ 69"/>
        <xdr:cNvCxnSpPr/>
      </xdr:nvCxnSpPr>
      <xdr:spPr>
        <a:xfrm flipV="1">
          <a:off x="2336800" y="75158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149543</xdr:rowOff>
    </xdr:from>
    <xdr:to>
      <xdr:col>11</xdr:col>
      <xdr:colOff>31750</xdr:colOff>
      <xdr:row>43</xdr:row>
      <xdr:rowOff>149543</xdr:rowOff>
    </xdr:to>
    <xdr:cxnSp macro="">
      <xdr:nvCxnSpPr>
        <xdr:cNvPr id="73" name="直線コネクタ 72"/>
        <xdr:cNvCxnSpPr/>
      </xdr:nvCxnSpPr>
      <xdr:spPr>
        <a:xfrm>
          <a:off x="1447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7" name="楕円 86"/>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88" name="テキスト ボックス 87"/>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98743</xdr:rowOff>
    </xdr:from>
    <xdr:to>
      <xdr:col>11</xdr:col>
      <xdr:colOff>82550</xdr:colOff>
      <xdr:row>44</xdr:row>
      <xdr:rowOff>28893</xdr:rowOff>
    </xdr:to>
    <xdr:sp macro="" textlink="">
      <xdr:nvSpPr>
        <xdr:cNvPr id="89" name="楕円 88"/>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13670</xdr:rowOff>
    </xdr:from>
    <xdr:ext cx="762000" cy="259045"/>
    <xdr:sp macro="" textlink="">
      <xdr:nvSpPr>
        <xdr:cNvPr id="90" name="テキスト ボックス 89"/>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98743</xdr:rowOff>
    </xdr:from>
    <xdr:to>
      <xdr:col>7</xdr:col>
      <xdr:colOff>31750</xdr:colOff>
      <xdr:row>44</xdr:row>
      <xdr:rowOff>28893</xdr:rowOff>
    </xdr:to>
    <xdr:sp macro="" textlink="">
      <xdr:nvSpPr>
        <xdr:cNvPr id="91" name="楕円 90"/>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13670</xdr:rowOff>
    </xdr:from>
    <xdr:ext cx="762000" cy="259045"/>
    <xdr:sp macro="" textlink="">
      <xdr:nvSpPr>
        <xdr:cNvPr id="92" name="テキスト ボックス 91"/>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公債費の増加により前年度比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増となっている。公債費については、今後も過去の大型事業の実施に伴い借り入れた起債の償還が始まることにより増加していく傾向であり、経常収支比率の上昇が見込まれる。村税の収納率の向上等により財源の確保に努めるとともに、起債を伴う普通建設事業の実施を必要最小限に抑制する等、経費の削減に努め、上昇の抑制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66</xdr:row>
      <xdr:rowOff>121158</xdr:rowOff>
    </xdr:to>
    <xdr:cxnSp macro="">
      <xdr:nvCxnSpPr>
        <xdr:cNvPr id="125" name="直線コネクタ 124"/>
        <xdr:cNvCxnSpPr/>
      </xdr:nvCxnSpPr>
      <xdr:spPr>
        <a:xfrm>
          <a:off x="4114800" y="1130655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162306</xdr:rowOff>
    </xdr:to>
    <xdr:cxnSp macro="">
      <xdr:nvCxnSpPr>
        <xdr:cNvPr id="128" name="直線コネクタ 127"/>
        <xdr:cNvCxnSpPr/>
      </xdr:nvCxnSpPr>
      <xdr:spPr>
        <a:xfrm>
          <a:off x="3225800" y="111955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65</xdr:row>
      <xdr:rowOff>51308</xdr:rowOff>
    </xdr:to>
    <xdr:cxnSp macro="">
      <xdr:nvCxnSpPr>
        <xdr:cNvPr id="131" name="直線コネクタ 130"/>
        <xdr:cNvCxnSpPr/>
      </xdr:nvCxnSpPr>
      <xdr:spPr>
        <a:xfrm>
          <a:off x="2336800" y="1095908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63</xdr:row>
      <xdr:rowOff>157734</xdr:rowOff>
    </xdr:to>
    <xdr:cxnSp macro="">
      <xdr:nvCxnSpPr>
        <xdr:cNvPr id="134" name="直線コネクタ 133"/>
        <xdr:cNvCxnSpPr/>
      </xdr:nvCxnSpPr>
      <xdr:spPr>
        <a:xfrm>
          <a:off x="1447800" y="109542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70358</xdr:rowOff>
    </xdr:from>
    <xdr:to>
      <xdr:col>23</xdr:col>
      <xdr:colOff>184150</xdr:colOff>
      <xdr:row>67</xdr:row>
      <xdr:rowOff>508</xdr:rowOff>
    </xdr:to>
    <xdr:sp macro="" textlink="">
      <xdr:nvSpPr>
        <xdr:cNvPr id="144" name="楕円 143"/>
        <xdr:cNvSpPr/>
      </xdr:nvSpPr>
      <xdr:spPr>
        <a:xfrm>
          <a:off x="49022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137685</xdr:rowOff>
    </xdr:from>
    <xdr:ext cx="762000" cy="259045"/>
    <xdr:sp macro="" textlink="">
      <xdr:nvSpPr>
        <xdr:cNvPr id="145" name="財政構造の弾力性該当値テキスト"/>
        <xdr:cNvSpPr txBox="1"/>
      </xdr:nvSpPr>
      <xdr:spPr>
        <a:xfrm>
          <a:off x="5041900" y="1128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46" name="楕円 145"/>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47" name="テキスト ボックス 146"/>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48" name="楕円 147"/>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49" name="テキスト ボックス 148"/>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0" name="楕円 149"/>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51" name="テキスト ボックス 150"/>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2" name="楕円 151"/>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17035</xdr:rowOff>
    </xdr:from>
    <xdr:ext cx="762000" cy="259045"/>
    <xdr:sp macro="" textlink="">
      <xdr:nvSpPr>
        <xdr:cNvPr id="153" name="テキスト ボックス 152"/>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[494,630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10,188</a:t>
          </a:r>
          <a:r>
            <a:rPr kumimoji="1" lang="ja-JP" altLang="en-US" sz="1300">
              <a:latin typeface="ＭＳ Ｐゴシック" panose="020B0600070205080204" pitchFamily="50" charset="-128"/>
              <a:ea typeface="ＭＳ Ｐゴシック" panose="020B0600070205080204" pitchFamily="50" charset="-128"/>
            </a:rPr>
            <a:t>円増加しており、近年増加傾向にある。主な要因としてはシステム関連経費の増加、人口減少による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人当たりの決算額の増加等がある。また、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年度については新型コロナウイルス感染症の対応のための経費があったこともあり前年度より増加となった。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類似団体平均に比べ決算額が高くなっており、今後、経費の削減に努める。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160471</xdr:rowOff>
    </xdr:from>
    <xdr:to>
      <xdr:col>23</xdr:col>
      <xdr:colOff>133350</xdr:colOff>
      <xdr:row>82</xdr:row>
      <xdr:rowOff>2679</xdr:rowOff>
    </xdr:to>
    <xdr:cxnSp macro="">
      <xdr:nvCxnSpPr>
        <xdr:cNvPr id="188" name="直線コネクタ 187"/>
        <xdr:cNvCxnSpPr/>
      </xdr:nvCxnSpPr>
      <xdr:spPr>
        <a:xfrm>
          <a:off x="4114800" y="14047921"/>
          <a:ext cx="8382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73507</xdr:rowOff>
    </xdr:from>
    <xdr:to>
      <xdr:col>19</xdr:col>
      <xdr:colOff>133350</xdr:colOff>
      <xdr:row>81</xdr:row>
      <xdr:rowOff>160471</xdr:rowOff>
    </xdr:to>
    <xdr:cxnSp macro="">
      <xdr:nvCxnSpPr>
        <xdr:cNvPr id="191" name="直線コネクタ 190"/>
        <xdr:cNvCxnSpPr/>
      </xdr:nvCxnSpPr>
      <xdr:spPr>
        <a:xfrm>
          <a:off x="3225800" y="13960957"/>
          <a:ext cx="889000" cy="8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61105</xdr:rowOff>
    </xdr:from>
    <xdr:to>
      <xdr:col>15</xdr:col>
      <xdr:colOff>82550</xdr:colOff>
      <xdr:row>81</xdr:row>
      <xdr:rowOff>73507</xdr:rowOff>
    </xdr:to>
    <xdr:cxnSp macro="">
      <xdr:nvCxnSpPr>
        <xdr:cNvPr id="194" name="直線コネクタ 193"/>
        <xdr:cNvCxnSpPr/>
      </xdr:nvCxnSpPr>
      <xdr:spPr>
        <a:xfrm>
          <a:off x="2336800" y="13948555"/>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61105</xdr:rowOff>
    </xdr:from>
    <xdr:to>
      <xdr:col>11</xdr:col>
      <xdr:colOff>31750</xdr:colOff>
      <xdr:row>81</xdr:row>
      <xdr:rowOff>78851</xdr:rowOff>
    </xdr:to>
    <xdr:cxnSp macro="">
      <xdr:nvCxnSpPr>
        <xdr:cNvPr id="197" name="直線コネクタ 196"/>
        <xdr:cNvCxnSpPr/>
      </xdr:nvCxnSpPr>
      <xdr:spPr>
        <a:xfrm flipV="1">
          <a:off x="1447800" y="13948555"/>
          <a:ext cx="889000" cy="1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123329</xdr:rowOff>
    </xdr:from>
    <xdr:to>
      <xdr:col>23</xdr:col>
      <xdr:colOff>184150</xdr:colOff>
      <xdr:row>82</xdr:row>
      <xdr:rowOff>53479</xdr:rowOff>
    </xdr:to>
    <xdr:sp macro="" textlink="">
      <xdr:nvSpPr>
        <xdr:cNvPr id="207" name="楕円 206"/>
        <xdr:cNvSpPr/>
      </xdr:nvSpPr>
      <xdr:spPr>
        <a:xfrm>
          <a:off x="4902200" y="140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95406</xdr:rowOff>
    </xdr:from>
    <xdr:ext cx="762000" cy="259045"/>
    <xdr:sp macro="" textlink="">
      <xdr:nvSpPr>
        <xdr:cNvPr id="208" name="人件費・物件費等の状況該当値テキスト"/>
        <xdr:cNvSpPr txBox="1"/>
      </xdr:nvSpPr>
      <xdr:spPr>
        <a:xfrm>
          <a:off x="5041900" y="1398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109671</xdr:rowOff>
    </xdr:from>
    <xdr:to>
      <xdr:col>19</xdr:col>
      <xdr:colOff>184150</xdr:colOff>
      <xdr:row>82</xdr:row>
      <xdr:rowOff>39821</xdr:rowOff>
    </xdr:to>
    <xdr:sp macro="" textlink="">
      <xdr:nvSpPr>
        <xdr:cNvPr id="209" name="楕円 208"/>
        <xdr:cNvSpPr/>
      </xdr:nvSpPr>
      <xdr:spPr>
        <a:xfrm>
          <a:off x="4064000" y="1399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24598</xdr:rowOff>
    </xdr:from>
    <xdr:ext cx="736600" cy="259045"/>
    <xdr:sp macro="" textlink="">
      <xdr:nvSpPr>
        <xdr:cNvPr id="210" name="テキスト ボックス 209"/>
        <xdr:cNvSpPr txBox="1"/>
      </xdr:nvSpPr>
      <xdr:spPr>
        <a:xfrm>
          <a:off x="3733800" y="1408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22707</xdr:rowOff>
    </xdr:from>
    <xdr:to>
      <xdr:col>15</xdr:col>
      <xdr:colOff>133350</xdr:colOff>
      <xdr:row>81</xdr:row>
      <xdr:rowOff>124307</xdr:rowOff>
    </xdr:to>
    <xdr:sp macro="" textlink="">
      <xdr:nvSpPr>
        <xdr:cNvPr id="211" name="楕円 210"/>
        <xdr:cNvSpPr/>
      </xdr:nvSpPr>
      <xdr:spPr>
        <a:xfrm>
          <a:off x="3175000" y="139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109084</xdr:rowOff>
    </xdr:from>
    <xdr:ext cx="762000" cy="259045"/>
    <xdr:sp macro="" textlink="">
      <xdr:nvSpPr>
        <xdr:cNvPr id="212" name="テキスト ボックス 211"/>
        <xdr:cNvSpPr txBox="1"/>
      </xdr:nvSpPr>
      <xdr:spPr>
        <a:xfrm>
          <a:off x="2844800" y="139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10305</xdr:rowOff>
    </xdr:from>
    <xdr:to>
      <xdr:col>11</xdr:col>
      <xdr:colOff>82550</xdr:colOff>
      <xdr:row>81</xdr:row>
      <xdr:rowOff>111905</xdr:rowOff>
    </xdr:to>
    <xdr:sp macro="" textlink="">
      <xdr:nvSpPr>
        <xdr:cNvPr id="213" name="楕円 212"/>
        <xdr:cNvSpPr/>
      </xdr:nvSpPr>
      <xdr:spPr>
        <a:xfrm>
          <a:off x="2286000" y="138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96682</xdr:rowOff>
    </xdr:from>
    <xdr:ext cx="762000" cy="259045"/>
    <xdr:sp macro="" textlink="">
      <xdr:nvSpPr>
        <xdr:cNvPr id="214" name="テキスト ボックス 213"/>
        <xdr:cNvSpPr txBox="1"/>
      </xdr:nvSpPr>
      <xdr:spPr>
        <a:xfrm>
          <a:off x="1955800" y="1398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28051</xdr:rowOff>
    </xdr:from>
    <xdr:to>
      <xdr:col>7</xdr:col>
      <xdr:colOff>31750</xdr:colOff>
      <xdr:row>81</xdr:row>
      <xdr:rowOff>129651</xdr:rowOff>
    </xdr:to>
    <xdr:sp macro="" textlink="">
      <xdr:nvSpPr>
        <xdr:cNvPr id="215" name="楕円 214"/>
        <xdr:cNvSpPr/>
      </xdr:nvSpPr>
      <xdr:spPr>
        <a:xfrm>
          <a:off x="1397000" y="139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114428</xdr:rowOff>
    </xdr:from>
    <xdr:ext cx="762000" cy="259045"/>
    <xdr:sp macro="" textlink="">
      <xdr:nvSpPr>
        <xdr:cNvPr id="216" name="テキスト ボックス 215"/>
        <xdr:cNvSpPr txBox="1"/>
      </xdr:nvSpPr>
      <xdr:spPr>
        <a:xfrm>
          <a:off x="1066800" y="1400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類似団体内平均値と近似値で推移している。今後も給与の増減についてはこれまでの状況や近隣市町村との給与水準の比較等を鑑みて判断していく必要がある。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36322</xdr:rowOff>
    </xdr:from>
    <xdr:to>
      <xdr:col>81</xdr:col>
      <xdr:colOff>44450</xdr:colOff>
      <xdr:row>87</xdr:row>
      <xdr:rowOff>55626</xdr:rowOff>
    </xdr:to>
    <xdr:cxnSp macro="">
      <xdr:nvCxnSpPr>
        <xdr:cNvPr id="248" name="直線コネクタ 247"/>
        <xdr:cNvCxnSpPr/>
      </xdr:nvCxnSpPr>
      <xdr:spPr>
        <a:xfrm>
          <a:off x="16179800" y="149524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140208</xdr:rowOff>
    </xdr:from>
    <xdr:to>
      <xdr:col>77</xdr:col>
      <xdr:colOff>44450</xdr:colOff>
      <xdr:row>87</xdr:row>
      <xdr:rowOff>36322</xdr:rowOff>
    </xdr:to>
    <xdr:cxnSp macro="">
      <xdr:nvCxnSpPr>
        <xdr:cNvPr id="251" name="直線コネクタ 250"/>
        <xdr:cNvCxnSpPr/>
      </xdr:nvCxnSpPr>
      <xdr:spPr>
        <a:xfrm>
          <a:off x="15290800" y="148849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43687</xdr:rowOff>
    </xdr:from>
    <xdr:to>
      <xdr:col>72</xdr:col>
      <xdr:colOff>203200</xdr:colOff>
      <xdr:row>86</xdr:row>
      <xdr:rowOff>140208</xdr:rowOff>
    </xdr:to>
    <xdr:cxnSp macro="">
      <xdr:nvCxnSpPr>
        <xdr:cNvPr id="254" name="直線コネクタ 253"/>
        <xdr:cNvCxnSpPr/>
      </xdr:nvCxnSpPr>
      <xdr:spPr>
        <a:xfrm>
          <a:off x="14401800" y="1478838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43687</xdr:rowOff>
    </xdr:from>
    <xdr:to>
      <xdr:col>68</xdr:col>
      <xdr:colOff>152400</xdr:colOff>
      <xdr:row>86</xdr:row>
      <xdr:rowOff>159513</xdr:rowOff>
    </xdr:to>
    <xdr:cxnSp macro="">
      <xdr:nvCxnSpPr>
        <xdr:cNvPr id="257" name="直線コネクタ 256"/>
        <xdr:cNvCxnSpPr/>
      </xdr:nvCxnSpPr>
      <xdr:spPr>
        <a:xfrm flipV="1">
          <a:off x="13512800" y="14788387"/>
          <a:ext cx="8890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xdr:rowOff>
    </xdr:from>
    <xdr:to>
      <xdr:col>81</xdr:col>
      <xdr:colOff>95250</xdr:colOff>
      <xdr:row>87</xdr:row>
      <xdr:rowOff>106426</xdr:rowOff>
    </xdr:to>
    <xdr:sp macro="" textlink="">
      <xdr:nvSpPr>
        <xdr:cNvPr id="267" name="楕円 266"/>
        <xdr:cNvSpPr/>
      </xdr:nvSpPr>
      <xdr:spPr>
        <a:xfrm>
          <a:off x="169672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148353</xdr:rowOff>
    </xdr:from>
    <xdr:ext cx="762000" cy="259045"/>
    <xdr:sp macro="" textlink="">
      <xdr:nvSpPr>
        <xdr:cNvPr id="268" name="給与水準   （国との比較）該当値テキスト"/>
        <xdr:cNvSpPr txBox="1"/>
      </xdr:nvSpPr>
      <xdr:spPr>
        <a:xfrm>
          <a:off x="17106900" y="1489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156972</xdr:rowOff>
    </xdr:from>
    <xdr:to>
      <xdr:col>77</xdr:col>
      <xdr:colOff>95250</xdr:colOff>
      <xdr:row>87</xdr:row>
      <xdr:rowOff>87122</xdr:rowOff>
    </xdr:to>
    <xdr:sp macro="" textlink="">
      <xdr:nvSpPr>
        <xdr:cNvPr id="269" name="楕円 268"/>
        <xdr:cNvSpPr/>
      </xdr:nvSpPr>
      <xdr:spPr>
        <a:xfrm>
          <a:off x="16129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71899</xdr:rowOff>
    </xdr:from>
    <xdr:ext cx="736600" cy="259045"/>
    <xdr:sp macro="" textlink="">
      <xdr:nvSpPr>
        <xdr:cNvPr id="270" name="テキスト ボックス 269"/>
        <xdr:cNvSpPr txBox="1"/>
      </xdr:nvSpPr>
      <xdr:spPr>
        <a:xfrm>
          <a:off x="15798800" y="1498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89408</xdr:rowOff>
    </xdr:from>
    <xdr:to>
      <xdr:col>73</xdr:col>
      <xdr:colOff>44450</xdr:colOff>
      <xdr:row>87</xdr:row>
      <xdr:rowOff>19558</xdr:rowOff>
    </xdr:to>
    <xdr:sp macro="" textlink="">
      <xdr:nvSpPr>
        <xdr:cNvPr id="271" name="楕円 270"/>
        <xdr:cNvSpPr/>
      </xdr:nvSpPr>
      <xdr:spPr>
        <a:xfrm>
          <a:off x="15240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4335</xdr:rowOff>
    </xdr:from>
    <xdr:ext cx="762000" cy="259045"/>
    <xdr:sp macro="" textlink="">
      <xdr:nvSpPr>
        <xdr:cNvPr id="272" name="テキスト ボックス 271"/>
        <xdr:cNvSpPr txBox="1"/>
      </xdr:nvSpPr>
      <xdr:spPr>
        <a:xfrm>
          <a:off x="14909800" y="149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164337</xdr:rowOff>
    </xdr:from>
    <xdr:to>
      <xdr:col>68</xdr:col>
      <xdr:colOff>203200</xdr:colOff>
      <xdr:row>86</xdr:row>
      <xdr:rowOff>94487</xdr:rowOff>
    </xdr:to>
    <xdr:sp macro="" textlink="">
      <xdr:nvSpPr>
        <xdr:cNvPr id="273" name="楕円 272"/>
        <xdr:cNvSpPr/>
      </xdr:nvSpPr>
      <xdr:spPr>
        <a:xfrm>
          <a:off x="14351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104664</xdr:rowOff>
    </xdr:from>
    <xdr:ext cx="762000" cy="259045"/>
    <xdr:sp macro="" textlink="">
      <xdr:nvSpPr>
        <xdr:cNvPr id="274" name="テキスト ボックス 273"/>
        <xdr:cNvSpPr txBox="1"/>
      </xdr:nvSpPr>
      <xdr:spPr>
        <a:xfrm>
          <a:off x="14020800" y="145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108713</xdr:rowOff>
    </xdr:from>
    <xdr:to>
      <xdr:col>64</xdr:col>
      <xdr:colOff>152400</xdr:colOff>
      <xdr:row>87</xdr:row>
      <xdr:rowOff>38863</xdr:rowOff>
    </xdr:to>
    <xdr:sp macro="" textlink="">
      <xdr:nvSpPr>
        <xdr:cNvPr id="275" name="楕円 274"/>
        <xdr:cNvSpPr/>
      </xdr:nvSpPr>
      <xdr:spPr>
        <a:xfrm>
          <a:off x="134620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23640</xdr:rowOff>
    </xdr:from>
    <xdr:ext cx="762000" cy="259045"/>
    <xdr:sp macro="" textlink="">
      <xdr:nvSpPr>
        <xdr:cNvPr id="276" name="テキスト ボックス 275"/>
        <xdr:cNvSpPr txBox="1"/>
      </xdr:nvSpPr>
      <xdr:spPr>
        <a:xfrm>
          <a:off x="13131800" y="1493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類似団体内平均値を上回っているが、これまでの独自の行政改革や集中改革プランにより職員数を減少している。職員数が少ないため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人の職員が多くの業務を兼任しており、これ以上の減員は厳しい状況である。</a:t>
          </a: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99473</xdr:rowOff>
    </xdr:from>
    <xdr:to>
      <xdr:col>81</xdr:col>
      <xdr:colOff>44450</xdr:colOff>
      <xdr:row>61</xdr:row>
      <xdr:rowOff>122799</xdr:rowOff>
    </xdr:to>
    <xdr:cxnSp macro="">
      <xdr:nvCxnSpPr>
        <xdr:cNvPr id="310" name="直線コネクタ 309"/>
        <xdr:cNvCxnSpPr/>
      </xdr:nvCxnSpPr>
      <xdr:spPr>
        <a:xfrm flipV="1">
          <a:off x="16179800" y="10557923"/>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83788</xdr:rowOff>
    </xdr:from>
    <xdr:to>
      <xdr:col>77</xdr:col>
      <xdr:colOff>44450</xdr:colOff>
      <xdr:row>61</xdr:row>
      <xdr:rowOff>122799</xdr:rowOff>
    </xdr:to>
    <xdr:cxnSp macro="">
      <xdr:nvCxnSpPr>
        <xdr:cNvPr id="313" name="直線コネクタ 312"/>
        <xdr:cNvCxnSpPr/>
      </xdr:nvCxnSpPr>
      <xdr:spPr>
        <a:xfrm>
          <a:off x="15290800" y="10542238"/>
          <a:ext cx="889000" cy="3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47794</xdr:rowOff>
    </xdr:from>
    <xdr:to>
      <xdr:col>72</xdr:col>
      <xdr:colOff>203200</xdr:colOff>
      <xdr:row>61</xdr:row>
      <xdr:rowOff>83788</xdr:rowOff>
    </xdr:to>
    <xdr:cxnSp macro="">
      <xdr:nvCxnSpPr>
        <xdr:cNvPr id="316" name="直線コネクタ 315"/>
        <xdr:cNvCxnSpPr/>
      </xdr:nvCxnSpPr>
      <xdr:spPr>
        <a:xfrm>
          <a:off x="14401800" y="10506244"/>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45381</xdr:rowOff>
    </xdr:from>
    <xdr:to>
      <xdr:col>68</xdr:col>
      <xdr:colOff>152400</xdr:colOff>
      <xdr:row>61</xdr:row>
      <xdr:rowOff>47794</xdr:rowOff>
    </xdr:to>
    <xdr:cxnSp macro="">
      <xdr:nvCxnSpPr>
        <xdr:cNvPr id="319" name="直線コネクタ 318"/>
        <xdr:cNvCxnSpPr/>
      </xdr:nvCxnSpPr>
      <xdr:spPr>
        <a:xfrm>
          <a:off x="13512800" y="1050383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48673</xdr:rowOff>
    </xdr:from>
    <xdr:to>
      <xdr:col>81</xdr:col>
      <xdr:colOff>95250</xdr:colOff>
      <xdr:row>61</xdr:row>
      <xdr:rowOff>150273</xdr:rowOff>
    </xdr:to>
    <xdr:sp macro="" textlink="">
      <xdr:nvSpPr>
        <xdr:cNvPr id="329" name="楕円 328"/>
        <xdr:cNvSpPr/>
      </xdr:nvSpPr>
      <xdr:spPr>
        <a:xfrm>
          <a:off x="16967200" y="105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20750</xdr:rowOff>
    </xdr:from>
    <xdr:ext cx="762000" cy="259045"/>
    <xdr:sp macro="" textlink="">
      <xdr:nvSpPr>
        <xdr:cNvPr id="330" name="定員管理の状況該当値テキスト"/>
        <xdr:cNvSpPr txBox="1"/>
      </xdr:nvSpPr>
      <xdr:spPr>
        <a:xfrm>
          <a:off x="17106900" y="1047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71999</xdr:rowOff>
    </xdr:from>
    <xdr:to>
      <xdr:col>77</xdr:col>
      <xdr:colOff>95250</xdr:colOff>
      <xdr:row>62</xdr:row>
      <xdr:rowOff>2149</xdr:rowOff>
    </xdr:to>
    <xdr:sp macro="" textlink="">
      <xdr:nvSpPr>
        <xdr:cNvPr id="331" name="楕円 330"/>
        <xdr:cNvSpPr/>
      </xdr:nvSpPr>
      <xdr:spPr>
        <a:xfrm>
          <a:off x="16129000" y="1053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158376</xdr:rowOff>
    </xdr:from>
    <xdr:ext cx="736600" cy="259045"/>
    <xdr:sp macro="" textlink="">
      <xdr:nvSpPr>
        <xdr:cNvPr id="332" name="テキスト ボックス 331"/>
        <xdr:cNvSpPr txBox="1"/>
      </xdr:nvSpPr>
      <xdr:spPr>
        <a:xfrm>
          <a:off x="15798800" y="1061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32988</xdr:rowOff>
    </xdr:from>
    <xdr:to>
      <xdr:col>73</xdr:col>
      <xdr:colOff>44450</xdr:colOff>
      <xdr:row>61</xdr:row>
      <xdr:rowOff>134588</xdr:rowOff>
    </xdr:to>
    <xdr:sp macro="" textlink="">
      <xdr:nvSpPr>
        <xdr:cNvPr id="333" name="楕円 332"/>
        <xdr:cNvSpPr/>
      </xdr:nvSpPr>
      <xdr:spPr>
        <a:xfrm>
          <a:off x="15240000" y="104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119365</xdr:rowOff>
    </xdr:from>
    <xdr:ext cx="762000" cy="259045"/>
    <xdr:sp macro="" textlink="">
      <xdr:nvSpPr>
        <xdr:cNvPr id="334" name="テキスト ボックス 333"/>
        <xdr:cNvSpPr txBox="1"/>
      </xdr:nvSpPr>
      <xdr:spPr>
        <a:xfrm>
          <a:off x="14909800" y="1057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168444</xdr:rowOff>
    </xdr:from>
    <xdr:to>
      <xdr:col>68</xdr:col>
      <xdr:colOff>203200</xdr:colOff>
      <xdr:row>61</xdr:row>
      <xdr:rowOff>98594</xdr:rowOff>
    </xdr:to>
    <xdr:sp macro="" textlink="">
      <xdr:nvSpPr>
        <xdr:cNvPr id="335" name="楕円 334"/>
        <xdr:cNvSpPr/>
      </xdr:nvSpPr>
      <xdr:spPr>
        <a:xfrm>
          <a:off x="14351000" y="104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83371</xdr:rowOff>
    </xdr:from>
    <xdr:ext cx="762000" cy="259045"/>
    <xdr:sp macro="" textlink="">
      <xdr:nvSpPr>
        <xdr:cNvPr id="336" name="テキスト ボックス 335"/>
        <xdr:cNvSpPr txBox="1"/>
      </xdr:nvSpPr>
      <xdr:spPr>
        <a:xfrm>
          <a:off x="14020800" y="1054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166031</xdr:rowOff>
    </xdr:from>
    <xdr:to>
      <xdr:col>64</xdr:col>
      <xdr:colOff>152400</xdr:colOff>
      <xdr:row>61</xdr:row>
      <xdr:rowOff>96181</xdr:rowOff>
    </xdr:to>
    <xdr:sp macro="" textlink="">
      <xdr:nvSpPr>
        <xdr:cNvPr id="337" name="楕円 336"/>
        <xdr:cNvSpPr/>
      </xdr:nvSpPr>
      <xdr:spPr>
        <a:xfrm>
          <a:off x="13462000" y="104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80958</xdr:rowOff>
    </xdr:from>
    <xdr:ext cx="762000" cy="259045"/>
    <xdr:sp macro="" textlink="">
      <xdr:nvSpPr>
        <xdr:cNvPr id="338" name="テキスト ボックス 337"/>
        <xdr:cNvSpPr txBox="1"/>
      </xdr:nvSpPr>
      <xdr:spPr>
        <a:xfrm>
          <a:off x="13131800" y="1053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  H26</a:t>
          </a:r>
          <a:r>
            <a:rPr kumimoji="1" lang="ja-JP" altLang="en-US" sz="1300">
              <a:latin typeface="ＭＳ Ｐゴシック" panose="020B0600070205080204" pitchFamily="50" charset="-128"/>
              <a:ea typeface="ＭＳ Ｐゴシック" panose="020B0600070205080204" pitchFamily="50" charset="-128"/>
            </a:rPr>
            <a:t>年度より実施の農産加工物施設建設事業等に伴う起債の償還が始まったことにより上昇し、前年度比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おり、今後も過去の大型事業の実施に伴い借り入れた起債の償還が始まることにより徐々に増加していく傾向になると見込まれる。起債を伴う普通建設事業費を最小限の実施に抑制することに留意し、健全な財政運営の実施に努める。</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162137</xdr:rowOff>
    </xdr:to>
    <xdr:cxnSp macro="">
      <xdr:nvCxnSpPr>
        <xdr:cNvPr id="371" name="直線コネクタ 370"/>
        <xdr:cNvCxnSpPr/>
      </xdr:nvCxnSpPr>
      <xdr:spPr>
        <a:xfrm>
          <a:off x="16179800" y="72665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65617</xdr:rowOff>
    </xdr:to>
    <xdr:cxnSp macro="">
      <xdr:nvCxnSpPr>
        <xdr:cNvPr id="374" name="直線コネクタ 373"/>
        <xdr:cNvCxnSpPr/>
      </xdr:nvCxnSpPr>
      <xdr:spPr>
        <a:xfrm>
          <a:off x="15290800" y="71458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140546</xdr:rowOff>
    </xdr:to>
    <xdr:cxnSp macro="">
      <xdr:nvCxnSpPr>
        <xdr:cNvPr id="377" name="直線コネクタ 376"/>
        <xdr:cNvCxnSpPr/>
      </xdr:nvCxnSpPr>
      <xdr:spPr>
        <a:xfrm flipV="1">
          <a:off x="14401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42</xdr:row>
      <xdr:rowOff>25400</xdr:rowOff>
    </xdr:to>
    <xdr:cxnSp macro="">
      <xdr:nvCxnSpPr>
        <xdr:cNvPr id="380" name="直線コネクタ 379"/>
        <xdr:cNvCxnSpPr/>
      </xdr:nvCxnSpPr>
      <xdr:spPr>
        <a:xfrm flipV="1">
          <a:off x="13512800" y="716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390" name="楕円 389"/>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391"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392" name="楕円 391"/>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3" name="テキスト ボックス 392"/>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4" name="楕円 393"/>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5" name="テキスト ボックス 39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396" name="楕円 395"/>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7" name="テキスト ボックス 396"/>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8" name="楕円 39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老朽した公共施設の更新等の財源として各基金を活用予定であり、充当可能基金の減少に伴い将来負担比率の上昇が見込まれる。起債を伴う普通建設事業費を最小限の実施に留め、またこれまでに積み立てられた財政調整基金を適正に運用していくことで将来負担比率の上昇を抑制し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1,489
1,476
85.37
2,311,812
2,268,339
28,593
1,191,352
3,372,505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類似団体内平均値と比べて高くなっている。その要因として人口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人当たりの職員数が類似団体と比較して高いことなどがあげられるがラスパイレス指数は類似団体平均値との近似値を推移しており給与水準は決して高いわけではない。これまで独自の行政改革集中プランにより職員数を減少してきたが、小規模自治体であり職員数が少ない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人の職員が多くの業務を兼務しており、これ以上の減員は厳しい状況である。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85852</xdr:rowOff>
    </xdr:from>
    <xdr:to>
      <xdr:col>24</xdr:col>
      <xdr:colOff>25400</xdr:colOff>
      <xdr:row>39</xdr:row>
      <xdr:rowOff>46990</xdr:rowOff>
    </xdr:to>
    <xdr:cxnSp macro="">
      <xdr:nvCxnSpPr>
        <xdr:cNvPr id="64" name="直線コネクタ 63"/>
        <xdr:cNvCxnSpPr/>
      </xdr:nvCxnSpPr>
      <xdr:spPr>
        <a:xfrm>
          <a:off x="3987800" y="660095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85852</xdr:rowOff>
    </xdr:to>
    <xdr:cxnSp macro="">
      <xdr:nvCxnSpPr>
        <xdr:cNvPr id="67" name="直線コネクタ 66"/>
        <xdr:cNvCxnSpPr/>
      </xdr:nvCxnSpPr>
      <xdr:spPr>
        <a:xfrm>
          <a:off x="3098800" y="6564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49276</xdr:rowOff>
    </xdr:to>
    <xdr:cxnSp macro="">
      <xdr:nvCxnSpPr>
        <xdr:cNvPr id="70" name="直線コネクタ 69"/>
        <xdr:cNvCxnSpPr/>
      </xdr:nvCxnSpPr>
      <xdr:spPr>
        <a:xfrm>
          <a:off x="2209800" y="6536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38</xdr:row>
      <xdr:rowOff>21844</xdr:rowOff>
    </xdr:to>
    <xdr:cxnSp macro="">
      <xdr:nvCxnSpPr>
        <xdr:cNvPr id="73" name="直線コネクタ 72"/>
        <xdr:cNvCxnSpPr/>
      </xdr:nvCxnSpPr>
      <xdr:spPr>
        <a:xfrm>
          <a:off x="1320800" y="6491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35052</xdr:rowOff>
    </xdr:from>
    <xdr:to>
      <xdr:col>20</xdr:col>
      <xdr:colOff>38100</xdr:colOff>
      <xdr:row>38</xdr:row>
      <xdr:rowOff>136652</xdr:rowOff>
    </xdr:to>
    <xdr:sp macro="" textlink="">
      <xdr:nvSpPr>
        <xdr:cNvPr id="85" name="楕円 84"/>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121429</xdr:rowOff>
    </xdr:from>
    <xdr:ext cx="736600" cy="259045"/>
    <xdr:sp macro="" textlink="">
      <xdr:nvSpPr>
        <xdr:cNvPr id="86" name="テキスト ボックス 85"/>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ポイントの大幅な減となっているが、これは会計年度任用職員制度により臨時職員賃金分が人件費へ移行したことが大きな要因となっている。類似団体内平均と比較して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ポイント高い数値となっている。類似団体平均を上回っている要因としては、システム関連経費が主な要因となっている。現状を職員に周知し、今後、歳出削減に努めていく。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43180</xdr:rowOff>
    </xdr:to>
    <xdr:cxnSp macro="">
      <xdr:nvCxnSpPr>
        <xdr:cNvPr id="124" name="直線コネクタ 123"/>
        <xdr:cNvCxnSpPr/>
      </xdr:nvCxnSpPr>
      <xdr:spPr>
        <a:xfrm flipV="1">
          <a:off x="15671800" y="279400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43180</xdr:rowOff>
    </xdr:to>
    <xdr:cxnSp macro="">
      <xdr:nvCxnSpPr>
        <xdr:cNvPr id="127" name="直線コネクタ 126"/>
        <xdr:cNvCxnSpPr/>
      </xdr:nvCxnSpPr>
      <xdr:spPr>
        <a:xfrm>
          <a:off x="14782800" y="2946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31750</xdr:rowOff>
    </xdr:to>
    <xdr:cxnSp macro="">
      <xdr:nvCxnSpPr>
        <xdr:cNvPr id="130" name="直線コネクタ 129"/>
        <xdr:cNvCxnSpPr/>
      </xdr:nvCxnSpPr>
      <xdr:spPr>
        <a:xfrm>
          <a:off x="13893800" y="2915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20320</xdr:rowOff>
    </xdr:to>
    <xdr:cxnSp macro="">
      <xdr:nvCxnSpPr>
        <xdr:cNvPr id="133" name="直線コネクタ 132"/>
        <xdr:cNvCxnSpPr/>
      </xdr:nvCxnSpPr>
      <xdr:spPr>
        <a:xfrm flipV="1">
          <a:off x="13004800" y="29159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3" name="楕円 142"/>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4"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163830</xdr:rowOff>
    </xdr:from>
    <xdr:to>
      <xdr:col>78</xdr:col>
      <xdr:colOff>120650</xdr:colOff>
      <xdr:row>17</xdr:row>
      <xdr:rowOff>93980</xdr:rowOff>
    </xdr:to>
    <xdr:sp macro="" textlink="">
      <xdr:nvSpPr>
        <xdr:cNvPr id="145" name="楕円 144"/>
        <xdr:cNvSpPr/>
      </xdr:nvSpPr>
      <xdr:spPr>
        <a:xfrm>
          <a:off x="15621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78757</xdr:rowOff>
    </xdr:from>
    <xdr:ext cx="736600" cy="259045"/>
    <xdr:sp macro="" textlink="">
      <xdr:nvSpPr>
        <xdr:cNvPr id="146" name="テキスト ボックス 145"/>
        <xdr:cNvSpPr txBox="1"/>
      </xdr:nvSpPr>
      <xdr:spPr>
        <a:xfrm>
          <a:off x="15290800" y="29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47" name="楕円 146"/>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48" name="テキスト ボックス 147"/>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9" name="楕円 148"/>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0" name="テキスト ボックス 149"/>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140970</xdr:rowOff>
    </xdr:from>
    <xdr:to>
      <xdr:col>65</xdr:col>
      <xdr:colOff>53975</xdr:colOff>
      <xdr:row>17</xdr:row>
      <xdr:rowOff>71120</xdr:rowOff>
    </xdr:to>
    <xdr:sp macro="" textlink="">
      <xdr:nvSpPr>
        <xdr:cNvPr id="151" name="楕円 150"/>
        <xdr:cNvSpPr/>
      </xdr:nvSpPr>
      <xdr:spPr>
        <a:xfrm>
          <a:off x="129540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55897</xdr:rowOff>
    </xdr:from>
    <xdr:ext cx="762000" cy="259045"/>
    <xdr:sp macro="" textlink="">
      <xdr:nvSpPr>
        <xdr:cNvPr id="152" name="テキスト ボックス 151"/>
        <xdr:cNvSpPr txBox="1"/>
      </xdr:nvSpPr>
      <xdr:spPr>
        <a:xfrm>
          <a:off x="12623800" y="297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類似団体内平均値より低い水準にある。これは単独事業の抑制や少子化の進行等によるものである。今後は少子高齢化対策に寄与する政策の充実を図ることが必要となってきている。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4" name="直線コネクタ 183"/>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7" name="直線コネクタ 186"/>
        <xdr:cNvCxnSpPr/>
      </xdr:nvCxnSpPr>
      <xdr:spPr>
        <a:xfrm>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12700</xdr:rowOff>
    </xdr:to>
    <xdr:cxnSp macro="">
      <xdr:nvCxnSpPr>
        <xdr:cNvPr id="190" name="直線コネクタ 189"/>
        <xdr:cNvCxnSpPr/>
      </xdr:nvCxnSpPr>
      <xdr:spPr>
        <a:xfrm>
          <a:off x="2209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107950</xdr:rowOff>
    </xdr:to>
    <xdr:cxnSp macro="">
      <xdr:nvCxnSpPr>
        <xdr:cNvPr id="193" name="直線コネクタ 192"/>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8" name="テキスト ボックス 207"/>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9" name="楕円 208"/>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0" name="テキスト ボックス 209"/>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ポイントの増となっており、類似団体平均よりも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簡易水道事業の配水管等の更新、診療所事業の施設修繕等に伴う繰出金の増加が主な要因となっている。今後、公営事業等の会計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56</xdr:row>
      <xdr:rowOff>168148</xdr:rowOff>
    </xdr:to>
    <xdr:cxnSp macro="">
      <xdr:nvCxnSpPr>
        <xdr:cNvPr id="242" name="直線コネクタ 241"/>
        <xdr:cNvCxnSpPr/>
      </xdr:nvCxnSpPr>
      <xdr:spPr>
        <a:xfrm>
          <a:off x="15671800" y="9741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140716</xdr:rowOff>
    </xdr:from>
    <xdr:to>
      <xdr:col>78</xdr:col>
      <xdr:colOff>69850</xdr:colOff>
      <xdr:row>57</xdr:row>
      <xdr:rowOff>28702</xdr:rowOff>
    </xdr:to>
    <xdr:cxnSp macro="">
      <xdr:nvCxnSpPr>
        <xdr:cNvPr id="245" name="直線コネクタ 244"/>
        <xdr:cNvCxnSpPr/>
      </xdr:nvCxnSpPr>
      <xdr:spPr>
        <a:xfrm flipV="1">
          <a:off x="14782800" y="9741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163576</xdr:rowOff>
    </xdr:from>
    <xdr:to>
      <xdr:col>73</xdr:col>
      <xdr:colOff>180975</xdr:colOff>
      <xdr:row>57</xdr:row>
      <xdr:rowOff>28702</xdr:rowOff>
    </xdr:to>
    <xdr:cxnSp macro="">
      <xdr:nvCxnSpPr>
        <xdr:cNvPr id="248" name="直線コネクタ 247"/>
        <xdr:cNvCxnSpPr/>
      </xdr:nvCxnSpPr>
      <xdr:spPr>
        <a:xfrm>
          <a:off x="13893800" y="9764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163576</xdr:rowOff>
    </xdr:from>
    <xdr:to>
      <xdr:col>69</xdr:col>
      <xdr:colOff>92075</xdr:colOff>
      <xdr:row>57</xdr:row>
      <xdr:rowOff>88138</xdr:rowOff>
    </xdr:to>
    <xdr:cxnSp macro="">
      <xdr:nvCxnSpPr>
        <xdr:cNvPr id="251" name="直線コネクタ 250"/>
        <xdr:cNvCxnSpPr/>
      </xdr:nvCxnSpPr>
      <xdr:spPr>
        <a:xfrm flipV="1">
          <a:off x="13004800" y="97647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1" name="楕円 260"/>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89425</xdr:rowOff>
    </xdr:from>
    <xdr:ext cx="762000" cy="259045"/>
    <xdr:sp macro="" textlink="">
      <xdr:nvSpPr>
        <xdr:cNvPr id="262" name="その他該当値テキスト"/>
        <xdr:cNvSpPr txBox="1"/>
      </xdr:nvSpPr>
      <xdr:spPr>
        <a:xfrm>
          <a:off x="16598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3" name="楕円 262"/>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64" name="テキスト ボックス 26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65" name="楕円 264"/>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64279</xdr:rowOff>
    </xdr:from>
    <xdr:ext cx="762000" cy="259045"/>
    <xdr:sp macro="" textlink="">
      <xdr:nvSpPr>
        <xdr:cNvPr id="266" name="テキスト ボックス 265"/>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112776</xdr:rowOff>
    </xdr:from>
    <xdr:to>
      <xdr:col>69</xdr:col>
      <xdr:colOff>142875</xdr:colOff>
      <xdr:row>57</xdr:row>
      <xdr:rowOff>42926</xdr:rowOff>
    </xdr:to>
    <xdr:sp macro="" textlink="">
      <xdr:nvSpPr>
        <xdr:cNvPr id="267" name="楕円 266"/>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68" name="テキスト ボックス 267"/>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37338</xdr:rowOff>
    </xdr:from>
    <xdr:to>
      <xdr:col>65</xdr:col>
      <xdr:colOff>53975</xdr:colOff>
      <xdr:row>57</xdr:row>
      <xdr:rowOff>138938</xdr:rowOff>
    </xdr:to>
    <xdr:sp macro="" textlink="">
      <xdr:nvSpPr>
        <xdr:cNvPr id="269" name="楕円 268"/>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123715</xdr:rowOff>
    </xdr:from>
    <xdr:ext cx="762000" cy="259045"/>
    <xdr:sp macro="" textlink="">
      <xdr:nvSpPr>
        <xdr:cNvPr id="270" name="テキスト ボックス 269"/>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ている。効果的な補助金の交付等を務めてきた結果、類似団体平均を下回る水準で推移しているが、今後、一部事務組合の施設整備等への負担金の増加等により、緩やかな上昇が見込まれ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49276</xdr:rowOff>
    </xdr:to>
    <xdr:cxnSp macro="">
      <xdr:nvCxnSpPr>
        <xdr:cNvPr id="300" name="直線コネクタ 299"/>
        <xdr:cNvCxnSpPr/>
      </xdr:nvCxnSpPr>
      <xdr:spPr>
        <a:xfrm flipV="1">
          <a:off x="15671800" y="61757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58420</xdr:rowOff>
    </xdr:to>
    <xdr:cxnSp macro="">
      <xdr:nvCxnSpPr>
        <xdr:cNvPr id="303" name="直線コネクタ 302"/>
        <xdr:cNvCxnSpPr/>
      </xdr:nvCxnSpPr>
      <xdr:spPr>
        <a:xfrm flipV="1">
          <a:off x="14782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58420</xdr:rowOff>
    </xdr:to>
    <xdr:cxnSp macro="">
      <xdr:nvCxnSpPr>
        <xdr:cNvPr id="306" name="直線コネクタ 305"/>
        <xdr:cNvCxnSpPr/>
      </xdr:nvCxnSpPr>
      <xdr:spPr>
        <a:xfrm>
          <a:off x="13893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17272</xdr:rowOff>
    </xdr:to>
    <xdr:cxnSp macro="">
      <xdr:nvCxnSpPr>
        <xdr:cNvPr id="309" name="直線コネクタ 308"/>
        <xdr:cNvCxnSpPr/>
      </xdr:nvCxnSpPr>
      <xdr:spPr>
        <a:xfrm>
          <a:off x="13004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9" name="楕円 318"/>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0"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1" name="楕円 320"/>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2" name="テキスト ボックス 321"/>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3" name="楕円 322"/>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4" name="テキスト ボックス 32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5" name="楕円 324"/>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6" name="テキスト ボックス 325"/>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7" name="楕円 326"/>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8" name="テキスト ボックス 327"/>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ポイントの増となっている。類似団体内平均値より高い水準にあり、近年大型の整備事業が集中したことに伴い地方債の借入が増加したため、今後も数値の逓増が見込まれる。公債費のピークは令和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年度になると見込まれ、それまでは厳しい財政運営となることが予想される。</a:t>
          </a:r>
        </a:p>
        <a:p>
          <a:r>
            <a:rPr kumimoji="1" lang="ja-JP" altLang="en-US" sz="1300">
              <a:latin typeface="ＭＳ Ｐゴシック" panose="020B0600070205080204" pitchFamily="50" charset="-128"/>
              <a:ea typeface="ＭＳ Ｐゴシック" panose="020B0600070205080204" pitchFamily="50" charset="-128"/>
            </a:rPr>
            <a:t>　起債を伴う普通建設事業費を必要最小限の実施に留めることにより今後の急激な数値の上昇を抑制することに努める。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123189</xdr:rowOff>
    </xdr:to>
    <xdr:cxnSp macro="">
      <xdr:nvCxnSpPr>
        <xdr:cNvPr id="360" name="直線コネクタ 359"/>
        <xdr:cNvCxnSpPr/>
      </xdr:nvCxnSpPr>
      <xdr:spPr>
        <a:xfrm>
          <a:off x="3987800" y="13324839"/>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123189</xdr:rowOff>
    </xdr:to>
    <xdr:cxnSp macro="">
      <xdr:nvCxnSpPr>
        <xdr:cNvPr id="363" name="直線コネクタ 362"/>
        <xdr:cNvCxnSpPr/>
      </xdr:nvCxnSpPr>
      <xdr:spPr>
        <a:xfrm>
          <a:off x="3098800" y="132334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31750</xdr:rowOff>
    </xdr:to>
    <xdr:cxnSp macro="">
      <xdr:nvCxnSpPr>
        <xdr:cNvPr id="366" name="直線コネクタ 365"/>
        <xdr:cNvCxnSpPr/>
      </xdr:nvCxnSpPr>
      <xdr:spPr>
        <a:xfrm>
          <a:off x="2209800" y="13180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149861</xdr:rowOff>
    </xdr:to>
    <xdr:cxnSp macro="">
      <xdr:nvCxnSpPr>
        <xdr:cNvPr id="369" name="直線コネクタ 368"/>
        <xdr:cNvCxnSpPr/>
      </xdr:nvCxnSpPr>
      <xdr:spPr>
        <a:xfrm>
          <a:off x="1320800" y="13126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72389</xdr:rowOff>
    </xdr:from>
    <xdr:to>
      <xdr:col>24</xdr:col>
      <xdr:colOff>76200</xdr:colOff>
      <xdr:row>79</xdr:row>
      <xdr:rowOff>2539</xdr:rowOff>
    </xdr:to>
    <xdr:sp macro="" textlink="">
      <xdr:nvSpPr>
        <xdr:cNvPr id="379" name="楕円 378"/>
        <xdr:cNvSpPr/>
      </xdr:nvSpPr>
      <xdr:spPr>
        <a:xfrm>
          <a:off x="4775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44466</xdr:rowOff>
    </xdr:from>
    <xdr:ext cx="762000" cy="259045"/>
    <xdr:sp macro="" textlink="">
      <xdr:nvSpPr>
        <xdr:cNvPr id="380" name="公債費該当値テキスト"/>
        <xdr:cNvSpPr txBox="1"/>
      </xdr:nvSpPr>
      <xdr:spPr>
        <a:xfrm>
          <a:off x="4914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1" name="楕円 380"/>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2" name="テキスト ボックス 381"/>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3" name="楕円 382"/>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4" name="テキスト ボックス 383"/>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6" name="テキスト ボックス 38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7" name="楕円 386"/>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132097</xdr:rowOff>
    </xdr:from>
    <xdr:ext cx="762000" cy="259045"/>
    <xdr:sp macro="" textlink="">
      <xdr:nvSpPr>
        <xdr:cNvPr id="388" name="テキスト ボックス 387"/>
        <xdr:cNvSpPr txBox="1"/>
      </xdr:nvSpPr>
      <xdr:spPr>
        <a:xfrm>
          <a:off x="939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減となっているが、依然として類似団体内平均値と比べ高くなっており、今後、事業担当者とのさらなる密な連携を図ることにより、財政事情を考慮したうえで、実施が想定される事業の選別を厳正に行い経常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58420</xdr:rowOff>
    </xdr:to>
    <xdr:cxnSp macro="">
      <xdr:nvCxnSpPr>
        <xdr:cNvPr id="421" name="直線コネクタ 420"/>
        <xdr:cNvCxnSpPr/>
      </xdr:nvCxnSpPr>
      <xdr:spPr>
        <a:xfrm flipV="1">
          <a:off x="15671800" y="133629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62230</xdr:rowOff>
    </xdr:to>
    <xdr:cxnSp macro="">
      <xdr:nvCxnSpPr>
        <xdr:cNvPr id="424" name="直線コネクタ 423"/>
        <xdr:cNvCxnSpPr/>
      </xdr:nvCxnSpPr>
      <xdr:spPr>
        <a:xfrm flipV="1">
          <a:off x="14782800" y="13431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78</xdr:row>
      <xdr:rowOff>62230</xdr:rowOff>
    </xdr:to>
    <xdr:cxnSp macro="">
      <xdr:nvCxnSpPr>
        <xdr:cNvPr id="427" name="直線コネクタ 426"/>
        <xdr:cNvCxnSpPr/>
      </xdr:nvCxnSpPr>
      <xdr:spPr>
        <a:xfrm>
          <a:off x="13893800" y="133019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149861</xdr:rowOff>
    </xdr:to>
    <xdr:cxnSp macro="">
      <xdr:nvCxnSpPr>
        <xdr:cNvPr id="430" name="直線コネクタ 429"/>
        <xdr:cNvCxnSpPr/>
      </xdr:nvCxnSpPr>
      <xdr:spPr>
        <a:xfrm flipV="1">
          <a:off x="13004800" y="13301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0" name="楕円 439"/>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1"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2" name="楕円 441"/>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3" name="テキスト ボックス 442"/>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44" name="楕円 443"/>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5" name="テキスト ボックス 444"/>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49530</xdr:rowOff>
    </xdr:from>
    <xdr:to>
      <xdr:col>69</xdr:col>
      <xdr:colOff>142875</xdr:colOff>
      <xdr:row>77</xdr:row>
      <xdr:rowOff>151130</xdr:rowOff>
    </xdr:to>
    <xdr:sp macro="" textlink="">
      <xdr:nvSpPr>
        <xdr:cNvPr id="446" name="楕円 445"/>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47" name="テキスト ボックス 446"/>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8" name="楕円 447"/>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9" name="テキスト ボックス 448"/>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14915</xdr:rowOff>
    </xdr:from>
    <xdr:to>
      <xdr:col>29</xdr:col>
      <xdr:colOff>127000</xdr:colOff>
      <xdr:row>17</xdr:row>
      <xdr:rowOff>21100</xdr:rowOff>
    </xdr:to>
    <xdr:cxnSp macro="">
      <xdr:nvCxnSpPr>
        <xdr:cNvPr id="52" name="直線コネクタ 51"/>
        <xdr:cNvCxnSpPr/>
      </xdr:nvCxnSpPr>
      <xdr:spPr bwMode="auto">
        <a:xfrm flipV="1">
          <a:off x="5003800" y="2977190"/>
          <a:ext cx="647700" cy="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21100</xdr:rowOff>
    </xdr:from>
    <xdr:to>
      <xdr:col>26</xdr:col>
      <xdr:colOff>50800</xdr:colOff>
      <xdr:row>17</xdr:row>
      <xdr:rowOff>51400</xdr:rowOff>
    </xdr:to>
    <xdr:cxnSp macro="">
      <xdr:nvCxnSpPr>
        <xdr:cNvPr id="55" name="直線コネクタ 54"/>
        <xdr:cNvCxnSpPr/>
      </xdr:nvCxnSpPr>
      <xdr:spPr bwMode="auto">
        <a:xfrm flipV="1">
          <a:off x="4305300" y="2983375"/>
          <a:ext cx="698500" cy="3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51400</xdr:rowOff>
    </xdr:from>
    <xdr:to>
      <xdr:col>22</xdr:col>
      <xdr:colOff>114300</xdr:colOff>
      <xdr:row>17</xdr:row>
      <xdr:rowOff>85063</xdr:rowOff>
    </xdr:to>
    <xdr:cxnSp macro="">
      <xdr:nvCxnSpPr>
        <xdr:cNvPr id="58" name="直線コネクタ 57"/>
        <xdr:cNvCxnSpPr/>
      </xdr:nvCxnSpPr>
      <xdr:spPr bwMode="auto">
        <a:xfrm flipV="1">
          <a:off x="3606800" y="3013675"/>
          <a:ext cx="698500" cy="3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85063</xdr:rowOff>
    </xdr:from>
    <xdr:to>
      <xdr:col>18</xdr:col>
      <xdr:colOff>177800</xdr:colOff>
      <xdr:row>17</xdr:row>
      <xdr:rowOff>112237</xdr:rowOff>
    </xdr:to>
    <xdr:cxnSp macro="">
      <xdr:nvCxnSpPr>
        <xdr:cNvPr id="61" name="直線コネクタ 60"/>
        <xdr:cNvCxnSpPr/>
      </xdr:nvCxnSpPr>
      <xdr:spPr bwMode="auto">
        <a:xfrm flipV="1">
          <a:off x="2908300" y="3047338"/>
          <a:ext cx="698500" cy="2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135565</xdr:rowOff>
    </xdr:from>
    <xdr:to>
      <xdr:col>29</xdr:col>
      <xdr:colOff>177800</xdr:colOff>
      <xdr:row>17</xdr:row>
      <xdr:rowOff>65715</xdr:rowOff>
    </xdr:to>
    <xdr:sp macro="" textlink="">
      <xdr:nvSpPr>
        <xdr:cNvPr id="71" name="楕円 70"/>
        <xdr:cNvSpPr/>
      </xdr:nvSpPr>
      <xdr:spPr bwMode="auto">
        <a:xfrm>
          <a:off x="5600700" y="292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152092</xdr:rowOff>
    </xdr:from>
    <xdr:ext cx="762000" cy="259045"/>
    <xdr:sp macro="" textlink="">
      <xdr:nvSpPr>
        <xdr:cNvPr id="72" name="人口1人当たり決算額の推移該当値テキスト130"/>
        <xdr:cNvSpPr txBox="1"/>
      </xdr:nvSpPr>
      <xdr:spPr>
        <a:xfrm>
          <a:off x="5740400" y="27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141750</xdr:rowOff>
    </xdr:from>
    <xdr:to>
      <xdr:col>26</xdr:col>
      <xdr:colOff>101600</xdr:colOff>
      <xdr:row>17</xdr:row>
      <xdr:rowOff>71900</xdr:rowOff>
    </xdr:to>
    <xdr:sp macro="" textlink="">
      <xdr:nvSpPr>
        <xdr:cNvPr id="73" name="楕円 72"/>
        <xdr:cNvSpPr/>
      </xdr:nvSpPr>
      <xdr:spPr bwMode="auto">
        <a:xfrm>
          <a:off x="4953000" y="293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82077</xdr:rowOff>
    </xdr:from>
    <xdr:ext cx="736600" cy="259045"/>
    <xdr:sp macro="" textlink="">
      <xdr:nvSpPr>
        <xdr:cNvPr id="74" name="テキスト ボックス 73"/>
        <xdr:cNvSpPr txBox="1"/>
      </xdr:nvSpPr>
      <xdr:spPr>
        <a:xfrm>
          <a:off x="4622800" y="27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600</xdr:rowOff>
    </xdr:from>
    <xdr:to>
      <xdr:col>22</xdr:col>
      <xdr:colOff>165100</xdr:colOff>
      <xdr:row>17</xdr:row>
      <xdr:rowOff>102200</xdr:rowOff>
    </xdr:to>
    <xdr:sp macro="" textlink="">
      <xdr:nvSpPr>
        <xdr:cNvPr id="75" name="楕円 74"/>
        <xdr:cNvSpPr/>
      </xdr:nvSpPr>
      <xdr:spPr bwMode="auto">
        <a:xfrm>
          <a:off x="4254500" y="296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112377</xdr:rowOff>
    </xdr:from>
    <xdr:ext cx="762000" cy="259045"/>
    <xdr:sp macro="" textlink="">
      <xdr:nvSpPr>
        <xdr:cNvPr id="76" name="テキスト ボックス 75"/>
        <xdr:cNvSpPr txBox="1"/>
      </xdr:nvSpPr>
      <xdr:spPr>
        <a:xfrm>
          <a:off x="3924300" y="273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34263</xdr:rowOff>
    </xdr:from>
    <xdr:to>
      <xdr:col>19</xdr:col>
      <xdr:colOff>38100</xdr:colOff>
      <xdr:row>17</xdr:row>
      <xdr:rowOff>135863</xdr:rowOff>
    </xdr:to>
    <xdr:sp macro="" textlink="">
      <xdr:nvSpPr>
        <xdr:cNvPr id="77" name="楕円 76"/>
        <xdr:cNvSpPr/>
      </xdr:nvSpPr>
      <xdr:spPr bwMode="auto">
        <a:xfrm>
          <a:off x="3556000" y="2996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146040</xdr:rowOff>
    </xdr:from>
    <xdr:ext cx="762000" cy="259045"/>
    <xdr:sp macro="" textlink="">
      <xdr:nvSpPr>
        <xdr:cNvPr id="78" name="テキスト ボックス 77"/>
        <xdr:cNvSpPr txBox="1"/>
      </xdr:nvSpPr>
      <xdr:spPr>
        <a:xfrm>
          <a:off x="3225800" y="276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61437</xdr:rowOff>
    </xdr:from>
    <xdr:to>
      <xdr:col>15</xdr:col>
      <xdr:colOff>101600</xdr:colOff>
      <xdr:row>17</xdr:row>
      <xdr:rowOff>163037</xdr:rowOff>
    </xdr:to>
    <xdr:sp macro="" textlink="">
      <xdr:nvSpPr>
        <xdr:cNvPr id="79" name="楕円 78"/>
        <xdr:cNvSpPr/>
      </xdr:nvSpPr>
      <xdr:spPr bwMode="auto">
        <a:xfrm>
          <a:off x="2857500" y="3023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1764</xdr:rowOff>
    </xdr:from>
    <xdr:ext cx="762000" cy="259045"/>
    <xdr:sp macro="" textlink="">
      <xdr:nvSpPr>
        <xdr:cNvPr id="80" name="テキスト ボックス 79"/>
        <xdr:cNvSpPr txBox="1"/>
      </xdr:nvSpPr>
      <xdr:spPr>
        <a:xfrm>
          <a:off x="2527300" y="279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204143</xdr:rowOff>
    </xdr:from>
    <xdr:to>
      <xdr:col>29</xdr:col>
      <xdr:colOff>127000</xdr:colOff>
      <xdr:row>35</xdr:row>
      <xdr:rowOff>306464</xdr:rowOff>
    </xdr:to>
    <xdr:cxnSp macro="">
      <xdr:nvCxnSpPr>
        <xdr:cNvPr id="115" name="直線コネクタ 114"/>
        <xdr:cNvCxnSpPr/>
      </xdr:nvCxnSpPr>
      <xdr:spPr bwMode="auto">
        <a:xfrm flipV="1">
          <a:off x="5003800" y="6814493"/>
          <a:ext cx="647700" cy="10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306464</xdr:rowOff>
    </xdr:from>
    <xdr:to>
      <xdr:col>26</xdr:col>
      <xdr:colOff>50800</xdr:colOff>
      <xdr:row>35</xdr:row>
      <xdr:rowOff>327404</xdr:rowOff>
    </xdr:to>
    <xdr:cxnSp macro="">
      <xdr:nvCxnSpPr>
        <xdr:cNvPr id="118" name="直線コネクタ 117"/>
        <xdr:cNvCxnSpPr/>
      </xdr:nvCxnSpPr>
      <xdr:spPr bwMode="auto">
        <a:xfrm flipV="1">
          <a:off x="4305300" y="6916814"/>
          <a:ext cx="698500" cy="20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327404</xdr:rowOff>
    </xdr:from>
    <xdr:to>
      <xdr:col>22</xdr:col>
      <xdr:colOff>114300</xdr:colOff>
      <xdr:row>36</xdr:row>
      <xdr:rowOff>15032</xdr:rowOff>
    </xdr:to>
    <xdr:cxnSp macro="">
      <xdr:nvCxnSpPr>
        <xdr:cNvPr id="121" name="直線コネクタ 120"/>
        <xdr:cNvCxnSpPr/>
      </xdr:nvCxnSpPr>
      <xdr:spPr bwMode="auto">
        <a:xfrm flipV="1">
          <a:off x="3606800" y="6937754"/>
          <a:ext cx="698500" cy="3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15032</xdr:rowOff>
    </xdr:from>
    <xdr:to>
      <xdr:col>18</xdr:col>
      <xdr:colOff>177800</xdr:colOff>
      <xdr:row>36</xdr:row>
      <xdr:rowOff>146836</xdr:rowOff>
    </xdr:to>
    <xdr:cxnSp macro="">
      <xdr:nvCxnSpPr>
        <xdr:cNvPr id="124" name="直線コネクタ 123"/>
        <xdr:cNvCxnSpPr/>
      </xdr:nvCxnSpPr>
      <xdr:spPr bwMode="auto">
        <a:xfrm flipV="1">
          <a:off x="2908300" y="6968282"/>
          <a:ext cx="698500" cy="13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153343</xdr:rowOff>
    </xdr:from>
    <xdr:to>
      <xdr:col>29</xdr:col>
      <xdr:colOff>177800</xdr:colOff>
      <xdr:row>35</xdr:row>
      <xdr:rowOff>254943</xdr:rowOff>
    </xdr:to>
    <xdr:sp macro="" textlink="">
      <xdr:nvSpPr>
        <xdr:cNvPr id="134" name="楕円 133"/>
        <xdr:cNvSpPr/>
      </xdr:nvSpPr>
      <xdr:spPr bwMode="auto">
        <a:xfrm>
          <a:off x="5600700" y="676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341320</xdr:rowOff>
    </xdr:from>
    <xdr:ext cx="762000" cy="259045"/>
    <xdr:sp macro="" textlink="">
      <xdr:nvSpPr>
        <xdr:cNvPr id="135" name="人口1人当たり決算額の推移該当値テキスト445"/>
        <xdr:cNvSpPr txBox="1"/>
      </xdr:nvSpPr>
      <xdr:spPr>
        <a:xfrm>
          <a:off x="5740400" y="660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255664</xdr:rowOff>
    </xdr:from>
    <xdr:to>
      <xdr:col>26</xdr:col>
      <xdr:colOff>101600</xdr:colOff>
      <xdr:row>36</xdr:row>
      <xdr:rowOff>14364</xdr:rowOff>
    </xdr:to>
    <xdr:sp macro="" textlink="">
      <xdr:nvSpPr>
        <xdr:cNvPr id="136" name="楕円 135"/>
        <xdr:cNvSpPr/>
      </xdr:nvSpPr>
      <xdr:spPr bwMode="auto">
        <a:xfrm>
          <a:off x="4953000" y="6866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24541</xdr:rowOff>
    </xdr:from>
    <xdr:ext cx="736600" cy="259045"/>
    <xdr:sp macro="" textlink="">
      <xdr:nvSpPr>
        <xdr:cNvPr id="137" name="テキスト ボックス 136"/>
        <xdr:cNvSpPr txBox="1"/>
      </xdr:nvSpPr>
      <xdr:spPr>
        <a:xfrm>
          <a:off x="4622800" y="66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276604</xdr:rowOff>
    </xdr:from>
    <xdr:to>
      <xdr:col>22</xdr:col>
      <xdr:colOff>165100</xdr:colOff>
      <xdr:row>36</xdr:row>
      <xdr:rowOff>35304</xdr:rowOff>
    </xdr:to>
    <xdr:sp macro="" textlink="">
      <xdr:nvSpPr>
        <xdr:cNvPr id="138" name="楕円 137"/>
        <xdr:cNvSpPr/>
      </xdr:nvSpPr>
      <xdr:spPr bwMode="auto">
        <a:xfrm>
          <a:off x="4254500" y="688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45481</xdr:rowOff>
    </xdr:from>
    <xdr:ext cx="762000" cy="259045"/>
    <xdr:sp macro="" textlink="">
      <xdr:nvSpPr>
        <xdr:cNvPr id="139" name="テキスト ボックス 138"/>
        <xdr:cNvSpPr txBox="1"/>
      </xdr:nvSpPr>
      <xdr:spPr>
        <a:xfrm>
          <a:off x="3924300" y="665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307132</xdr:rowOff>
    </xdr:from>
    <xdr:to>
      <xdr:col>19</xdr:col>
      <xdr:colOff>38100</xdr:colOff>
      <xdr:row>36</xdr:row>
      <xdr:rowOff>65832</xdr:rowOff>
    </xdr:to>
    <xdr:sp macro="" textlink="">
      <xdr:nvSpPr>
        <xdr:cNvPr id="140" name="楕円 139"/>
        <xdr:cNvSpPr/>
      </xdr:nvSpPr>
      <xdr:spPr bwMode="auto">
        <a:xfrm>
          <a:off x="3556000" y="691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76009</xdr:rowOff>
    </xdr:from>
    <xdr:ext cx="762000" cy="259045"/>
    <xdr:sp macro="" textlink="">
      <xdr:nvSpPr>
        <xdr:cNvPr id="141" name="テキスト ボックス 140"/>
        <xdr:cNvSpPr txBox="1"/>
      </xdr:nvSpPr>
      <xdr:spPr>
        <a:xfrm>
          <a:off x="3225800" y="668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96036</xdr:rowOff>
    </xdr:from>
    <xdr:to>
      <xdr:col>15</xdr:col>
      <xdr:colOff>101600</xdr:colOff>
      <xdr:row>37</xdr:row>
      <xdr:rowOff>26186</xdr:rowOff>
    </xdr:to>
    <xdr:sp macro="" textlink="">
      <xdr:nvSpPr>
        <xdr:cNvPr id="142" name="楕円 141"/>
        <xdr:cNvSpPr/>
      </xdr:nvSpPr>
      <xdr:spPr bwMode="auto">
        <a:xfrm>
          <a:off x="2857500" y="704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10963</xdr:rowOff>
    </xdr:from>
    <xdr:ext cx="762000" cy="259045"/>
    <xdr:sp macro="" textlink="">
      <xdr:nvSpPr>
        <xdr:cNvPr id="143" name="テキスト ボックス 142"/>
        <xdr:cNvSpPr txBox="1"/>
      </xdr:nvSpPr>
      <xdr:spPr>
        <a:xfrm>
          <a:off x="2527300" y="713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1,489
1,476
85.37
2,311,812
2,268,339
28,593
1,191,352
3,372,505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42564</xdr:rowOff>
    </xdr:from>
    <xdr:to>
      <xdr:col>24</xdr:col>
      <xdr:colOff>63500</xdr:colOff>
      <xdr:row>36</xdr:row>
      <xdr:rowOff>145519</xdr:rowOff>
    </xdr:to>
    <xdr:cxnSp macro="">
      <xdr:nvCxnSpPr>
        <xdr:cNvPr id="63" name="直線コネクタ 62"/>
        <xdr:cNvCxnSpPr/>
      </xdr:nvCxnSpPr>
      <xdr:spPr>
        <a:xfrm flipV="1">
          <a:off x="3797300" y="6214764"/>
          <a:ext cx="8382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145519</xdr:rowOff>
    </xdr:from>
    <xdr:to>
      <xdr:col>19</xdr:col>
      <xdr:colOff>177800</xdr:colOff>
      <xdr:row>37</xdr:row>
      <xdr:rowOff>6975</xdr:rowOff>
    </xdr:to>
    <xdr:cxnSp macro="">
      <xdr:nvCxnSpPr>
        <xdr:cNvPr id="66" name="直線コネクタ 65"/>
        <xdr:cNvCxnSpPr/>
      </xdr:nvCxnSpPr>
      <xdr:spPr>
        <a:xfrm flipV="1">
          <a:off x="2908300" y="6317719"/>
          <a:ext cx="889000" cy="3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6975</xdr:rowOff>
    </xdr:from>
    <xdr:to>
      <xdr:col>15</xdr:col>
      <xdr:colOff>50800</xdr:colOff>
      <xdr:row>37</xdr:row>
      <xdr:rowOff>37019</xdr:rowOff>
    </xdr:to>
    <xdr:cxnSp macro="">
      <xdr:nvCxnSpPr>
        <xdr:cNvPr id="69" name="直線コネクタ 68"/>
        <xdr:cNvCxnSpPr/>
      </xdr:nvCxnSpPr>
      <xdr:spPr>
        <a:xfrm flipV="1">
          <a:off x="2019300" y="6350625"/>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37019</xdr:rowOff>
    </xdr:from>
    <xdr:to>
      <xdr:col>10</xdr:col>
      <xdr:colOff>114300</xdr:colOff>
      <xdr:row>37</xdr:row>
      <xdr:rowOff>77018</xdr:rowOff>
    </xdr:to>
    <xdr:cxnSp macro="">
      <xdr:nvCxnSpPr>
        <xdr:cNvPr id="72" name="直線コネクタ 71"/>
        <xdr:cNvCxnSpPr/>
      </xdr:nvCxnSpPr>
      <xdr:spPr>
        <a:xfrm flipV="1">
          <a:off x="1130300" y="6380669"/>
          <a:ext cx="889000" cy="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163214</xdr:rowOff>
    </xdr:from>
    <xdr:to>
      <xdr:col>24</xdr:col>
      <xdr:colOff>114300</xdr:colOff>
      <xdr:row>36</xdr:row>
      <xdr:rowOff>93364</xdr:rowOff>
    </xdr:to>
    <xdr:sp macro="" textlink="">
      <xdr:nvSpPr>
        <xdr:cNvPr id="82" name="楕円 81"/>
        <xdr:cNvSpPr/>
      </xdr:nvSpPr>
      <xdr:spPr>
        <a:xfrm>
          <a:off x="4584700" y="61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14641</xdr:rowOff>
    </xdr:from>
    <xdr:ext cx="599010" cy="259045"/>
    <xdr:sp macro="" textlink="">
      <xdr:nvSpPr>
        <xdr:cNvPr id="83" name="人件費該当値テキスト"/>
        <xdr:cNvSpPr txBox="1"/>
      </xdr:nvSpPr>
      <xdr:spPr>
        <a:xfrm>
          <a:off x="4686300" y="601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94719</xdr:rowOff>
    </xdr:from>
    <xdr:to>
      <xdr:col>20</xdr:col>
      <xdr:colOff>38100</xdr:colOff>
      <xdr:row>37</xdr:row>
      <xdr:rowOff>24869</xdr:rowOff>
    </xdr:to>
    <xdr:sp macro="" textlink="">
      <xdr:nvSpPr>
        <xdr:cNvPr id="84" name="楕円 83"/>
        <xdr:cNvSpPr/>
      </xdr:nvSpPr>
      <xdr:spPr>
        <a:xfrm>
          <a:off x="3746500" y="626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41396</xdr:rowOff>
    </xdr:from>
    <xdr:ext cx="599010" cy="259045"/>
    <xdr:sp macro="" textlink="">
      <xdr:nvSpPr>
        <xdr:cNvPr id="85" name="テキスト ボックス 84"/>
        <xdr:cNvSpPr txBox="1"/>
      </xdr:nvSpPr>
      <xdr:spPr>
        <a:xfrm>
          <a:off x="3497795" y="604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127625</xdr:rowOff>
    </xdr:from>
    <xdr:to>
      <xdr:col>15</xdr:col>
      <xdr:colOff>101600</xdr:colOff>
      <xdr:row>37</xdr:row>
      <xdr:rowOff>57775</xdr:rowOff>
    </xdr:to>
    <xdr:sp macro="" textlink="">
      <xdr:nvSpPr>
        <xdr:cNvPr id="86" name="楕円 85"/>
        <xdr:cNvSpPr/>
      </xdr:nvSpPr>
      <xdr:spPr>
        <a:xfrm>
          <a:off x="2857500" y="629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74302</xdr:rowOff>
    </xdr:from>
    <xdr:ext cx="599010" cy="259045"/>
    <xdr:sp macro="" textlink="">
      <xdr:nvSpPr>
        <xdr:cNvPr id="87" name="テキスト ボックス 86"/>
        <xdr:cNvSpPr txBox="1"/>
      </xdr:nvSpPr>
      <xdr:spPr>
        <a:xfrm>
          <a:off x="2608795" y="607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157669</xdr:rowOff>
    </xdr:from>
    <xdr:to>
      <xdr:col>10</xdr:col>
      <xdr:colOff>165100</xdr:colOff>
      <xdr:row>37</xdr:row>
      <xdr:rowOff>87819</xdr:rowOff>
    </xdr:to>
    <xdr:sp macro="" textlink="">
      <xdr:nvSpPr>
        <xdr:cNvPr id="88" name="楕円 87"/>
        <xdr:cNvSpPr/>
      </xdr:nvSpPr>
      <xdr:spPr>
        <a:xfrm>
          <a:off x="1968500" y="6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104346</xdr:rowOff>
    </xdr:from>
    <xdr:ext cx="599010" cy="259045"/>
    <xdr:sp macro="" textlink="">
      <xdr:nvSpPr>
        <xdr:cNvPr id="89" name="テキスト ボックス 88"/>
        <xdr:cNvSpPr txBox="1"/>
      </xdr:nvSpPr>
      <xdr:spPr>
        <a:xfrm>
          <a:off x="1719795" y="610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26218</xdr:rowOff>
    </xdr:from>
    <xdr:to>
      <xdr:col>6</xdr:col>
      <xdr:colOff>38100</xdr:colOff>
      <xdr:row>37</xdr:row>
      <xdr:rowOff>127818</xdr:rowOff>
    </xdr:to>
    <xdr:sp macro="" textlink="">
      <xdr:nvSpPr>
        <xdr:cNvPr id="90" name="楕円 89"/>
        <xdr:cNvSpPr/>
      </xdr:nvSpPr>
      <xdr:spPr>
        <a:xfrm>
          <a:off x="1079500" y="63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144345</xdr:rowOff>
    </xdr:from>
    <xdr:ext cx="599010" cy="259045"/>
    <xdr:sp macro="" textlink="">
      <xdr:nvSpPr>
        <xdr:cNvPr id="91" name="テキスト ボックス 90"/>
        <xdr:cNvSpPr txBox="1"/>
      </xdr:nvSpPr>
      <xdr:spPr>
        <a:xfrm>
          <a:off x="830795" y="614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33648</xdr:rowOff>
    </xdr:from>
    <xdr:to>
      <xdr:col>24</xdr:col>
      <xdr:colOff>63500</xdr:colOff>
      <xdr:row>57</xdr:row>
      <xdr:rowOff>80331</xdr:rowOff>
    </xdr:to>
    <xdr:cxnSp macro="">
      <xdr:nvCxnSpPr>
        <xdr:cNvPr id="122" name="直線コネクタ 121"/>
        <xdr:cNvCxnSpPr/>
      </xdr:nvCxnSpPr>
      <xdr:spPr>
        <a:xfrm>
          <a:off x="3797300" y="9806298"/>
          <a:ext cx="838200" cy="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33648</xdr:rowOff>
    </xdr:from>
    <xdr:to>
      <xdr:col>19</xdr:col>
      <xdr:colOff>177800</xdr:colOff>
      <xdr:row>57</xdr:row>
      <xdr:rowOff>125148</xdr:rowOff>
    </xdr:to>
    <xdr:cxnSp macro="">
      <xdr:nvCxnSpPr>
        <xdr:cNvPr id="125" name="直線コネクタ 124"/>
        <xdr:cNvCxnSpPr/>
      </xdr:nvCxnSpPr>
      <xdr:spPr>
        <a:xfrm flipV="1">
          <a:off x="2908300" y="9806298"/>
          <a:ext cx="889000" cy="9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122746</xdr:rowOff>
    </xdr:from>
    <xdr:to>
      <xdr:col>15</xdr:col>
      <xdr:colOff>50800</xdr:colOff>
      <xdr:row>57</xdr:row>
      <xdr:rowOff>125148</xdr:rowOff>
    </xdr:to>
    <xdr:cxnSp macro="">
      <xdr:nvCxnSpPr>
        <xdr:cNvPr id="128" name="直線コネクタ 127"/>
        <xdr:cNvCxnSpPr/>
      </xdr:nvCxnSpPr>
      <xdr:spPr>
        <a:xfrm>
          <a:off x="2019300" y="9895396"/>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91732</xdr:rowOff>
    </xdr:from>
    <xdr:to>
      <xdr:col>10</xdr:col>
      <xdr:colOff>114300</xdr:colOff>
      <xdr:row>57</xdr:row>
      <xdr:rowOff>122746</xdr:rowOff>
    </xdr:to>
    <xdr:cxnSp macro="">
      <xdr:nvCxnSpPr>
        <xdr:cNvPr id="131" name="直線コネクタ 130"/>
        <xdr:cNvCxnSpPr/>
      </xdr:nvCxnSpPr>
      <xdr:spPr>
        <a:xfrm>
          <a:off x="1130300" y="9864382"/>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29531</xdr:rowOff>
    </xdr:from>
    <xdr:to>
      <xdr:col>24</xdr:col>
      <xdr:colOff>114300</xdr:colOff>
      <xdr:row>57</xdr:row>
      <xdr:rowOff>131131</xdr:rowOff>
    </xdr:to>
    <xdr:sp macro="" textlink="">
      <xdr:nvSpPr>
        <xdr:cNvPr id="141" name="楕円 140"/>
        <xdr:cNvSpPr/>
      </xdr:nvSpPr>
      <xdr:spPr>
        <a:xfrm>
          <a:off x="4584700" y="98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52408</xdr:rowOff>
    </xdr:from>
    <xdr:ext cx="599010" cy="259045"/>
    <xdr:sp macro="" textlink="">
      <xdr:nvSpPr>
        <xdr:cNvPr id="142" name="物件費該当値テキスト"/>
        <xdr:cNvSpPr txBox="1"/>
      </xdr:nvSpPr>
      <xdr:spPr>
        <a:xfrm>
          <a:off x="4686300" y="965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154298</xdr:rowOff>
    </xdr:from>
    <xdr:to>
      <xdr:col>20</xdr:col>
      <xdr:colOff>38100</xdr:colOff>
      <xdr:row>57</xdr:row>
      <xdr:rowOff>84448</xdr:rowOff>
    </xdr:to>
    <xdr:sp macro="" textlink="">
      <xdr:nvSpPr>
        <xdr:cNvPr id="143" name="楕円 142"/>
        <xdr:cNvSpPr/>
      </xdr:nvSpPr>
      <xdr:spPr>
        <a:xfrm>
          <a:off x="3746500" y="97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100975</xdr:rowOff>
    </xdr:from>
    <xdr:ext cx="599010" cy="259045"/>
    <xdr:sp macro="" textlink="">
      <xdr:nvSpPr>
        <xdr:cNvPr id="144" name="テキスト ボックス 143"/>
        <xdr:cNvSpPr txBox="1"/>
      </xdr:nvSpPr>
      <xdr:spPr>
        <a:xfrm>
          <a:off x="3497795" y="953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74348</xdr:rowOff>
    </xdr:from>
    <xdr:to>
      <xdr:col>15</xdr:col>
      <xdr:colOff>101600</xdr:colOff>
      <xdr:row>58</xdr:row>
      <xdr:rowOff>4498</xdr:rowOff>
    </xdr:to>
    <xdr:sp macro="" textlink="">
      <xdr:nvSpPr>
        <xdr:cNvPr id="145" name="楕円 144"/>
        <xdr:cNvSpPr/>
      </xdr:nvSpPr>
      <xdr:spPr>
        <a:xfrm>
          <a:off x="2857500" y="98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21025</xdr:rowOff>
    </xdr:from>
    <xdr:ext cx="599010" cy="259045"/>
    <xdr:sp macro="" textlink="">
      <xdr:nvSpPr>
        <xdr:cNvPr id="146" name="テキスト ボックス 145"/>
        <xdr:cNvSpPr txBox="1"/>
      </xdr:nvSpPr>
      <xdr:spPr>
        <a:xfrm>
          <a:off x="2608795" y="962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71946</xdr:rowOff>
    </xdr:from>
    <xdr:to>
      <xdr:col>10</xdr:col>
      <xdr:colOff>165100</xdr:colOff>
      <xdr:row>58</xdr:row>
      <xdr:rowOff>2096</xdr:rowOff>
    </xdr:to>
    <xdr:sp macro="" textlink="">
      <xdr:nvSpPr>
        <xdr:cNvPr id="147" name="楕円 146"/>
        <xdr:cNvSpPr/>
      </xdr:nvSpPr>
      <xdr:spPr>
        <a:xfrm>
          <a:off x="1968500" y="98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18623</xdr:rowOff>
    </xdr:from>
    <xdr:ext cx="599010" cy="259045"/>
    <xdr:sp macro="" textlink="">
      <xdr:nvSpPr>
        <xdr:cNvPr id="148" name="テキスト ボックス 147"/>
        <xdr:cNvSpPr txBox="1"/>
      </xdr:nvSpPr>
      <xdr:spPr>
        <a:xfrm>
          <a:off x="1719795" y="961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40932</xdr:rowOff>
    </xdr:from>
    <xdr:to>
      <xdr:col>6</xdr:col>
      <xdr:colOff>38100</xdr:colOff>
      <xdr:row>57</xdr:row>
      <xdr:rowOff>142532</xdr:rowOff>
    </xdr:to>
    <xdr:sp macro="" textlink="">
      <xdr:nvSpPr>
        <xdr:cNvPr id="149" name="楕円 148"/>
        <xdr:cNvSpPr/>
      </xdr:nvSpPr>
      <xdr:spPr>
        <a:xfrm>
          <a:off x="1079500" y="981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159059</xdr:rowOff>
    </xdr:from>
    <xdr:ext cx="599010" cy="259045"/>
    <xdr:sp macro="" textlink="">
      <xdr:nvSpPr>
        <xdr:cNvPr id="150" name="テキスト ボックス 149"/>
        <xdr:cNvSpPr txBox="1"/>
      </xdr:nvSpPr>
      <xdr:spPr>
        <a:xfrm>
          <a:off x="830795" y="958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162688</xdr:rowOff>
    </xdr:from>
    <xdr:to>
      <xdr:col>24</xdr:col>
      <xdr:colOff>63500</xdr:colOff>
      <xdr:row>78</xdr:row>
      <xdr:rowOff>55766</xdr:rowOff>
    </xdr:to>
    <xdr:cxnSp macro="">
      <xdr:nvCxnSpPr>
        <xdr:cNvPr id="179" name="直線コネクタ 178"/>
        <xdr:cNvCxnSpPr/>
      </xdr:nvCxnSpPr>
      <xdr:spPr>
        <a:xfrm flipV="1">
          <a:off x="3797300" y="13364338"/>
          <a:ext cx="8382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39345</xdr:rowOff>
    </xdr:from>
    <xdr:to>
      <xdr:col>19</xdr:col>
      <xdr:colOff>177800</xdr:colOff>
      <xdr:row>78</xdr:row>
      <xdr:rowOff>55766</xdr:rowOff>
    </xdr:to>
    <xdr:cxnSp macro="">
      <xdr:nvCxnSpPr>
        <xdr:cNvPr id="182" name="直線コネクタ 181"/>
        <xdr:cNvCxnSpPr/>
      </xdr:nvCxnSpPr>
      <xdr:spPr>
        <a:xfrm>
          <a:off x="2908300" y="13412445"/>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38875</xdr:rowOff>
    </xdr:from>
    <xdr:to>
      <xdr:col>15</xdr:col>
      <xdr:colOff>50800</xdr:colOff>
      <xdr:row>78</xdr:row>
      <xdr:rowOff>39345</xdr:rowOff>
    </xdr:to>
    <xdr:cxnSp macro="">
      <xdr:nvCxnSpPr>
        <xdr:cNvPr id="185" name="直線コネクタ 184"/>
        <xdr:cNvCxnSpPr/>
      </xdr:nvCxnSpPr>
      <xdr:spPr>
        <a:xfrm>
          <a:off x="2019300" y="13411975"/>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12636</xdr:rowOff>
    </xdr:from>
    <xdr:to>
      <xdr:col>10</xdr:col>
      <xdr:colOff>114300</xdr:colOff>
      <xdr:row>78</xdr:row>
      <xdr:rowOff>38875</xdr:rowOff>
    </xdr:to>
    <xdr:cxnSp macro="">
      <xdr:nvCxnSpPr>
        <xdr:cNvPr id="188" name="直線コネクタ 187"/>
        <xdr:cNvCxnSpPr/>
      </xdr:nvCxnSpPr>
      <xdr:spPr>
        <a:xfrm>
          <a:off x="1130300" y="13385736"/>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111888</xdr:rowOff>
    </xdr:from>
    <xdr:to>
      <xdr:col>24</xdr:col>
      <xdr:colOff>114300</xdr:colOff>
      <xdr:row>78</xdr:row>
      <xdr:rowOff>42038</xdr:rowOff>
    </xdr:to>
    <xdr:sp macro="" textlink="">
      <xdr:nvSpPr>
        <xdr:cNvPr id="198" name="楕円 197"/>
        <xdr:cNvSpPr/>
      </xdr:nvSpPr>
      <xdr:spPr>
        <a:xfrm>
          <a:off x="4584700" y="133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90315</xdr:rowOff>
    </xdr:from>
    <xdr:ext cx="534377" cy="259045"/>
    <xdr:sp macro="" textlink="">
      <xdr:nvSpPr>
        <xdr:cNvPr id="199" name="維持補修費該当値テキスト"/>
        <xdr:cNvSpPr txBox="1"/>
      </xdr:nvSpPr>
      <xdr:spPr>
        <a:xfrm>
          <a:off x="4686300" y="132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4966</xdr:rowOff>
    </xdr:from>
    <xdr:to>
      <xdr:col>20</xdr:col>
      <xdr:colOff>38100</xdr:colOff>
      <xdr:row>78</xdr:row>
      <xdr:rowOff>106566</xdr:rowOff>
    </xdr:to>
    <xdr:sp macro="" textlink="">
      <xdr:nvSpPr>
        <xdr:cNvPr id="200" name="楕円 199"/>
        <xdr:cNvSpPr/>
      </xdr:nvSpPr>
      <xdr:spPr>
        <a:xfrm>
          <a:off x="3746500" y="133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97693</xdr:rowOff>
    </xdr:from>
    <xdr:ext cx="534377" cy="259045"/>
    <xdr:sp macro="" textlink="">
      <xdr:nvSpPr>
        <xdr:cNvPr id="201" name="テキスト ボックス 200"/>
        <xdr:cNvSpPr txBox="1"/>
      </xdr:nvSpPr>
      <xdr:spPr>
        <a:xfrm>
          <a:off x="3530111" y="1347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159995</xdr:rowOff>
    </xdr:from>
    <xdr:to>
      <xdr:col>15</xdr:col>
      <xdr:colOff>101600</xdr:colOff>
      <xdr:row>78</xdr:row>
      <xdr:rowOff>90145</xdr:rowOff>
    </xdr:to>
    <xdr:sp macro="" textlink="">
      <xdr:nvSpPr>
        <xdr:cNvPr id="202" name="楕円 201"/>
        <xdr:cNvSpPr/>
      </xdr:nvSpPr>
      <xdr:spPr>
        <a:xfrm>
          <a:off x="2857500" y="133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81272</xdr:rowOff>
    </xdr:from>
    <xdr:ext cx="534377" cy="259045"/>
    <xdr:sp macro="" textlink="">
      <xdr:nvSpPr>
        <xdr:cNvPr id="203" name="テキスト ボックス 202"/>
        <xdr:cNvSpPr txBox="1"/>
      </xdr:nvSpPr>
      <xdr:spPr>
        <a:xfrm>
          <a:off x="2641111" y="134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159525</xdr:rowOff>
    </xdr:from>
    <xdr:to>
      <xdr:col>10</xdr:col>
      <xdr:colOff>165100</xdr:colOff>
      <xdr:row>78</xdr:row>
      <xdr:rowOff>89675</xdr:rowOff>
    </xdr:to>
    <xdr:sp macro="" textlink="">
      <xdr:nvSpPr>
        <xdr:cNvPr id="204" name="楕円 203"/>
        <xdr:cNvSpPr/>
      </xdr:nvSpPr>
      <xdr:spPr>
        <a:xfrm>
          <a:off x="1968500" y="133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80802</xdr:rowOff>
    </xdr:from>
    <xdr:ext cx="534377" cy="259045"/>
    <xdr:sp macro="" textlink="">
      <xdr:nvSpPr>
        <xdr:cNvPr id="205" name="テキスト ボックス 204"/>
        <xdr:cNvSpPr txBox="1"/>
      </xdr:nvSpPr>
      <xdr:spPr>
        <a:xfrm>
          <a:off x="1752111" y="134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133286</xdr:rowOff>
    </xdr:from>
    <xdr:to>
      <xdr:col>6</xdr:col>
      <xdr:colOff>38100</xdr:colOff>
      <xdr:row>78</xdr:row>
      <xdr:rowOff>63436</xdr:rowOff>
    </xdr:to>
    <xdr:sp macro="" textlink="">
      <xdr:nvSpPr>
        <xdr:cNvPr id="206" name="楕円 205"/>
        <xdr:cNvSpPr/>
      </xdr:nvSpPr>
      <xdr:spPr>
        <a:xfrm>
          <a:off x="1079500" y="133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54563</xdr:rowOff>
    </xdr:from>
    <xdr:ext cx="534377" cy="259045"/>
    <xdr:sp macro="" textlink="">
      <xdr:nvSpPr>
        <xdr:cNvPr id="207" name="テキスト ボックス 206"/>
        <xdr:cNvSpPr txBox="1"/>
      </xdr:nvSpPr>
      <xdr:spPr>
        <a:xfrm>
          <a:off x="863111" y="134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59906</xdr:rowOff>
    </xdr:from>
    <xdr:to>
      <xdr:col>24</xdr:col>
      <xdr:colOff>63500</xdr:colOff>
      <xdr:row>97</xdr:row>
      <xdr:rowOff>101612</xdr:rowOff>
    </xdr:to>
    <xdr:cxnSp macro="">
      <xdr:nvCxnSpPr>
        <xdr:cNvPr id="237" name="直線コネクタ 236"/>
        <xdr:cNvCxnSpPr/>
      </xdr:nvCxnSpPr>
      <xdr:spPr>
        <a:xfrm flipV="1">
          <a:off x="3797300" y="16690556"/>
          <a:ext cx="8382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101612</xdr:rowOff>
    </xdr:from>
    <xdr:to>
      <xdr:col>19</xdr:col>
      <xdr:colOff>177800</xdr:colOff>
      <xdr:row>97</xdr:row>
      <xdr:rowOff>128930</xdr:rowOff>
    </xdr:to>
    <xdr:cxnSp macro="">
      <xdr:nvCxnSpPr>
        <xdr:cNvPr id="240" name="直線コネクタ 239"/>
        <xdr:cNvCxnSpPr/>
      </xdr:nvCxnSpPr>
      <xdr:spPr>
        <a:xfrm flipV="1">
          <a:off x="2908300" y="16732262"/>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77546</xdr:rowOff>
    </xdr:from>
    <xdr:to>
      <xdr:col>15</xdr:col>
      <xdr:colOff>50800</xdr:colOff>
      <xdr:row>97</xdr:row>
      <xdr:rowOff>128930</xdr:rowOff>
    </xdr:to>
    <xdr:cxnSp macro="">
      <xdr:nvCxnSpPr>
        <xdr:cNvPr id="243" name="直線コネクタ 242"/>
        <xdr:cNvCxnSpPr/>
      </xdr:nvCxnSpPr>
      <xdr:spPr>
        <a:xfrm>
          <a:off x="2019300" y="16708196"/>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77546</xdr:rowOff>
    </xdr:from>
    <xdr:to>
      <xdr:col>10</xdr:col>
      <xdr:colOff>114300</xdr:colOff>
      <xdr:row>97</xdr:row>
      <xdr:rowOff>90830</xdr:rowOff>
    </xdr:to>
    <xdr:cxnSp macro="">
      <xdr:nvCxnSpPr>
        <xdr:cNvPr id="246" name="直線コネクタ 245"/>
        <xdr:cNvCxnSpPr/>
      </xdr:nvCxnSpPr>
      <xdr:spPr>
        <a:xfrm flipV="1">
          <a:off x="1130300" y="16708196"/>
          <a:ext cx="8890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9106</xdr:rowOff>
    </xdr:from>
    <xdr:to>
      <xdr:col>24</xdr:col>
      <xdr:colOff>114300</xdr:colOff>
      <xdr:row>97</xdr:row>
      <xdr:rowOff>110706</xdr:rowOff>
    </xdr:to>
    <xdr:sp macro="" textlink="">
      <xdr:nvSpPr>
        <xdr:cNvPr id="256" name="楕円 255"/>
        <xdr:cNvSpPr/>
      </xdr:nvSpPr>
      <xdr:spPr>
        <a:xfrm>
          <a:off x="4584700" y="166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158983</xdr:rowOff>
    </xdr:from>
    <xdr:ext cx="534377" cy="259045"/>
    <xdr:sp macro="" textlink="">
      <xdr:nvSpPr>
        <xdr:cNvPr id="257" name="扶助費該当値テキスト"/>
        <xdr:cNvSpPr txBox="1"/>
      </xdr:nvSpPr>
      <xdr:spPr>
        <a:xfrm>
          <a:off x="4686300" y="166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50812</xdr:rowOff>
    </xdr:from>
    <xdr:to>
      <xdr:col>20</xdr:col>
      <xdr:colOff>38100</xdr:colOff>
      <xdr:row>97</xdr:row>
      <xdr:rowOff>152412</xdr:rowOff>
    </xdr:to>
    <xdr:sp macro="" textlink="">
      <xdr:nvSpPr>
        <xdr:cNvPr id="258" name="楕円 257"/>
        <xdr:cNvSpPr/>
      </xdr:nvSpPr>
      <xdr:spPr>
        <a:xfrm>
          <a:off x="3746500" y="16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143539</xdr:rowOff>
    </xdr:from>
    <xdr:ext cx="534377" cy="259045"/>
    <xdr:sp macro="" textlink="">
      <xdr:nvSpPr>
        <xdr:cNvPr id="259" name="テキスト ボックス 258"/>
        <xdr:cNvSpPr txBox="1"/>
      </xdr:nvSpPr>
      <xdr:spPr>
        <a:xfrm>
          <a:off x="3530111" y="167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78130</xdr:rowOff>
    </xdr:from>
    <xdr:to>
      <xdr:col>15</xdr:col>
      <xdr:colOff>101600</xdr:colOff>
      <xdr:row>98</xdr:row>
      <xdr:rowOff>8280</xdr:rowOff>
    </xdr:to>
    <xdr:sp macro="" textlink="">
      <xdr:nvSpPr>
        <xdr:cNvPr id="260" name="楕円 259"/>
        <xdr:cNvSpPr/>
      </xdr:nvSpPr>
      <xdr:spPr>
        <a:xfrm>
          <a:off x="2857500" y="167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170857</xdr:rowOff>
    </xdr:from>
    <xdr:ext cx="534377" cy="259045"/>
    <xdr:sp macro="" textlink="">
      <xdr:nvSpPr>
        <xdr:cNvPr id="261" name="テキスト ボックス 260"/>
        <xdr:cNvSpPr txBox="1"/>
      </xdr:nvSpPr>
      <xdr:spPr>
        <a:xfrm>
          <a:off x="2641111" y="1680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26746</xdr:rowOff>
    </xdr:from>
    <xdr:to>
      <xdr:col>10</xdr:col>
      <xdr:colOff>165100</xdr:colOff>
      <xdr:row>97</xdr:row>
      <xdr:rowOff>128346</xdr:rowOff>
    </xdr:to>
    <xdr:sp macro="" textlink="">
      <xdr:nvSpPr>
        <xdr:cNvPr id="262" name="楕円 261"/>
        <xdr:cNvSpPr/>
      </xdr:nvSpPr>
      <xdr:spPr>
        <a:xfrm>
          <a:off x="1968500" y="166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119473</xdr:rowOff>
    </xdr:from>
    <xdr:ext cx="534377" cy="259045"/>
    <xdr:sp macro="" textlink="">
      <xdr:nvSpPr>
        <xdr:cNvPr id="263" name="テキスト ボックス 262"/>
        <xdr:cNvSpPr txBox="1"/>
      </xdr:nvSpPr>
      <xdr:spPr>
        <a:xfrm>
          <a:off x="1752111" y="167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40030</xdr:rowOff>
    </xdr:from>
    <xdr:to>
      <xdr:col>6</xdr:col>
      <xdr:colOff>38100</xdr:colOff>
      <xdr:row>97</xdr:row>
      <xdr:rowOff>141630</xdr:rowOff>
    </xdr:to>
    <xdr:sp macro="" textlink="">
      <xdr:nvSpPr>
        <xdr:cNvPr id="264" name="楕円 263"/>
        <xdr:cNvSpPr/>
      </xdr:nvSpPr>
      <xdr:spPr>
        <a:xfrm>
          <a:off x="1079500" y="166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132757</xdr:rowOff>
    </xdr:from>
    <xdr:ext cx="534377" cy="259045"/>
    <xdr:sp macro="" textlink="">
      <xdr:nvSpPr>
        <xdr:cNvPr id="265" name="テキスト ボックス 264"/>
        <xdr:cNvSpPr txBox="1"/>
      </xdr:nvSpPr>
      <xdr:spPr>
        <a:xfrm>
          <a:off x="863111" y="167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31441</xdr:rowOff>
    </xdr:from>
    <xdr:to>
      <xdr:col>55</xdr:col>
      <xdr:colOff>0</xdr:colOff>
      <xdr:row>37</xdr:row>
      <xdr:rowOff>118776</xdr:rowOff>
    </xdr:to>
    <xdr:cxnSp macro="">
      <xdr:nvCxnSpPr>
        <xdr:cNvPr id="297" name="直線コネクタ 296"/>
        <xdr:cNvCxnSpPr/>
      </xdr:nvCxnSpPr>
      <xdr:spPr>
        <a:xfrm flipV="1">
          <a:off x="9639300" y="6032191"/>
          <a:ext cx="838200" cy="43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86727</xdr:rowOff>
    </xdr:from>
    <xdr:to>
      <xdr:col>50</xdr:col>
      <xdr:colOff>114300</xdr:colOff>
      <xdr:row>37</xdr:row>
      <xdr:rowOff>118776</xdr:rowOff>
    </xdr:to>
    <xdr:cxnSp macro="">
      <xdr:nvCxnSpPr>
        <xdr:cNvPr id="300" name="直線コネクタ 299"/>
        <xdr:cNvCxnSpPr/>
      </xdr:nvCxnSpPr>
      <xdr:spPr>
        <a:xfrm>
          <a:off x="8750300" y="6430377"/>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86727</xdr:rowOff>
    </xdr:from>
    <xdr:to>
      <xdr:col>45</xdr:col>
      <xdr:colOff>177800</xdr:colOff>
      <xdr:row>37</xdr:row>
      <xdr:rowOff>143129</xdr:rowOff>
    </xdr:to>
    <xdr:cxnSp macro="">
      <xdr:nvCxnSpPr>
        <xdr:cNvPr id="303" name="直線コネクタ 302"/>
        <xdr:cNvCxnSpPr/>
      </xdr:nvCxnSpPr>
      <xdr:spPr>
        <a:xfrm flipV="1">
          <a:off x="7861300" y="6430377"/>
          <a:ext cx="889000" cy="5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135765</xdr:rowOff>
    </xdr:from>
    <xdr:to>
      <xdr:col>41</xdr:col>
      <xdr:colOff>50800</xdr:colOff>
      <xdr:row>37</xdr:row>
      <xdr:rowOff>143129</xdr:rowOff>
    </xdr:to>
    <xdr:cxnSp macro="">
      <xdr:nvCxnSpPr>
        <xdr:cNvPr id="306" name="直線コネクタ 305"/>
        <xdr:cNvCxnSpPr/>
      </xdr:nvCxnSpPr>
      <xdr:spPr>
        <a:xfrm>
          <a:off x="6972300" y="6307965"/>
          <a:ext cx="889000" cy="17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152091</xdr:rowOff>
    </xdr:from>
    <xdr:to>
      <xdr:col>55</xdr:col>
      <xdr:colOff>50800</xdr:colOff>
      <xdr:row>35</xdr:row>
      <xdr:rowOff>82241</xdr:rowOff>
    </xdr:to>
    <xdr:sp macro="" textlink="">
      <xdr:nvSpPr>
        <xdr:cNvPr id="316" name="楕円 315"/>
        <xdr:cNvSpPr/>
      </xdr:nvSpPr>
      <xdr:spPr>
        <a:xfrm>
          <a:off x="10426700" y="59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3518</xdr:rowOff>
    </xdr:from>
    <xdr:ext cx="599010" cy="259045"/>
    <xdr:sp macro="" textlink="">
      <xdr:nvSpPr>
        <xdr:cNvPr id="317" name="補助費等該当値テキスト"/>
        <xdr:cNvSpPr txBox="1"/>
      </xdr:nvSpPr>
      <xdr:spPr>
        <a:xfrm>
          <a:off x="10528300" y="583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67976</xdr:rowOff>
    </xdr:from>
    <xdr:to>
      <xdr:col>50</xdr:col>
      <xdr:colOff>165100</xdr:colOff>
      <xdr:row>37</xdr:row>
      <xdr:rowOff>169576</xdr:rowOff>
    </xdr:to>
    <xdr:sp macro="" textlink="">
      <xdr:nvSpPr>
        <xdr:cNvPr id="318" name="楕円 317"/>
        <xdr:cNvSpPr/>
      </xdr:nvSpPr>
      <xdr:spPr>
        <a:xfrm>
          <a:off x="9588500" y="64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14653</xdr:rowOff>
    </xdr:from>
    <xdr:ext cx="599010" cy="259045"/>
    <xdr:sp macro="" textlink="">
      <xdr:nvSpPr>
        <xdr:cNvPr id="319" name="テキスト ボックス 318"/>
        <xdr:cNvSpPr txBox="1"/>
      </xdr:nvSpPr>
      <xdr:spPr>
        <a:xfrm>
          <a:off x="9339795" y="618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35927</xdr:rowOff>
    </xdr:from>
    <xdr:to>
      <xdr:col>46</xdr:col>
      <xdr:colOff>38100</xdr:colOff>
      <xdr:row>37</xdr:row>
      <xdr:rowOff>137527</xdr:rowOff>
    </xdr:to>
    <xdr:sp macro="" textlink="">
      <xdr:nvSpPr>
        <xdr:cNvPr id="320" name="楕円 319"/>
        <xdr:cNvSpPr/>
      </xdr:nvSpPr>
      <xdr:spPr>
        <a:xfrm>
          <a:off x="8699500" y="63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154054</xdr:rowOff>
    </xdr:from>
    <xdr:ext cx="599010" cy="259045"/>
    <xdr:sp macro="" textlink="">
      <xdr:nvSpPr>
        <xdr:cNvPr id="321" name="テキスト ボックス 320"/>
        <xdr:cNvSpPr txBox="1"/>
      </xdr:nvSpPr>
      <xdr:spPr>
        <a:xfrm>
          <a:off x="8450795" y="615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92329</xdr:rowOff>
    </xdr:from>
    <xdr:to>
      <xdr:col>41</xdr:col>
      <xdr:colOff>101600</xdr:colOff>
      <xdr:row>38</xdr:row>
      <xdr:rowOff>22479</xdr:rowOff>
    </xdr:to>
    <xdr:sp macro="" textlink="">
      <xdr:nvSpPr>
        <xdr:cNvPr id="322" name="楕円 321"/>
        <xdr:cNvSpPr/>
      </xdr:nvSpPr>
      <xdr:spPr>
        <a:xfrm>
          <a:off x="7810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39006</xdr:rowOff>
    </xdr:from>
    <xdr:ext cx="599010" cy="259045"/>
    <xdr:sp macro="" textlink="">
      <xdr:nvSpPr>
        <xdr:cNvPr id="323" name="テキスト ボックス 322"/>
        <xdr:cNvSpPr txBox="1"/>
      </xdr:nvSpPr>
      <xdr:spPr>
        <a:xfrm>
          <a:off x="7561795" y="621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84965</xdr:rowOff>
    </xdr:from>
    <xdr:to>
      <xdr:col>36</xdr:col>
      <xdr:colOff>165100</xdr:colOff>
      <xdr:row>37</xdr:row>
      <xdr:rowOff>15115</xdr:rowOff>
    </xdr:to>
    <xdr:sp macro="" textlink="">
      <xdr:nvSpPr>
        <xdr:cNvPr id="324" name="楕円 323"/>
        <xdr:cNvSpPr/>
      </xdr:nvSpPr>
      <xdr:spPr>
        <a:xfrm>
          <a:off x="6921500" y="6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31642</xdr:rowOff>
    </xdr:from>
    <xdr:ext cx="599010" cy="259045"/>
    <xdr:sp macro="" textlink="">
      <xdr:nvSpPr>
        <xdr:cNvPr id="325" name="テキスト ボックス 324"/>
        <xdr:cNvSpPr txBox="1"/>
      </xdr:nvSpPr>
      <xdr:spPr>
        <a:xfrm>
          <a:off x="6672795" y="603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131758</xdr:rowOff>
    </xdr:from>
    <xdr:to>
      <xdr:col>55</xdr:col>
      <xdr:colOff>0</xdr:colOff>
      <xdr:row>58</xdr:row>
      <xdr:rowOff>147348</xdr:rowOff>
    </xdr:to>
    <xdr:cxnSp macro="">
      <xdr:nvCxnSpPr>
        <xdr:cNvPr id="354" name="直線コネクタ 353"/>
        <xdr:cNvCxnSpPr/>
      </xdr:nvCxnSpPr>
      <xdr:spPr>
        <a:xfrm>
          <a:off x="9639300" y="9904408"/>
          <a:ext cx="838200" cy="18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131758</xdr:rowOff>
    </xdr:from>
    <xdr:to>
      <xdr:col>50</xdr:col>
      <xdr:colOff>114300</xdr:colOff>
      <xdr:row>58</xdr:row>
      <xdr:rowOff>66399</xdr:rowOff>
    </xdr:to>
    <xdr:cxnSp macro="">
      <xdr:nvCxnSpPr>
        <xdr:cNvPr id="357" name="直線コネクタ 356"/>
        <xdr:cNvCxnSpPr/>
      </xdr:nvCxnSpPr>
      <xdr:spPr>
        <a:xfrm flipV="1">
          <a:off x="8750300" y="9904408"/>
          <a:ext cx="889000" cy="10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66399</xdr:rowOff>
    </xdr:from>
    <xdr:to>
      <xdr:col>45</xdr:col>
      <xdr:colOff>177800</xdr:colOff>
      <xdr:row>58</xdr:row>
      <xdr:rowOff>80684</xdr:rowOff>
    </xdr:to>
    <xdr:cxnSp macro="">
      <xdr:nvCxnSpPr>
        <xdr:cNvPr id="360" name="直線コネクタ 359"/>
        <xdr:cNvCxnSpPr/>
      </xdr:nvCxnSpPr>
      <xdr:spPr>
        <a:xfrm flipV="1">
          <a:off x="7861300" y="10010499"/>
          <a:ext cx="889000" cy="1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9082</xdr:rowOff>
    </xdr:from>
    <xdr:to>
      <xdr:col>41</xdr:col>
      <xdr:colOff>50800</xdr:colOff>
      <xdr:row>58</xdr:row>
      <xdr:rowOff>80684</xdr:rowOff>
    </xdr:to>
    <xdr:cxnSp macro="">
      <xdr:nvCxnSpPr>
        <xdr:cNvPr id="363" name="直線コネクタ 362"/>
        <xdr:cNvCxnSpPr/>
      </xdr:nvCxnSpPr>
      <xdr:spPr>
        <a:xfrm>
          <a:off x="6972300" y="9953182"/>
          <a:ext cx="889000" cy="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96548</xdr:rowOff>
    </xdr:from>
    <xdr:to>
      <xdr:col>55</xdr:col>
      <xdr:colOff>50800</xdr:colOff>
      <xdr:row>59</xdr:row>
      <xdr:rowOff>26698</xdr:rowOff>
    </xdr:to>
    <xdr:sp macro="" textlink="">
      <xdr:nvSpPr>
        <xdr:cNvPr id="373" name="楕円 372"/>
        <xdr:cNvSpPr/>
      </xdr:nvSpPr>
      <xdr:spPr>
        <a:xfrm>
          <a:off x="10426700" y="100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43091</xdr:rowOff>
    </xdr:from>
    <xdr:ext cx="599010" cy="259045"/>
    <xdr:sp macro="" textlink="">
      <xdr:nvSpPr>
        <xdr:cNvPr id="374" name="普通建設事業費該当値テキスト"/>
        <xdr:cNvSpPr txBox="1"/>
      </xdr:nvSpPr>
      <xdr:spPr>
        <a:xfrm>
          <a:off x="10528300" y="99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80958</xdr:rowOff>
    </xdr:from>
    <xdr:to>
      <xdr:col>50</xdr:col>
      <xdr:colOff>165100</xdr:colOff>
      <xdr:row>58</xdr:row>
      <xdr:rowOff>11108</xdr:rowOff>
    </xdr:to>
    <xdr:sp macro="" textlink="">
      <xdr:nvSpPr>
        <xdr:cNvPr id="375" name="楕円 374"/>
        <xdr:cNvSpPr/>
      </xdr:nvSpPr>
      <xdr:spPr>
        <a:xfrm>
          <a:off x="9588500" y="98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27635</xdr:rowOff>
    </xdr:from>
    <xdr:ext cx="599010" cy="259045"/>
    <xdr:sp macro="" textlink="">
      <xdr:nvSpPr>
        <xdr:cNvPr id="376" name="テキスト ボックス 375"/>
        <xdr:cNvSpPr txBox="1"/>
      </xdr:nvSpPr>
      <xdr:spPr>
        <a:xfrm>
          <a:off x="9339795" y="962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15599</xdr:rowOff>
    </xdr:from>
    <xdr:to>
      <xdr:col>46</xdr:col>
      <xdr:colOff>38100</xdr:colOff>
      <xdr:row>58</xdr:row>
      <xdr:rowOff>117199</xdr:rowOff>
    </xdr:to>
    <xdr:sp macro="" textlink="">
      <xdr:nvSpPr>
        <xdr:cNvPr id="377" name="楕円 376"/>
        <xdr:cNvSpPr/>
      </xdr:nvSpPr>
      <xdr:spPr>
        <a:xfrm>
          <a:off x="8699500" y="99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133726</xdr:rowOff>
    </xdr:from>
    <xdr:ext cx="599010" cy="259045"/>
    <xdr:sp macro="" textlink="">
      <xdr:nvSpPr>
        <xdr:cNvPr id="378" name="テキスト ボックス 377"/>
        <xdr:cNvSpPr txBox="1"/>
      </xdr:nvSpPr>
      <xdr:spPr>
        <a:xfrm>
          <a:off x="8450795" y="973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29884</xdr:rowOff>
    </xdr:from>
    <xdr:to>
      <xdr:col>41</xdr:col>
      <xdr:colOff>101600</xdr:colOff>
      <xdr:row>58</xdr:row>
      <xdr:rowOff>131484</xdr:rowOff>
    </xdr:to>
    <xdr:sp macro="" textlink="">
      <xdr:nvSpPr>
        <xdr:cNvPr id="379" name="楕円 378"/>
        <xdr:cNvSpPr/>
      </xdr:nvSpPr>
      <xdr:spPr>
        <a:xfrm>
          <a:off x="7810500" y="99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148011</xdr:rowOff>
    </xdr:from>
    <xdr:ext cx="599010" cy="259045"/>
    <xdr:sp macro="" textlink="">
      <xdr:nvSpPr>
        <xdr:cNvPr id="380" name="テキスト ボックス 379"/>
        <xdr:cNvSpPr txBox="1"/>
      </xdr:nvSpPr>
      <xdr:spPr>
        <a:xfrm>
          <a:off x="7561795" y="974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129732</xdr:rowOff>
    </xdr:from>
    <xdr:to>
      <xdr:col>36</xdr:col>
      <xdr:colOff>165100</xdr:colOff>
      <xdr:row>58</xdr:row>
      <xdr:rowOff>59882</xdr:rowOff>
    </xdr:to>
    <xdr:sp macro="" textlink="">
      <xdr:nvSpPr>
        <xdr:cNvPr id="381" name="楕円 380"/>
        <xdr:cNvSpPr/>
      </xdr:nvSpPr>
      <xdr:spPr>
        <a:xfrm>
          <a:off x="6921500" y="99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76409</xdr:rowOff>
    </xdr:from>
    <xdr:ext cx="599010" cy="259045"/>
    <xdr:sp macro="" textlink="">
      <xdr:nvSpPr>
        <xdr:cNvPr id="382" name="テキスト ボックス 381"/>
        <xdr:cNvSpPr txBox="1"/>
      </xdr:nvSpPr>
      <xdr:spPr>
        <a:xfrm>
          <a:off x="6672795" y="967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27625</xdr:rowOff>
    </xdr:from>
    <xdr:to>
      <xdr:col>55</xdr:col>
      <xdr:colOff>0</xdr:colOff>
      <xdr:row>79</xdr:row>
      <xdr:rowOff>12035</xdr:rowOff>
    </xdr:to>
    <xdr:cxnSp macro="">
      <xdr:nvCxnSpPr>
        <xdr:cNvPr id="411" name="直線コネクタ 410"/>
        <xdr:cNvCxnSpPr/>
      </xdr:nvCxnSpPr>
      <xdr:spPr>
        <a:xfrm>
          <a:off x="9639300" y="13229275"/>
          <a:ext cx="838200" cy="3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27625</xdr:rowOff>
    </xdr:from>
    <xdr:to>
      <xdr:col>50</xdr:col>
      <xdr:colOff>114300</xdr:colOff>
      <xdr:row>78</xdr:row>
      <xdr:rowOff>8054</xdr:rowOff>
    </xdr:to>
    <xdr:cxnSp macro="">
      <xdr:nvCxnSpPr>
        <xdr:cNvPr id="414" name="直線コネクタ 413"/>
        <xdr:cNvCxnSpPr/>
      </xdr:nvCxnSpPr>
      <xdr:spPr>
        <a:xfrm flipV="1">
          <a:off x="8750300" y="13229275"/>
          <a:ext cx="889000" cy="1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116935</xdr:rowOff>
    </xdr:from>
    <xdr:ext cx="534377" cy="259045"/>
    <xdr:sp macro="" textlink="">
      <xdr:nvSpPr>
        <xdr:cNvPr id="416" name="テキスト ボックス 415"/>
        <xdr:cNvSpPr txBox="1"/>
      </xdr:nvSpPr>
      <xdr:spPr>
        <a:xfrm>
          <a:off x="9372111" y="134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13019</xdr:rowOff>
    </xdr:from>
    <xdr:to>
      <xdr:col>45</xdr:col>
      <xdr:colOff>177800</xdr:colOff>
      <xdr:row>78</xdr:row>
      <xdr:rowOff>8054</xdr:rowOff>
    </xdr:to>
    <xdr:cxnSp macro="">
      <xdr:nvCxnSpPr>
        <xdr:cNvPr id="417" name="直線コネクタ 416"/>
        <xdr:cNvCxnSpPr/>
      </xdr:nvCxnSpPr>
      <xdr:spPr>
        <a:xfrm>
          <a:off x="7861300" y="13214669"/>
          <a:ext cx="889000" cy="1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95887</xdr:rowOff>
    </xdr:from>
    <xdr:to>
      <xdr:col>41</xdr:col>
      <xdr:colOff>50800</xdr:colOff>
      <xdr:row>77</xdr:row>
      <xdr:rowOff>13019</xdr:rowOff>
    </xdr:to>
    <xdr:cxnSp macro="">
      <xdr:nvCxnSpPr>
        <xdr:cNvPr id="420" name="直線コネクタ 419"/>
        <xdr:cNvCxnSpPr/>
      </xdr:nvCxnSpPr>
      <xdr:spPr>
        <a:xfrm>
          <a:off x="6972300" y="12954637"/>
          <a:ext cx="889000" cy="2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59958</xdr:rowOff>
    </xdr:from>
    <xdr:ext cx="599010" cy="259045"/>
    <xdr:sp macro="" textlink="">
      <xdr:nvSpPr>
        <xdr:cNvPr id="422" name="テキスト ボックス 421"/>
        <xdr:cNvSpPr txBox="1"/>
      </xdr:nvSpPr>
      <xdr:spPr>
        <a:xfrm>
          <a:off x="7561795" y="1343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132685</xdr:rowOff>
    </xdr:from>
    <xdr:to>
      <xdr:col>55</xdr:col>
      <xdr:colOff>50800</xdr:colOff>
      <xdr:row>79</xdr:row>
      <xdr:rowOff>62835</xdr:rowOff>
    </xdr:to>
    <xdr:sp macro="" textlink="">
      <xdr:nvSpPr>
        <xdr:cNvPr id="430" name="楕円 429"/>
        <xdr:cNvSpPr/>
      </xdr:nvSpPr>
      <xdr:spPr>
        <a:xfrm>
          <a:off x="10426700" y="135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47612</xdr:rowOff>
    </xdr:from>
    <xdr:ext cx="534377" cy="259045"/>
    <xdr:sp macro="" textlink="">
      <xdr:nvSpPr>
        <xdr:cNvPr id="431" name="普通建設事業費 （ うち新規整備　）該当値テキスト"/>
        <xdr:cNvSpPr txBox="1"/>
      </xdr:nvSpPr>
      <xdr:spPr>
        <a:xfrm>
          <a:off x="10528300" y="134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148275</xdr:rowOff>
    </xdr:from>
    <xdr:to>
      <xdr:col>50</xdr:col>
      <xdr:colOff>165100</xdr:colOff>
      <xdr:row>77</xdr:row>
      <xdr:rowOff>78425</xdr:rowOff>
    </xdr:to>
    <xdr:sp macro="" textlink="">
      <xdr:nvSpPr>
        <xdr:cNvPr id="432" name="楕円 431"/>
        <xdr:cNvSpPr/>
      </xdr:nvSpPr>
      <xdr:spPr>
        <a:xfrm>
          <a:off x="9588500" y="131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94952</xdr:rowOff>
    </xdr:from>
    <xdr:ext cx="599010" cy="259045"/>
    <xdr:sp macro="" textlink="">
      <xdr:nvSpPr>
        <xdr:cNvPr id="433" name="テキスト ボックス 432"/>
        <xdr:cNvSpPr txBox="1"/>
      </xdr:nvSpPr>
      <xdr:spPr>
        <a:xfrm>
          <a:off x="9339795" y="129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128704</xdr:rowOff>
    </xdr:from>
    <xdr:to>
      <xdr:col>46</xdr:col>
      <xdr:colOff>38100</xdr:colOff>
      <xdr:row>78</xdr:row>
      <xdr:rowOff>58854</xdr:rowOff>
    </xdr:to>
    <xdr:sp macro="" textlink="">
      <xdr:nvSpPr>
        <xdr:cNvPr id="434" name="楕円 433"/>
        <xdr:cNvSpPr/>
      </xdr:nvSpPr>
      <xdr:spPr>
        <a:xfrm>
          <a:off x="8699500" y="133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75381</xdr:rowOff>
    </xdr:from>
    <xdr:ext cx="599010" cy="259045"/>
    <xdr:sp macro="" textlink="">
      <xdr:nvSpPr>
        <xdr:cNvPr id="435" name="テキスト ボックス 434"/>
        <xdr:cNvSpPr txBox="1"/>
      </xdr:nvSpPr>
      <xdr:spPr>
        <a:xfrm>
          <a:off x="8450795" y="1310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133669</xdr:rowOff>
    </xdr:from>
    <xdr:to>
      <xdr:col>41</xdr:col>
      <xdr:colOff>101600</xdr:colOff>
      <xdr:row>77</xdr:row>
      <xdr:rowOff>63819</xdr:rowOff>
    </xdr:to>
    <xdr:sp macro="" textlink="">
      <xdr:nvSpPr>
        <xdr:cNvPr id="436" name="楕円 435"/>
        <xdr:cNvSpPr/>
      </xdr:nvSpPr>
      <xdr:spPr>
        <a:xfrm>
          <a:off x="7810500" y="13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80346</xdr:rowOff>
    </xdr:from>
    <xdr:ext cx="599010" cy="259045"/>
    <xdr:sp macro="" textlink="">
      <xdr:nvSpPr>
        <xdr:cNvPr id="437" name="テキスト ボックス 436"/>
        <xdr:cNvSpPr txBox="1"/>
      </xdr:nvSpPr>
      <xdr:spPr>
        <a:xfrm>
          <a:off x="7561795" y="1293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45087</xdr:rowOff>
    </xdr:from>
    <xdr:to>
      <xdr:col>36</xdr:col>
      <xdr:colOff>165100</xdr:colOff>
      <xdr:row>75</xdr:row>
      <xdr:rowOff>146687</xdr:rowOff>
    </xdr:to>
    <xdr:sp macro="" textlink="">
      <xdr:nvSpPr>
        <xdr:cNvPr id="438" name="楕円 437"/>
        <xdr:cNvSpPr/>
      </xdr:nvSpPr>
      <xdr:spPr>
        <a:xfrm>
          <a:off x="6921500" y="1290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163214</xdr:rowOff>
    </xdr:from>
    <xdr:ext cx="599010" cy="259045"/>
    <xdr:sp macro="" textlink="">
      <xdr:nvSpPr>
        <xdr:cNvPr id="439" name="テキスト ボックス 438"/>
        <xdr:cNvSpPr txBox="1"/>
      </xdr:nvSpPr>
      <xdr:spPr>
        <a:xfrm>
          <a:off x="6672795" y="1267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54524</xdr:rowOff>
    </xdr:from>
    <xdr:to>
      <xdr:col>55</xdr:col>
      <xdr:colOff>0</xdr:colOff>
      <xdr:row>98</xdr:row>
      <xdr:rowOff>14314</xdr:rowOff>
    </xdr:to>
    <xdr:cxnSp macro="">
      <xdr:nvCxnSpPr>
        <xdr:cNvPr id="466" name="直線コネクタ 465"/>
        <xdr:cNvCxnSpPr/>
      </xdr:nvCxnSpPr>
      <xdr:spPr>
        <a:xfrm>
          <a:off x="9639300" y="16513724"/>
          <a:ext cx="838200" cy="30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54524</xdr:rowOff>
    </xdr:from>
    <xdr:to>
      <xdr:col>50</xdr:col>
      <xdr:colOff>114300</xdr:colOff>
      <xdr:row>97</xdr:row>
      <xdr:rowOff>158313</xdr:rowOff>
    </xdr:to>
    <xdr:cxnSp macro="">
      <xdr:nvCxnSpPr>
        <xdr:cNvPr id="469" name="直線コネクタ 468"/>
        <xdr:cNvCxnSpPr/>
      </xdr:nvCxnSpPr>
      <xdr:spPr>
        <a:xfrm flipV="1">
          <a:off x="8750300" y="16513724"/>
          <a:ext cx="889000" cy="27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158313</xdr:rowOff>
    </xdr:from>
    <xdr:to>
      <xdr:col>45</xdr:col>
      <xdr:colOff>177800</xdr:colOff>
      <xdr:row>98</xdr:row>
      <xdr:rowOff>17112</xdr:rowOff>
    </xdr:to>
    <xdr:cxnSp macro="">
      <xdr:nvCxnSpPr>
        <xdr:cNvPr id="472" name="直線コネクタ 471"/>
        <xdr:cNvCxnSpPr/>
      </xdr:nvCxnSpPr>
      <xdr:spPr>
        <a:xfrm flipV="1">
          <a:off x="7861300" y="16788963"/>
          <a:ext cx="889000" cy="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161289</xdr:rowOff>
    </xdr:from>
    <xdr:to>
      <xdr:col>41</xdr:col>
      <xdr:colOff>50800</xdr:colOff>
      <xdr:row>98</xdr:row>
      <xdr:rowOff>17112</xdr:rowOff>
    </xdr:to>
    <xdr:cxnSp macro="">
      <xdr:nvCxnSpPr>
        <xdr:cNvPr id="475" name="直線コネクタ 474"/>
        <xdr:cNvCxnSpPr/>
      </xdr:nvCxnSpPr>
      <xdr:spPr>
        <a:xfrm>
          <a:off x="6972300" y="16791939"/>
          <a:ext cx="889000" cy="2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134964</xdr:rowOff>
    </xdr:from>
    <xdr:to>
      <xdr:col>55</xdr:col>
      <xdr:colOff>50800</xdr:colOff>
      <xdr:row>98</xdr:row>
      <xdr:rowOff>65114</xdr:rowOff>
    </xdr:to>
    <xdr:sp macro="" textlink="">
      <xdr:nvSpPr>
        <xdr:cNvPr id="485" name="楕円 484"/>
        <xdr:cNvSpPr/>
      </xdr:nvSpPr>
      <xdr:spPr>
        <a:xfrm>
          <a:off x="10426700" y="167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3724</xdr:rowOff>
    </xdr:from>
    <xdr:to>
      <xdr:col>50</xdr:col>
      <xdr:colOff>165100</xdr:colOff>
      <xdr:row>96</xdr:row>
      <xdr:rowOff>105324</xdr:rowOff>
    </xdr:to>
    <xdr:sp macro="" textlink="">
      <xdr:nvSpPr>
        <xdr:cNvPr id="487" name="楕円 486"/>
        <xdr:cNvSpPr/>
      </xdr:nvSpPr>
      <xdr:spPr>
        <a:xfrm>
          <a:off x="9588500" y="164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121851</xdr:rowOff>
    </xdr:from>
    <xdr:ext cx="599010" cy="259045"/>
    <xdr:sp macro="" textlink="">
      <xdr:nvSpPr>
        <xdr:cNvPr id="488" name="テキスト ボックス 487"/>
        <xdr:cNvSpPr txBox="1"/>
      </xdr:nvSpPr>
      <xdr:spPr>
        <a:xfrm>
          <a:off x="9339795" y="162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107513</xdr:rowOff>
    </xdr:from>
    <xdr:to>
      <xdr:col>46</xdr:col>
      <xdr:colOff>38100</xdr:colOff>
      <xdr:row>98</xdr:row>
      <xdr:rowOff>37663</xdr:rowOff>
    </xdr:to>
    <xdr:sp macro="" textlink="">
      <xdr:nvSpPr>
        <xdr:cNvPr id="489" name="楕円 488"/>
        <xdr:cNvSpPr/>
      </xdr:nvSpPr>
      <xdr:spPr>
        <a:xfrm>
          <a:off x="8699500" y="167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54190</xdr:rowOff>
    </xdr:from>
    <xdr:ext cx="599010" cy="259045"/>
    <xdr:sp macro="" textlink="">
      <xdr:nvSpPr>
        <xdr:cNvPr id="490" name="テキスト ボックス 489"/>
        <xdr:cNvSpPr txBox="1"/>
      </xdr:nvSpPr>
      <xdr:spPr>
        <a:xfrm>
          <a:off x="8450795" y="1651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137762</xdr:rowOff>
    </xdr:from>
    <xdr:to>
      <xdr:col>41</xdr:col>
      <xdr:colOff>101600</xdr:colOff>
      <xdr:row>98</xdr:row>
      <xdr:rowOff>67912</xdr:rowOff>
    </xdr:to>
    <xdr:sp macro="" textlink="">
      <xdr:nvSpPr>
        <xdr:cNvPr id="491" name="楕円 490"/>
        <xdr:cNvSpPr/>
      </xdr:nvSpPr>
      <xdr:spPr>
        <a:xfrm>
          <a:off x="7810500" y="167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59039</xdr:rowOff>
    </xdr:from>
    <xdr:ext cx="599010" cy="259045"/>
    <xdr:sp macro="" textlink="">
      <xdr:nvSpPr>
        <xdr:cNvPr id="492" name="テキスト ボックス 491"/>
        <xdr:cNvSpPr txBox="1"/>
      </xdr:nvSpPr>
      <xdr:spPr>
        <a:xfrm>
          <a:off x="7561795" y="1686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110489</xdr:rowOff>
    </xdr:from>
    <xdr:to>
      <xdr:col>36</xdr:col>
      <xdr:colOff>165100</xdr:colOff>
      <xdr:row>98</xdr:row>
      <xdr:rowOff>40639</xdr:rowOff>
    </xdr:to>
    <xdr:sp macro="" textlink="">
      <xdr:nvSpPr>
        <xdr:cNvPr id="493" name="楕円 492"/>
        <xdr:cNvSpPr/>
      </xdr:nvSpPr>
      <xdr:spPr>
        <a:xfrm>
          <a:off x="6921500" y="167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57166</xdr:rowOff>
    </xdr:from>
    <xdr:ext cx="599010" cy="259045"/>
    <xdr:sp macro="" textlink="">
      <xdr:nvSpPr>
        <xdr:cNvPr id="494" name="テキスト ボックス 493"/>
        <xdr:cNvSpPr txBox="1"/>
      </xdr:nvSpPr>
      <xdr:spPr>
        <a:xfrm>
          <a:off x="6672795" y="1651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151086</xdr:rowOff>
    </xdr:from>
    <xdr:to>
      <xdr:col>85</xdr:col>
      <xdr:colOff>127000</xdr:colOff>
      <xdr:row>38</xdr:row>
      <xdr:rowOff>160910</xdr:rowOff>
    </xdr:to>
    <xdr:cxnSp macro="">
      <xdr:nvCxnSpPr>
        <xdr:cNvPr id="523" name="直線コネクタ 522"/>
        <xdr:cNvCxnSpPr/>
      </xdr:nvCxnSpPr>
      <xdr:spPr>
        <a:xfrm flipV="1">
          <a:off x="15481300" y="6666186"/>
          <a:ext cx="838200" cy="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160910</xdr:rowOff>
    </xdr:from>
    <xdr:to>
      <xdr:col>81</xdr:col>
      <xdr:colOff>50800</xdr:colOff>
      <xdr:row>38</xdr:row>
      <xdr:rowOff>164326</xdr:rowOff>
    </xdr:to>
    <xdr:cxnSp macro="">
      <xdr:nvCxnSpPr>
        <xdr:cNvPr id="526" name="直線コネクタ 525"/>
        <xdr:cNvCxnSpPr/>
      </xdr:nvCxnSpPr>
      <xdr:spPr>
        <a:xfrm flipV="1">
          <a:off x="14592300" y="6676010"/>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82226</xdr:rowOff>
    </xdr:from>
    <xdr:to>
      <xdr:col>76</xdr:col>
      <xdr:colOff>114300</xdr:colOff>
      <xdr:row>38</xdr:row>
      <xdr:rowOff>164326</xdr:rowOff>
    </xdr:to>
    <xdr:cxnSp macro="">
      <xdr:nvCxnSpPr>
        <xdr:cNvPr id="529" name="直線コネクタ 528"/>
        <xdr:cNvCxnSpPr/>
      </xdr:nvCxnSpPr>
      <xdr:spPr>
        <a:xfrm>
          <a:off x="13703300" y="6597326"/>
          <a:ext cx="8890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82226</xdr:rowOff>
    </xdr:from>
    <xdr:to>
      <xdr:col>71</xdr:col>
      <xdr:colOff>177800</xdr:colOff>
      <xdr:row>39</xdr:row>
      <xdr:rowOff>7436</xdr:rowOff>
    </xdr:to>
    <xdr:cxnSp macro="">
      <xdr:nvCxnSpPr>
        <xdr:cNvPr id="532" name="直線コネクタ 531"/>
        <xdr:cNvCxnSpPr/>
      </xdr:nvCxnSpPr>
      <xdr:spPr>
        <a:xfrm flipV="1">
          <a:off x="12814300" y="6597326"/>
          <a:ext cx="8890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100286</xdr:rowOff>
    </xdr:from>
    <xdr:to>
      <xdr:col>85</xdr:col>
      <xdr:colOff>177800</xdr:colOff>
      <xdr:row>39</xdr:row>
      <xdr:rowOff>30436</xdr:rowOff>
    </xdr:to>
    <xdr:sp macro="" textlink="">
      <xdr:nvSpPr>
        <xdr:cNvPr id="542" name="楕円 541"/>
        <xdr:cNvSpPr/>
      </xdr:nvSpPr>
      <xdr:spPr>
        <a:xfrm>
          <a:off x="16268700" y="66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59663</xdr:rowOff>
    </xdr:from>
    <xdr:ext cx="534377" cy="259045"/>
    <xdr:sp macro="" textlink="">
      <xdr:nvSpPr>
        <xdr:cNvPr id="543" name="災害復旧事業費該当値テキスト"/>
        <xdr:cNvSpPr txBox="1"/>
      </xdr:nvSpPr>
      <xdr:spPr>
        <a:xfrm>
          <a:off x="16370300" y="640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110110</xdr:rowOff>
    </xdr:from>
    <xdr:to>
      <xdr:col>81</xdr:col>
      <xdr:colOff>101600</xdr:colOff>
      <xdr:row>39</xdr:row>
      <xdr:rowOff>40260</xdr:rowOff>
    </xdr:to>
    <xdr:sp macro="" textlink="">
      <xdr:nvSpPr>
        <xdr:cNvPr id="544" name="楕円 543"/>
        <xdr:cNvSpPr/>
      </xdr:nvSpPr>
      <xdr:spPr>
        <a:xfrm>
          <a:off x="15430500" y="66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56787</xdr:rowOff>
    </xdr:from>
    <xdr:ext cx="534377" cy="259045"/>
    <xdr:sp macro="" textlink="">
      <xdr:nvSpPr>
        <xdr:cNvPr id="545" name="テキスト ボックス 544"/>
        <xdr:cNvSpPr txBox="1"/>
      </xdr:nvSpPr>
      <xdr:spPr>
        <a:xfrm>
          <a:off x="15214111" y="64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113526</xdr:rowOff>
    </xdr:from>
    <xdr:to>
      <xdr:col>76</xdr:col>
      <xdr:colOff>165100</xdr:colOff>
      <xdr:row>39</xdr:row>
      <xdr:rowOff>43676</xdr:rowOff>
    </xdr:to>
    <xdr:sp macro="" textlink="">
      <xdr:nvSpPr>
        <xdr:cNvPr id="546" name="楕円 545"/>
        <xdr:cNvSpPr/>
      </xdr:nvSpPr>
      <xdr:spPr>
        <a:xfrm>
          <a:off x="14541500" y="66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60203</xdr:rowOff>
    </xdr:from>
    <xdr:ext cx="534377" cy="259045"/>
    <xdr:sp macro="" textlink="">
      <xdr:nvSpPr>
        <xdr:cNvPr id="547" name="テキスト ボックス 546"/>
        <xdr:cNvSpPr txBox="1"/>
      </xdr:nvSpPr>
      <xdr:spPr>
        <a:xfrm>
          <a:off x="14325111" y="64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31426</xdr:rowOff>
    </xdr:from>
    <xdr:to>
      <xdr:col>72</xdr:col>
      <xdr:colOff>38100</xdr:colOff>
      <xdr:row>38</xdr:row>
      <xdr:rowOff>133026</xdr:rowOff>
    </xdr:to>
    <xdr:sp macro="" textlink="">
      <xdr:nvSpPr>
        <xdr:cNvPr id="548" name="楕円 547"/>
        <xdr:cNvSpPr/>
      </xdr:nvSpPr>
      <xdr:spPr>
        <a:xfrm>
          <a:off x="13652500" y="65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149553</xdr:rowOff>
    </xdr:from>
    <xdr:ext cx="534377" cy="259045"/>
    <xdr:sp macro="" textlink="">
      <xdr:nvSpPr>
        <xdr:cNvPr id="549" name="テキスト ボックス 548"/>
        <xdr:cNvSpPr txBox="1"/>
      </xdr:nvSpPr>
      <xdr:spPr>
        <a:xfrm>
          <a:off x="13436111" y="632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128086</xdr:rowOff>
    </xdr:from>
    <xdr:to>
      <xdr:col>67</xdr:col>
      <xdr:colOff>101600</xdr:colOff>
      <xdr:row>39</xdr:row>
      <xdr:rowOff>58236</xdr:rowOff>
    </xdr:to>
    <xdr:sp macro="" textlink="">
      <xdr:nvSpPr>
        <xdr:cNvPr id="550" name="楕円 549"/>
        <xdr:cNvSpPr/>
      </xdr:nvSpPr>
      <xdr:spPr>
        <a:xfrm>
          <a:off x="12763500" y="66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74763</xdr:rowOff>
    </xdr:from>
    <xdr:ext cx="534377" cy="259045"/>
    <xdr:sp macro="" textlink="">
      <xdr:nvSpPr>
        <xdr:cNvPr id="551" name="テキスト ボックス 550"/>
        <xdr:cNvSpPr txBox="1"/>
      </xdr:nvSpPr>
      <xdr:spPr>
        <a:xfrm>
          <a:off x="12547111" y="64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1017</xdr:rowOff>
    </xdr:from>
    <xdr:to>
      <xdr:col>85</xdr:col>
      <xdr:colOff>127000</xdr:colOff>
      <xdr:row>76</xdr:row>
      <xdr:rowOff>104589</xdr:rowOff>
    </xdr:to>
    <xdr:cxnSp macro="">
      <xdr:nvCxnSpPr>
        <xdr:cNvPr id="627" name="直線コネクタ 626"/>
        <xdr:cNvCxnSpPr/>
      </xdr:nvCxnSpPr>
      <xdr:spPr>
        <a:xfrm flipV="1">
          <a:off x="15481300" y="13031217"/>
          <a:ext cx="838200" cy="10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104589</xdr:rowOff>
    </xdr:from>
    <xdr:to>
      <xdr:col>81</xdr:col>
      <xdr:colOff>50800</xdr:colOff>
      <xdr:row>76</xdr:row>
      <xdr:rowOff>155173</xdr:rowOff>
    </xdr:to>
    <xdr:cxnSp macro="">
      <xdr:nvCxnSpPr>
        <xdr:cNvPr id="630" name="直線コネクタ 629"/>
        <xdr:cNvCxnSpPr/>
      </xdr:nvCxnSpPr>
      <xdr:spPr>
        <a:xfrm flipV="1">
          <a:off x="14592300" y="13134789"/>
          <a:ext cx="889000" cy="5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155173</xdr:rowOff>
    </xdr:from>
    <xdr:to>
      <xdr:col>76</xdr:col>
      <xdr:colOff>114300</xdr:colOff>
      <xdr:row>77</xdr:row>
      <xdr:rowOff>8182</xdr:rowOff>
    </xdr:to>
    <xdr:cxnSp macro="">
      <xdr:nvCxnSpPr>
        <xdr:cNvPr id="633" name="直線コネクタ 632"/>
        <xdr:cNvCxnSpPr/>
      </xdr:nvCxnSpPr>
      <xdr:spPr>
        <a:xfrm flipV="1">
          <a:off x="13703300" y="13185373"/>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8182</xdr:rowOff>
    </xdr:from>
    <xdr:to>
      <xdr:col>71</xdr:col>
      <xdr:colOff>177800</xdr:colOff>
      <xdr:row>77</xdr:row>
      <xdr:rowOff>29558</xdr:rowOff>
    </xdr:to>
    <xdr:cxnSp macro="">
      <xdr:nvCxnSpPr>
        <xdr:cNvPr id="636" name="直線コネクタ 635"/>
        <xdr:cNvCxnSpPr/>
      </xdr:nvCxnSpPr>
      <xdr:spPr>
        <a:xfrm flipV="1">
          <a:off x="12814300" y="13209832"/>
          <a:ext cx="889000" cy="2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121668</xdr:rowOff>
    </xdr:from>
    <xdr:to>
      <xdr:col>85</xdr:col>
      <xdr:colOff>177800</xdr:colOff>
      <xdr:row>76</xdr:row>
      <xdr:rowOff>51817</xdr:rowOff>
    </xdr:to>
    <xdr:sp macro="" textlink="">
      <xdr:nvSpPr>
        <xdr:cNvPr id="646" name="楕円 645"/>
        <xdr:cNvSpPr/>
      </xdr:nvSpPr>
      <xdr:spPr>
        <a:xfrm>
          <a:off x="16268700" y="129804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144545</xdr:rowOff>
    </xdr:from>
    <xdr:ext cx="599010" cy="259045"/>
    <xdr:sp macro="" textlink="">
      <xdr:nvSpPr>
        <xdr:cNvPr id="647" name="公債費該当値テキスト"/>
        <xdr:cNvSpPr txBox="1"/>
      </xdr:nvSpPr>
      <xdr:spPr>
        <a:xfrm>
          <a:off x="16370300" y="1283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53789</xdr:rowOff>
    </xdr:from>
    <xdr:to>
      <xdr:col>81</xdr:col>
      <xdr:colOff>101600</xdr:colOff>
      <xdr:row>76</xdr:row>
      <xdr:rowOff>155389</xdr:rowOff>
    </xdr:to>
    <xdr:sp macro="" textlink="">
      <xdr:nvSpPr>
        <xdr:cNvPr id="648" name="楕円 647"/>
        <xdr:cNvSpPr/>
      </xdr:nvSpPr>
      <xdr:spPr>
        <a:xfrm>
          <a:off x="15430500" y="1308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466</xdr:rowOff>
    </xdr:from>
    <xdr:ext cx="599010" cy="259045"/>
    <xdr:sp macro="" textlink="">
      <xdr:nvSpPr>
        <xdr:cNvPr id="649" name="テキスト ボックス 648"/>
        <xdr:cNvSpPr txBox="1"/>
      </xdr:nvSpPr>
      <xdr:spPr>
        <a:xfrm>
          <a:off x="15181795" y="1285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104373</xdr:rowOff>
    </xdr:from>
    <xdr:to>
      <xdr:col>76</xdr:col>
      <xdr:colOff>165100</xdr:colOff>
      <xdr:row>77</xdr:row>
      <xdr:rowOff>34523</xdr:rowOff>
    </xdr:to>
    <xdr:sp macro="" textlink="">
      <xdr:nvSpPr>
        <xdr:cNvPr id="650" name="楕円 649"/>
        <xdr:cNvSpPr/>
      </xdr:nvSpPr>
      <xdr:spPr>
        <a:xfrm>
          <a:off x="14541500" y="131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51051</xdr:rowOff>
    </xdr:from>
    <xdr:ext cx="599010" cy="259045"/>
    <xdr:sp macro="" textlink="">
      <xdr:nvSpPr>
        <xdr:cNvPr id="651" name="テキスト ボックス 650"/>
        <xdr:cNvSpPr txBox="1"/>
      </xdr:nvSpPr>
      <xdr:spPr>
        <a:xfrm>
          <a:off x="14292795" y="1290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128832</xdr:rowOff>
    </xdr:from>
    <xdr:to>
      <xdr:col>72</xdr:col>
      <xdr:colOff>38100</xdr:colOff>
      <xdr:row>77</xdr:row>
      <xdr:rowOff>58982</xdr:rowOff>
    </xdr:to>
    <xdr:sp macro="" textlink="">
      <xdr:nvSpPr>
        <xdr:cNvPr id="652" name="楕円 651"/>
        <xdr:cNvSpPr/>
      </xdr:nvSpPr>
      <xdr:spPr>
        <a:xfrm>
          <a:off x="13652500" y="1315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75509</xdr:rowOff>
    </xdr:from>
    <xdr:ext cx="599010" cy="259045"/>
    <xdr:sp macro="" textlink="">
      <xdr:nvSpPr>
        <xdr:cNvPr id="653" name="テキスト ボックス 652"/>
        <xdr:cNvSpPr txBox="1"/>
      </xdr:nvSpPr>
      <xdr:spPr>
        <a:xfrm>
          <a:off x="13403795" y="1293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150208</xdr:rowOff>
    </xdr:from>
    <xdr:to>
      <xdr:col>67</xdr:col>
      <xdr:colOff>101600</xdr:colOff>
      <xdr:row>77</xdr:row>
      <xdr:rowOff>80358</xdr:rowOff>
    </xdr:to>
    <xdr:sp macro="" textlink="">
      <xdr:nvSpPr>
        <xdr:cNvPr id="654" name="楕円 653"/>
        <xdr:cNvSpPr/>
      </xdr:nvSpPr>
      <xdr:spPr>
        <a:xfrm>
          <a:off x="12763500" y="131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96885</xdr:rowOff>
    </xdr:from>
    <xdr:ext cx="599010" cy="259045"/>
    <xdr:sp macro="" textlink="">
      <xdr:nvSpPr>
        <xdr:cNvPr id="655" name="テキスト ボックス 654"/>
        <xdr:cNvSpPr txBox="1"/>
      </xdr:nvSpPr>
      <xdr:spPr>
        <a:xfrm>
          <a:off x="12514795" y="1295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120656</xdr:rowOff>
    </xdr:from>
    <xdr:to>
      <xdr:col>85</xdr:col>
      <xdr:colOff>127000</xdr:colOff>
      <xdr:row>98</xdr:row>
      <xdr:rowOff>128941</xdr:rowOff>
    </xdr:to>
    <xdr:cxnSp macro="">
      <xdr:nvCxnSpPr>
        <xdr:cNvPr id="684" name="直線コネクタ 683"/>
        <xdr:cNvCxnSpPr/>
      </xdr:nvCxnSpPr>
      <xdr:spPr>
        <a:xfrm flipV="1">
          <a:off x="15481300" y="16922756"/>
          <a:ext cx="8382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128246</xdr:rowOff>
    </xdr:from>
    <xdr:to>
      <xdr:col>81</xdr:col>
      <xdr:colOff>50800</xdr:colOff>
      <xdr:row>98</xdr:row>
      <xdr:rowOff>128941</xdr:rowOff>
    </xdr:to>
    <xdr:cxnSp macro="">
      <xdr:nvCxnSpPr>
        <xdr:cNvPr id="687" name="直線コネクタ 686"/>
        <xdr:cNvCxnSpPr/>
      </xdr:nvCxnSpPr>
      <xdr:spPr>
        <a:xfrm>
          <a:off x="14592300" y="16930346"/>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128246</xdr:rowOff>
    </xdr:from>
    <xdr:to>
      <xdr:col>76</xdr:col>
      <xdr:colOff>114300</xdr:colOff>
      <xdr:row>98</xdr:row>
      <xdr:rowOff>137477</xdr:rowOff>
    </xdr:to>
    <xdr:cxnSp macro="">
      <xdr:nvCxnSpPr>
        <xdr:cNvPr id="690" name="直線コネクタ 689"/>
        <xdr:cNvCxnSpPr/>
      </xdr:nvCxnSpPr>
      <xdr:spPr>
        <a:xfrm flipV="1">
          <a:off x="13703300" y="16930346"/>
          <a:ext cx="8890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114857</xdr:rowOff>
    </xdr:from>
    <xdr:to>
      <xdr:col>71</xdr:col>
      <xdr:colOff>177800</xdr:colOff>
      <xdr:row>98</xdr:row>
      <xdr:rowOff>137477</xdr:rowOff>
    </xdr:to>
    <xdr:cxnSp macro="">
      <xdr:nvCxnSpPr>
        <xdr:cNvPr id="693" name="直線コネクタ 692"/>
        <xdr:cNvCxnSpPr/>
      </xdr:nvCxnSpPr>
      <xdr:spPr>
        <a:xfrm>
          <a:off x="12814300" y="16916957"/>
          <a:ext cx="889000" cy="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69856</xdr:rowOff>
    </xdr:from>
    <xdr:to>
      <xdr:col>85</xdr:col>
      <xdr:colOff>177800</xdr:colOff>
      <xdr:row>99</xdr:row>
      <xdr:rowOff>6</xdr:rowOff>
    </xdr:to>
    <xdr:sp macro="" textlink="">
      <xdr:nvSpPr>
        <xdr:cNvPr id="703" name="楕円 702"/>
        <xdr:cNvSpPr/>
      </xdr:nvSpPr>
      <xdr:spPr>
        <a:xfrm>
          <a:off x="16268700" y="168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156233</xdr:rowOff>
    </xdr:from>
    <xdr:ext cx="534377" cy="259045"/>
    <xdr:sp macro="" textlink="">
      <xdr:nvSpPr>
        <xdr:cNvPr id="704" name="積立金該当値テキスト"/>
        <xdr:cNvSpPr txBox="1"/>
      </xdr:nvSpPr>
      <xdr:spPr>
        <a:xfrm>
          <a:off x="16370300" y="1678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78141</xdr:rowOff>
    </xdr:from>
    <xdr:to>
      <xdr:col>81</xdr:col>
      <xdr:colOff>101600</xdr:colOff>
      <xdr:row>99</xdr:row>
      <xdr:rowOff>8291</xdr:rowOff>
    </xdr:to>
    <xdr:sp macro="" textlink="">
      <xdr:nvSpPr>
        <xdr:cNvPr id="705" name="楕円 704"/>
        <xdr:cNvSpPr/>
      </xdr:nvSpPr>
      <xdr:spPr>
        <a:xfrm>
          <a:off x="15430500" y="168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170868</xdr:rowOff>
    </xdr:from>
    <xdr:ext cx="534377" cy="259045"/>
    <xdr:sp macro="" textlink="">
      <xdr:nvSpPr>
        <xdr:cNvPr id="706" name="テキスト ボックス 705"/>
        <xdr:cNvSpPr txBox="1"/>
      </xdr:nvSpPr>
      <xdr:spPr>
        <a:xfrm>
          <a:off x="15214111" y="169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77446</xdr:rowOff>
    </xdr:from>
    <xdr:to>
      <xdr:col>76</xdr:col>
      <xdr:colOff>165100</xdr:colOff>
      <xdr:row>99</xdr:row>
      <xdr:rowOff>7596</xdr:rowOff>
    </xdr:to>
    <xdr:sp macro="" textlink="">
      <xdr:nvSpPr>
        <xdr:cNvPr id="707" name="楕円 706"/>
        <xdr:cNvSpPr/>
      </xdr:nvSpPr>
      <xdr:spPr>
        <a:xfrm>
          <a:off x="14541500" y="16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170173</xdr:rowOff>
    </xdr:from>
    <xdr:ext cx="534377" cy="259045"/>
    <xdr:sp macro="" textlink="">
      <xdr:nvSpPr>
        <xdr:cNvPr id="708" name="テキスト ボックス 707"/>
        <xdr:cNvSpPr txBox="1"/>
      </xdr:nvSpPr>
      <xdr:spPr>
        <a:xfrm>
          <a:off x="14325111" y="169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86677</xdr:rowOff>
    </xdr:from>
    <xdr:to>
      <xdr:col>72</xdr:col>
      <xdr:colOff>38100</xdr:colOff>
      <xdr:row>99</xdr:row>
      <xdr:rowOff>16827</xdr:rowOff>
    </xdr:to>
    <xdr:sp macro="" textlink="">
      <xdr:nvSpPr>
        <xdr:cNvPr id="709" name="楕円 708"/>
        <xdr:cNvSpPr/>
      </xdr:nvSpPr>
      <xdr:spPr>
        <a:xfrm>
          <a:off x="13652500" y="168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7954</xdr:rowOff>
    </xdr:from>
    <xdr:ext cx="534377" cy="259045"/>
    <xdr:sp macro="" textlink="">
      <xdr:nvSpPr>
        <xdr:cNvPr id="710" name="テキスト ボックス 709"/>
        <xdr:cNvSpPr txBox="1"/>
      </xdr:nvSpPr>
      <xdr:spPr>
        <a:xfrm>
          <a:off x="13436111" y="169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64057</xdr:rowOff>
    </xdr:from>
    <xdr:to>
      <xdr:col>67</xdr:col>
      <xdr:colOff>101600</xdr:colOff>
      <xdr:row>98</xdr:row>
      <xdr:rowOff>165657</xdr:rowOff>
    </xdr:to>
    <xdr:sp macro="" textlink="">
      <xdr:nvSpPr>
        <xdr:cNvPr id="711" name="楕円 710"/>
        <xdr:cNvSpPr/>
      </xdr:nvSpPr>
      <xdr:spPr>
        <a:xfrm>
          <a:off x="12763500" y="168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156784</xdr:rowOff>
    </xdr:from>
    <xdr:ext cx="534377" cy="259045"/>
    <xdr:sp macro="" textlink="">
      <xdr:nvSpPr>
        <xdr:cNvPr id="712" name="テキスト ボックス 711"/>
        <xdr:cNvSpPr txBox="1"/>
      </xdr:nvSpPr>
      <xdr:spPr>
        <a:xfrm>
          <a:off x="12547111" y="1695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40716</xdr:rowOff>
    </xdr:from>
    <xdr:to>
      <xdr:col>102</xdr:col>
      <xdr:colOff>114300</xdr:colOff>
      <xdr:row>39</xdr:row>
      <xdr:rowOff>44450</xdr:rowOff>
    </xdr:to>
    <xdr:cxnSp macro="">
      <xdr:nvCxnSpPr>
        <xdr:cNvPr id="750" name="直線コネクタ 749"/>
        <xdr:cNvCxnSpPr/>
      </xdr:nvCxnSpPr>
      <xdr:spPr>
        <a:xfrm>
          <a:off x="18656300" y="6727266"/>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161366</xdr:rowOff>
    </xdr:from>
    <xdr:to>
      <xdr:col>98</xdr:col>
      <xdr:colOff>38100</xdr:colOff>
      <xdr:row>39</xdr:row>
      <xdr:rowOff>91516</xdr:rowOff>
    </xdr:to>
    <xdr:sp macro="" textlink="">
      <xdr:nvSpPr>
        <xdr:cNvPr id="768" name="楕円 767"/>
        <xdr:cNvSpPr/>
      </xdr:nvSpPr>
      <xdr:spPr>
        <a:xfrm>
          <a:off x="18605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82643</xdr:rowOff>
    </xdr:from>
    <xdr:ext cx="313932" cy="259045"/>
    <xdr:sp macro="" textlink="">
      <xdr:nvSpPr>
        <xdr:cNvPr id="769" name="テキスト ボックス 768"/>
        <xdr:cNvSpPr txBox="1"/>
      </xdr:nvSpPr>
      <xdr:spPr>
        <a:xfrm>
          <a:off x="18499333" y="6769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93033</xdr:rowOff>
    </xdr:from>
    <xdr:to>
      <xdr:col>116</xdr:col>
      <xdr:colOff>63500</xdr:colOff>
      <xdr:row>57</xdr:row>
      <xdr:rowOff>116024</xdr:rowOff>
    </xdr:to>
    <xdr:cxnSp macro="">
      <xdr:nvCxnSpPr>
        <xdr:cNvPr id="800" name="直線コネクタ 799"/>
        <xdr:cNvCxnSpPr/>
      </xdr:nvCxnSpPr>
      <xdr:spPr>
        <a:xfrm>
          <a:off x="21323300" y="9865683"/>
          <a:ext cx="8382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57628</xdr:rowOff>
    </xdr:from>
    <xdr:ext cx="469744" cy="259045"/>
    <xdr:sp macro="" textlink="">
      <xdr:nvSpPr>
        <xdr:cNvPr id="801" name="貸付金平均値テキスト"/>
        <xdr:cNvSpPr txBox="1"/>
      </xdr:nvSpPr>
      <xdr:spPr>
        <a:xfrm>
          <a:off x="22212300" y="10001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52456</xdr:rowOff>
    </xdr:from>
    <xdr:to>
      <xdr:col>111</xdr:col>
      <xdr:colOff>177800</xdr:colOff>
      <xdr:row>57</xdr:row>
      <xdr:rowOff>93033</xdr:rowOff>
    </xdr:to>
    <xdr:cxnSp macro="">
      <xdr:nvCxnSpPr>
        <xdr:cNvPr id="803" name="直線コネクタ 802"/>
        <xdr:cNvCxnSpPr/>
      </xdr:nvCxnSpPr>
      <xdr:spPr>
        <a:xfrm>
          <a:off x="20434300" y="9825106"/>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133572</xdr:rowOff>
    </xdr:from>
    <xdr:ext cx="534377" cy="259045"/>
    <xdr:sp macro="" textlink="">
      <xdr:nvSpPr>
        <xdr:cNvPr id="805" name="テキスト ボックス 804"/>
        <xdr:cNvSpPr txBox="1"/>
      </xdr:nvSpPr>
      <xdr:spPr>
        <a:xfrm>
          <a:off x="21056111" y="100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22788</xdr:rowOff>
    </xdr:from>
    <xdr:to>
      <xdr:col>107</xdr:col>
      <xdr:colOff>50800</xdr:colOff>
      <xdr:row>57</xdr:row>
      <xdr:rowOff>52456</xdr:rowOff>
    </xdr:to>
    <xdr:cxnSp macro="">
      <xdr:nvCxnSpPr>
        <xdr:cNvPr id="806" name="直線コネクタ 805"/>
        <xdr:cNvCxnSpPr/>
      </xdr:nvCxnSpPr>
      <xdr:spPr>
        <a:xfrm>
          <a:off x="19545300" y="9795438"/>
          <a:ext cx="889000" cy="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132608</xdr:rowOff>
    </xdr:from>
    <xdr:ext cx="534377" cy="259045"/>
    <xdr:sp macro="" textlink="">
      <xdr:nvSpPr>
        <xdr:cNvPr id="808" name="テキスト ボックス 807"/>
        <xdr:cNvSpPr txBox="1"/>
      </xdr:nvSpPr>
      <xdr:spPr>
        <a:xfrm>
          <a:off x="20167111" y="1007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22788</xdr:rowOff>
    </xdr:from>
    <xdr:to>
      <xdr:col>102</xdr:col>
      <xdr:colOff>114300</xdr:colOff>
      <xdr:row>59</xdr:row>
      <xdr:rowOff>58906</xdr:rowOff>
    </xdr:to>
    <xdr:cxnSp macro="">
      <xdr:nvCxnSpPr>
        <xdr:cNvPr id="809" name="直線コネクタ 808"/>
        <xdr:cNvCxnSpPr/>
      </xdr:nvCxnSpPr>
      <xdr:spPr>
        <a:xfrm flipV="1">
          <a:off x="18656300" y="9795438"/>
          <a:ext cx="889000" cy="37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137475</xdr:rowOff>
    </xdr:from>
    <xdr:ext cx="534377" cy="259045"/>
    <xdr:sp macro="" textlink="">
      <xdr:nvSpPr>
        <xdr:cNvPr id="811" name="テキスト ボックス 810"/>
        <xdr:cNvSpPr txBox="1"/>
      </xdr:nvSpPr>
      <xdr:spPr>
        <a:xfrm>
          <a:off x="19278111" y="100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65224</xdr:rowOff>
    </xdr:from>
    <xdr:to>
      <xdr:col>116</xdr:col>
      <xdr:colOff>114300</xdr:colOff>
      <xdr:row>57</xdr:row>
      <xdr:rowOff>166824</xdr:rowOff>
    </xdr:to>
    <xdr:sp macro="" textlink="">
      <xdr:nvSpPr>
        <xdr:cNvPr id="819" name="楕円 818"/>
        <xdr:cNvSpPr/>
      </xdr:nvSpPr>
      <xdr:spPr>
        <a:xfrm>
          <a:off x="22110700" y="98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88101</xdr:rowOff>
    </xdr:from>
    <xdr:ext cx="534377" cy="259045"/>
    <xdr:sp macro="" textlink="">
      <xdr:nvSpPr>
        <xdr:cNvPr id="820" name="貸付金該当値テキスト"/>
        <xdr:cNvSpPr txBox="1"/>
      </xdr:nvSpPr>
      <xdr:spPr>
        <a:xfrm>
          <a:off x="22212300" y="96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42233</xdr:rowOff>
    </xdr:from>
    <xdr:to>
      <xdr:col>112</xdr:col>
      <xdr:colOff>38100</xdr:colOff>
      <xdr:row>57</xdr:row>
      <xdr:rowOff>143833</xdr:rowOff>
    </xdr:to>
    <xdr:sp macro="" textlink="">
      <xdr:nvSpPr>
        <xdr:cNvPr id="821" name="楕円 820"/>
        <xdr:cNvSpPr/>
      </xdr:nvSpPr>
      <xdr:spPr>
        <a:xfrm>
          <a:off x="21272500" y="98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160360</xdr:rowOff>
    </xdr:from>
    <xdr:ext cx="534377" cy="259045"/>
    <xdr:sp macro="" textlink="">
      <xdr:nvSpPr>
        <xdr:cNvPr id="822" name="テキスト ボックス 821"/>
        <xdr:cNvSpPr txBox="1"/>
      </xdr:nvSpPr>
      <xdr:spPr>
        <a:xfrm>
          <a:off x="21056111" y="95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1656</xdr:rowOff>
    </xdr:from>
    <xdr:to>
      <xdr:col>107</xdr:col>
      <xdr:colOff>101600</xdr:colOff>
      <xdr:row>57</xdr:row>
      <xdr:rowOff>103256</xdr:rowOff>
    </xdr:to>
    <xdr:sp macro="" textlink="">
      <xdr:nvSpPr>
        <xdr:cNvPr id="823" name="楕円 822"/>
        <xdr:cNvSpPr/>
      </xdr:nvSpPr>
      <xdr:spPr>
        <a:xfrm>
          <a:off x="20383500" y="97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119783</xdr:rowOff>
    </xdr:from>
    <xdr:ext cx="534377" cy="259045"/>
    <xdr:sp macro="" textlink="">
      <xdr:nvSpPr>
        <xdr:cNvPr id="824" name="テキスト ボックス 823"/>
        <xdr:cNvSpPr txBox="1"/>
      </xdr:nvSpPr>
      <xdr:spPr>
        <a:xfrm>
          <a:off x="20167111" y="95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143438</xdr:rowOff>
    </xdr:from>
    <xdr:to>
      <xdr:col>102</xdr:col>
      <xdr:colOff>165100</xdr:colOff>
      <xdr:row>57</xdr:row>
      <xdr:rowOff>73588</xdr:rowOff>
    </xdr:to>
    <xdr:sp macro="" textlink="">
      <xdr:nvSpPr>
        <xdr:cNvPr id="825" name="楕円 824"/>
        <xdr:cNvSpPr/>
      </xdr:nvSpPr>
      <xdr:spPr>
        <a:xfrm>
          <a:off x="19494500" y="97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90115</xdr:rowOff>
    </xdr:from>
    <xdr:ext cx="534377" cy="259045"/>
    <xdr:sp macro="" textlink="">
      <xdr:nvSpPr>
        <xdr:cNvPr id="826" name="テキスト ボックス 825"/>
        <xdr:cNvSpPr txBox="1"/>
      </xdr:nvSpPr>
      <xdr:spPr>
        <a:xfrm>
          <a:off x="19278111" y="951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8106</xdr:rowOff>
    </xdr:from>
    <xdr:to>
      <xdr:col>98</xdr:col>
      <xdr:colOff>38100</xdr:colOff>
      <xdr:row>59</xdr:row>
      <xdr:rowOff>109706</xdr:rowOff>
    </xdr:to>
    <xdr:sp macro="" textlink="">
      <xdr:nvSpPr>
        <xdr:cNvPr id="827" name="楕円 826"/>
        <xdr:cNvSpPr/>
      </xdr:nvSpPr>
      <xdr:spPr>
        <a:xfrm>
          <a:off x="18605500" y="101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100833</xdr:rowOff>
    </xdr:from>
    <xdr:ext cx="469744" cy="259045"/>
    <xdr:sp macro="" textlink="">
      <xdr:nvSpPr>
        <xdr:cNvPr id="828" name="テキスト ボックス 827"/>
        <xdr:cNvSpPr txBox="1"/>
      </xdr:nvSpPr>
      <xdr:spPr>
        <a:xfrm>
          <a:off x="18421428" y="1021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66054</xdr:rowOff>
    </xdr:from>
    <xdr:to>
      <xdr:col>116</xdr:col>
      <xdr:colOff>63500</xdr:colOff>
      <xdr:row>75</xdr:row>
      <xdr:rowOff>109593</xdr:rowOff>
    </xdr:to>
    <xdr:cxnSp macro="">
      <xdr:nvCxnSpPr>
        <xdr:cNvPr id="855" name="直線コネクタ 854"/>
        <xdr:cNvCxnSpPr/>
      </xdr:nvCxnSpPr>
      <xdr:spPr>
        <a:xfrm flipV="1">
          <a:off x="21323300" y="12924804"/>
          <a:ext cx="838200" cy="4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77347</xdr:rowOff>
    </xdr:from>
    <xdr:to>
      <xdr:col>111</xdr:col>
      <xdr:colOff>177800</xdr:colOff>
      <xdr:row>75</xdr:row>
      <xdr:rowOff>109593</xdr:rowOff>
    </xdr:to>
    <xdr:cxnSp macro="">
      <xdr:nvCxnSpPr>
        <xdr:cNvPr id="858" name="直線コネクタ 857"/>
        <xdr:cNvCxnSpPr/>
      </xdr:nvCxnSpPr>
      <xdr:spPr>
        <a:xfrm>
          <a:off x="20434300" y="12936097"/>
          <a:ext cx="889000" cy="3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77347</xdr:rowOff>
    </xdr:from>
    <xdr:to>
      <xdr:col>107</xdr:col>
      <xdr:colOff>50800</xdr:colOff>
      <xdr:row>75</xdr:row>
      <xdr:rowOff>167013</xdr:rowOff>
    </xdr:to>
    <xdr:cxnSp macro="">
      <xdr:nvCxnSpPr>
        <xdr:cNvPr id="861" name="直線コネクタ 860"/>
        <xdr:cNvCxnSpPr/>
      </xdr:nvCxnSpPr>
      <xdr:spPr>
        <a:xfrm flipV="1">
          <a:off x="19545300" y="12936097"/>
          <a:ext cx="889000" cy="8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122971</xdr:rowOff>
    </xdr:from>
    <xdr:to>
      <xdr:col>102</xdr:col>
      <xdr:colOff>114300</xdr:colOff>
      <xdr:row>75</xdr:row>
      <xdr:rowOff>167013</xdr:rowOff>
    </xdr:to>
    <xdr:cxnSp macro="">
      <xdr:nvCxnSpPr>
        <xdr:cNvPr id="864" name="直線コネクタ 863"/>
        <xdr:cNvCxnSpPr/>
      </xdr:nvCxnSpPr>
      <xdr:spPr>
        <a:xfrm>
          <a:off x="18656300" y="12981721"/>
          <a:ext cx="889000" cy="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15254</xdr:rowOff>
    </xdr:from>
    <xdr:to>
      <xdr:col>116</xdr:col>
      <xdr:colOff>114300</xdr:colOff>
      <xdr:row>75</xdr:row>
      <xdr:rowOff>116854</xdr:rowOff>
    </xdr:to>
    <xdr:sp macro="" textlink="">
      <xdr:nvSpPr>
        <xdr:cNvPr id="874" name="楕円 873"/>
        <xdr:cNvSpPr/>
      </xdr:nvSpPr>
      <xdr:spPr>
        <a:xfrm>
          <a:off x="22110700" y="12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38131</xdr:rowOff>
    </xdr:from>
    <xdr:ext cx="599010" cy="259045"/>
    <xdr:sp macro="" textlink="">
      <xdr:nvSpPr>
        <xdr:cNvPr id="875" name="繰出金該当値テキスト"/>
        <xdr:cNvSpPr txBox="1"/>
      </xdr:nvSpPr>
      <xdr:spPr>
        <a:xfrm>
          <a:off x="22212300" y="127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58793</xdr:rowOff>
    </xdr:from>
    <xdr:to>
      <xdr:col>112</xdr:col>
      <xdr:colOff>38100</xdr:colOff>
      <xdr:row>75</xdr:row>
      <xdr:rowOff>160393</xdr:rowOff>
    </xdr:to>
    <xdr:sp macro="" textlink="">
      <xdr:nvSpPr>
        <xdr:cNvPr id="876" name="楕円 875"/>
        <xdr:cNvSpPr/>
      </xdr:nvSpPr>
      <xdr:spPr>
        <a:xfrm>
          <a:off x="21272500" y="1291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5470</xdr:rowOff>
    </xdr:from>
    <xdr:ext cx="599010" cy="259045"/>
    <xdr:sp macro="" textlink="">
      <xdr:nvSpPr>
        <xdr:cNvPr id="877" name="テキスト ボックス 876"/>
        <xdr:cNvSpPr txBox="1"/>
      </xdr:nvSpPr>
      <xdr:spPr>
        <a:xfrm>
          <a:off x="21023795" y="1269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26547</xdr:rowOff>
    </xdr:from>
    <xdr:to>
      <xdr:col>107</xdr:col>
      <xdr:colOff>101600</xdr:colOff>
      <xdr:row>75</xdr:row>
      <xdr:rowOff>128147</xdr:rowOff>
    </xdr:to>
    <xdr:sp macro="" textlink="">
      <xdr:nvSpPr>
        <xdr:cNvPr id="878" name="楕円 877"/>
        <xdr:cNvSpPr/>
      </xdr:nvSpPr>
      <xdr:spPr>
        <a:xfrm>
          <a:off x="20383500" y="128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144674</xdr:rowOff>
    </xdr:from>
    <xdr:ext cx="599010" cy="259045"/>
    <xdr:sp macro="" textlink="">
      <xdr:nvSpPr>
        <xdr:cNvPr id="879" name="テキスト ボックス 878"/>
        <xdr:cNvSpPr txBox="1"/>
      </xdr:nvSpPr>
      <xdr:spPr>
        <a:xfrm>
          <a:off x="20134795" y="1266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116213</xdr:rowOff>
    </xdr:from>
    <xdr:to>
      <xdr:col>102</xdr:col>
      <xdr:colOff>165100</xdr:colOff>
      <xdr:row>76</xdr:row>
      <xdr:rowOff>46363</xdr:rowOff>
    </xdr:to>
    <xdr:sp macro="" textlink="">
      <xdr:nvSpPr>
        <xdr:cNvPr id="880" name="楕円 879"/>
        <xdr:cNvSpPr/>
      </xdr:nvSpPr>
      <xdr:spPr>
        <a:xfrm>
          <a:off x="19494500" y="1297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37490</xdr:rowOff>
    </xdr:from>
    <xdr:ext cx="599010" cy="259045"/>
    <xdr:sp macro="" textlink="">
      <xdr:nvSpPr>
        <xdr:cNvPr id="881" name="テキスト ボックス 880"/>
        <xdr:cNvSpPr txBox="1"/>
      </xdr:nvSpPr>
      <xdr:spPr>
        <a:xfrm>
          <a:off x="19245795" y="1306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72171</xdr:rowOff>
    </xdr:from>
    <xdr:to>
      <xdr:col>98</xdr:col>
      <xdr:colOff>38100</xdr:colOff>
      <xdr:row>76</xdr:row>
      <xdr:rowOff>2321</xdr:rowOff>
    </xdr:to>
    <xdr:sp macro="" textlink="">
      <xdr:nvSpPr>
        <xdr:cNvPr id="882" name="楕円 881"/>
        <xdr:cNvSpPr/>
      </xdr:nvSpPr>
      <xdr:spPr>
        <a:xfrm>
          <a:off x="18605500" y="129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18848</xdr:rowOff>
    </xdr:from>
    <xdr:ext cx="599010" cy="259045"/>
    <xdr:sp macro="" textlink="">
      <xdr:nvSpPr>
        <xdr:cNvPr id="883" name="テキスト ボックス 882"/>
        <xdr:cNvSpPr txBox="1"/>
      </xdr:nvSpPr>
      <xdr:spPr>
        <a:xfrm>
          <a:off x="18356795" y="1270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歳出決算総額の住民一人当たりのコストは</a:t>
          </a:r>
          <a:r>
            <a:rPr kumimoji="1" lang="en-US" altLang="ja-JP" sz="1300">
              <a:latin typeface="ＭＳ Ｐゴシック" panose="020B0600070205080204" pitchFamily="50" charset="-128"/>
              <a:ea typeface="ＭＳ Ｐゴシック" panose="020B0600070205080204" pitchFamily="50" charset="-128"/>
            </a:rPr>
            <a:t>1,523</a:t>
          </a:r>
          <a:r>
            <a:rPr kumimoji="1" lang="ja-JP" altLang="en-US" sz="1300">
              <a:latin typeface="ＭＳ Ｐゴシック" panose="020B0600070205080204" pitchFamily="50" charset="-128"/>
              <a:ea typeface="ＭＳ Ｐゴシック" panose="020B0600070205080204" pitchFamily="50" charset="-128"/>
            </a:rPr>
            <a:t>千円となっている。人件費の住民一人当たりのコストは類似団体を</a:t>
          </a:r>
          <a:r>
            <a:rPr kumimoji="1" lang="en-US" altLang="ja-JP" sz="1300">
              <a:latin typeface="ＭＳ Ｐゴシック" panose="020B0600070205080204" pitchFamily="50" charset="-128"/>
              <a:ea typeface="ＭＳ Ｐゴシック" panose="020B0600070205080204" pitchFamily="50" charset="-128"/>
            </a:rPr>
            <a:t>75,021</a:t>
          </a:r>
          <a:r>
            <a:rPr kumimoji="1" lang="ja-JP" altLang="en-US" sz="1300">
              <a:latin typeface="ＭＳ Ｐゴシック" panose="020B0600070205080204" pitchFamily="50" charset="-128"/>
              <a:ea typeface="ＭＳ Ｐゴシック" panose="020B0600070205080204" pitchFamily="50" charset="-128"/>
            </a:rPr>
            <a:t>円上回っているが、これまでに独自の行政改革や集中改革プランにより職員数を減少しているため、職員数が少ない状況で職員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人あたりが多くの業務を兼任しており、これ以上の減員による人件費の削減は厳しい現状である。普通建設事業費は住民一人当たり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179,928</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490,918</a:t>
          </a:r>
          <a:r>
            <a:rPr kumimoji="1" lang="ja-JP" altLang="en-US" sz="1300">
              <a:latin typeface="ＭＳ Ｐゴシック" panose="020B0600070205080204" pitchFamily="50" charset="-128"/>
              <a:ea typeface="ＭＳ Ｐゴシック" panose="020B0600070205080204" pitchFamily="50" charset="-128"/>
            </a:rPr>
            <a:t>円減少しているのは主に公民館新築移転事業が完了したことに伴う投資的経費が減少したことが要因となっている。近年予定していた大型の施設整備等が完了したことにより、類似団体内平均より</a:t>
          </a:r>
          <a:r>
            <a:rPr kumimoji="1" lang="en-US" altLang="ja-JP" sz="1300">
              <a:latin typeface="ＭＳ Ｐゴシック" panose="020B0600070205080204" pitchFamily="50" charset="-128"/>
              <a:ea typeface="ＭＳ Ｐゴシック" panose="020B0600070205080204" pitchFamily="50" charset="-128"/>
            </a:rPr>
            <a:t>83,685</a:t>
          </a:r>
          <a:r>
            <a:rPr kumimoji="1" lang="ja-JP" altLang="en-US" sz="1300">
              <a:latin typeface="ＭＳ Ｐゴシック" panose="020B0600070205080204" pitchFamily="50" charset="-128"/>
              <a:ea typeface="ＭＳ Ｐゴシック" panose="020B0600070205080204" pitchFamily="50" charset="-128"/>
            </a:rPr>
            <a:t>円低くなっているが、今後、維持補修費等の増加が見込まれるため、施設の集約化・複合化事業に着手するなど、公共施設等の適正管理に努めることにより経費の縮減に努める。補助費等については前年度比</a:t>
          </a:r>
          <a:r>
            <a:rPr kumimoji="1" lang="en-US" altLang="ja-JP" sz="1300">
              <a:latin typeface="ＭＳ Ｐゴシック" panose="020B0600070205080204" pitchFamily="50" charset="-128"/>
              <a:ea typeface="ＭＳ Ｐゴシック" panose="020B0600070205080204" pitchFamily="50" charset="-128"/>
            </a:rPr>
            <a:t>131,743</a:t>
          </a:r>
          <a:r>
            <a:rPr kumimoji="1" lang="ja-JP" altLang="en-US" sz="1300">
              <a:latin typeface="ＭＳ Ｐゴシック" panose="020B0600070205080204" pitchFamily="50" charset="-128"/>
              <a:ea typeface="ＭＳ Ｐゴシック" panose="020B0600070205080204" pitchFamily="50" charset="-128"/>
            </a:rPr>
            <a:t>円の増となっているが、これは新型コロナウイルス感染症に対応する経費が増加したことが主な要因となっている。公債費については住民一人当たり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210,666</a:t>
          </a:r>
          <a:r>
            <a:rPr kumimoji="1" lang="ja-JP" altLang="en-US" sz="1300">
              <a:latin typeface="ＭＳ Ｐゴシック" panose="020B0600070205080204" pitchFamily="50" charset="-128"/>
              <a:ea typeface="ＭＳ Ｐゴシック" panose="020B0600070205080204" pitchFamily="50" charset="-128"/>
            </a:rPr>
            <a:t>円と類似団体より高い水準となっており、近年大型の整備事業が集中したことに伴う地方債の借入額の増により、今後も上昇していく見込みである。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1,489
1,476
85.37
2,311,812
2,268,339
28,593
1,191,352
3,372,505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153759</xdr:rowOff>
    </xdr:from>
    <xdr:to>
      <xdr:col>24</xdr:col>
      <xdr:colOff>63500</xdr:colOff>
      <xdr:row>36</xdr:row>
      <xdr:rowOff>156323</xdr:rowOff>
    </xdr:to>
    <xdr:cxnSp macro="">
      <xdr:nvCxnSpPr>
        <xdr:cNvPr id="62" name="直線コネクタ 61"/>
        <xdr:cNvCxnSpPr/>
      </xdr:nvCxnSpPr>
      <xdr:spPr>
        <a:xfrm>
          <a:off x="3797300" y="6325959"/>
          <a:ext cx="8382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153759</xdr:rowOff>
    </xdr:from>
    <xdr:to>
      <xdr:col>19</xdr:col>
      <xdr:colOff>177800</xdr:colOff>
      <xdr:row>36</xdr:row>
      <xdr:rowOff>155261</xdr:rowOff>
    </xdr:to>
    <xdr:cxnSp macro="">
      <xdr:nvCxnSpPr>
        <xdr:cNvPr id="65" name="直線コネクタ 64"/>
        <xdr:cNvCxnSpPr/>
      </xdr:nvCxnSpPr>
      <xdr:spPr>
        <a:xfrm flipV="1">
          <a:off x="2908300" y="632595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155261</xdr:rowOff>
    </xdr:from>
    <xdr:to>
      <xdr:col>15</xdr:col>
      <xdr:colOff>50800</xdr:colOff>
      <xdr:row>37</xdr:row>
      <xdr:rowOff>2491</xdr:rowOff>
    </xdr:to>
    <xdr:cxnSp macro="">
      <xdr:nvCxnSpPr>
        <xdr:cNvPr id="68" name="直線コネクタ 67"/>
        <xdr:cNvCxnSpPr/>
      </xdr:nvCxnSpPr>
      <xdr:spPr>
        <a:xfrm flipV="1">
          <a:off x="2019300" y="6327461"/>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2491</xdr:rowOff>
    </xdr:from>
    <xdr:to>
      <xdr:col>10</xdr:col>
      <xdr:colOff>114300</xdr:colOff>
      <xdr:row>37</xdr:row>
      <xdr:rowOff>24143</xdr:rowOff>
    </xdr:to>
    <xdr:cxnSp macro="">
      <xdr:nvCxnSpPr>
        <xdr:cNvPr id="71" name="直線コネクタ 70"/>
        <xdr:cNvCxnSpPr/>
      </xdr:nvCxnSpPr>
      <xdr:spPr>
        <a:xfrm flipV="1">
          <a:off x="1130300" y="6346141"/>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105523</xdr:rowOff>
    </xdr:from>
    <xdr:to>
      <xdr:col>24</xdr:col>
      <xdr:colOff>114300</xdr:colOff>
      <xdr:row>37</xdr:row>
      <xdr:rowOff>35673</xdr:rowOff>
    </xdr:to>
    <xdr:sp macro="" textlink="">
      <xdr:nvSpPr>
        <xdr:cNvPr id="81" name="楕円 80"/>
        <xdr:cNvSpPr/>
      </xdr:nvSpPr>
      <xdr:spPr>
        <a:xfrm>
          <a:off x="4584700" y="62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128400</xdr:rowOff>
    </xdr:from>
    <xdr:ext cx="534377" cy="259045"/>
    <xdr:sp macro="" textlink="">
      <xdr:nvSpPr>
        <xdr:cNvPr id="82" name="議会費該当値テキスト"/>
        <xdr:cNvSpPr txBox="1"/>
      </xdr:nvSpPr>
      <xdr:spPr>
        <a:xfrm>
          <a:off x="4686300" y="61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102959</xdr:rowOff>
    </xdr:from>
    <xdr:to>
      <xdr:col>20</xdr:col>
      <xdr:colOff>38100</xdr:colOff>
      <xdr:row>37</xdr:row>
      <xdr:rowOff>33109</xdr:rowOff>
    </xdr:to>
    <xdr:sp macro="" textlink="">
      <xdr:nvSpPr>
        <xdr:cNvPr id="83" name="楕円 82"/>
        <xdr:cNvSpPr/>
      </xdr:nvSpPr>
      <xdr:spPr>
        <a:xfrm>
          <a:off x="3746500" y="62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49636</xdr:rowOff>
    </xdr:from>
    <xdr:ext cx="534377" cy="259045"/>
    <xdr:sp macro="" textlink="">
      <xdr:nvSpPr>
        <xdr:cNvPr id="84" name="テキスト ボックス 83"/>
        <xdr:cNvSpPr txBox="1"/>
      </xdr:nvSpPr>
      <xdr:spPr>
        <a:xfrm>
          <a:off x="3530111" y="60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104461</xdr:rowOff>
    </xdr:from>
    <xdr:to>
      <xdr:col>15</xdr:col>
      <xdr:colOff>101600</xdr:colOff>
      <xdr:row>37</xdr:row>
      <xdr:rowOff>34611</xdr:rowOff>
    </xdr:to>
    <xdr:sp macro="" textlink="">
      <xdr:nvSpPr>
        <xdr:cNvPr id="85" name="楕円 84"/>
        <xdr:cNvSpPr/>
      </xdr:nvSpPr>
      <xdr:spPr>
        <a:xfrm>
          <a:off x="2857500" y="62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51138</xdr:rowOff>
    </xdr:from>
    <xdr:ext cx="534377" cy="259045"/>
    <xdr:sp macro="" textlink="">
      <xdr:nvSpPr>
        <xdr:cNvPr id="86" name="テキスト ボックス 85"/>
        <xdr:cNvSpPr txBox="1"/>
      </xdr:nvSpPr>
      <xdr:spPr>
        <a:xfrm>
          <a:off x="2641111" y="605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123141</xdr:rowOff>
    </xdr:from>
    <xdr:to>
      <xdr:col>10</xdr:col>
      <xdr:colOff>165100</xdr:colOff>
      <xdr:row>37</xdr:row>
      <xdr:rowOff>53291</xdr:rowOff>
    </xdr:to>
    <xdr:sp macro="" textlink="">
      <xdr:nvSpPr>
        <xdr:cNvPr id="87" name="楕円 86"/>
        <xdr:cNvSpPr/>
      </xdr:nvSpPr>
      <xdr:spPr>
        <a:xfrm>
          <a:off x="1968500" y="62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69818</xdr:rowOff>
    </xdr:from>
    <xdr:ext cx="534377" cy="259045"/>
    <xdr:sp macro="" textlink="">
      <xdr:nvSpPr>
        <xdr:cNvPr id="88" name="テキスト ボックス 87"/>
        <xdr:cNvSpPr txBox="1"/>
      </xdr:nvSpPr>
      <xdr:spPr>
        <a:xfrm>
          <a:off x="1752111" y="60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144793</xdr:rowOff>
    </xdr:from>
    <xdr:to>
      <xdr:col>6</xdr:col>
      <xdr:colOff>38100</xdr:colOff>
      <xdr:row>37</xdr:row>
      <xdr:rowOff>74943</xdr:rowOff>
    </xdr:to>
    <xdr:sp macro="" textlink="">
      <xdr:nvSpPr>
        <xdr:cNvPr id="89" name="楕円 88"/>
        <xdr:cNvSpPr/>
      </xdr:nvSpPr>
      <xdr:spPr>
        <a:xfrm>
          <a:off x="1079500" y="63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91470</xdr:rowOff>
    </xdr:from>
    <xdr:ext cx="534377" cy="259045"/>
    <xdr:sp macro="" textlink="">
      <xdr:nvSpPr>
        <xdr:cNvPr id="90" name="テキスト ボックス 89"/>
        <xdr:cNvSpPr txBox="1"/>
      </xdr:nvSpPr>
      <xdr:spPr>
        <a:xfrm>
          <a:off x="863111" y="609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108352</xdr:rowOff>
    </xdr:from>
    <xdr:to>
      <xdr:col>24</xdr:col>
      <xdr:colOff>63500</xdr:colOff>
      <xdr:row>58</xdr:row>
      <xdr:rowOff>37386</xdr:rowOff>
    </xdr:to>
    <xdr:cxnSp macro="">
      <xdr:nvCxnSpPr>
        <xdr:cNvPr id="119" name="直線コネクタ 118"/>
        <xdr:cNvCxnSpPr/>
      </xdr:nvCxnSpPr>
      <xdr:spPr>
        <a:xfrm flipV="1">
          <a:off x="3797300" y="9881002"/>
          <a:ext cx="838200" cy="10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143667</xdr:rowOff>
    </xdr:from>
    <xdr:to>
      <xdr:col>19</xdr:col>
      <xdr:colOff>177800</xdr:colOff>
      <xdr:row>58</xdr:row>
      <xdr:rowOff>37386</xdr:rowOff>
    </xdr:to>
    <xdr:cxnSp macro="">
      <xdr:nvCxnSpPr>
        <xdr:cNvPr id="122" name="直線コネクタ 121"/>
        <xdr:cNvCxnSpPr/>
      </xdr:nvCxnSpPr>
      <xdr:spPr>
        <a:xfrm>
          <a:off x="2908300" y="9916317"/>
          <a:ext cx="889000" cy="6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143667</xdr:rowOff>
    </xdr:from>
    <xdr:to>
      <xdr:col>15</xdr:col>
      <xdr:colOff>50800</xdr:colOff>
      <xdr:row>58</xdr:row>
      <xdr:rowOff>28236</xdr:rowOff>
    </xdr:to>
    <xdr:cxnSp macro="">
      <xdr:nvCxnSpPr>
        <xdr:cNvPr id="125" name="直線コネクタ 124"/>
        <xdr:cNvCxnSpPr/>
      </xdr:nvCxnSpPr>
      <xdr:spPr>
        <a:xfrm flipV="1">
          <a:off x="2019300" y="9916317"/>
          <a:ext cx="889000" cy="5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3936</xdr:rowOff>
    </xdr:from>
    <xdr:to>
      <xdr:col>10</xdr:col>
      <xdr:colOff>114300</xdr:colOff>
      <xdr:row>58</xdr:row>
      <xdr:rowOff>28236</xdr:rowOff>
    </xdr:to>
    <xdr:cxnSp macro="">
      <xdr:nvCxnSpPr>
        <xdr:cNvPr id="128" name="直線コネクタ 127"/>
        <xdr:cNvCxnSpPr/>
      </xdr:nvCxnSpPr>
      <xdr:spPr>
        <a:xfrm>
          <a:off x="1130300" y="9948036"/>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57552</xdr:rowOff>
    </xdr:from>
    <xdr:to>
      <xdr:col>24</xdr:col>
      <xdr:colOff>114300</xdr:colOff>
      <xdr:row>57</xdr:row>
      <xdr:rowOff>159152</xdr:rowOff>
    </xdr:to>
    <xdr:sp macro="" textlink="">
      <xdr:nvSpPr>
        <xdr:cNvPr id="138" name="楕円 137"/>
        <xdr:cNvSpPr/>
      </xdr:nvSpPr>
      <xdr:spPr>
        <a:xfrm>
          <a:off x="4584700" y="98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35979</xdr:rowOff>
    </xdr:from>
    <xdr:ext cx="599010" cy="259045"/>
    <xdr:sp macro="" textlink="">
      <xdr:nvSpPr>
        <xdr:cNvPr id="139" name="総務費該当値テキスト"/>
        <xdr:cNvSpPr txBox="1"/>
      </xdr:nvSpPr>
      <xdr:spPr>
        <a:xfrm>
          <a:off x="4686300" y="980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158036</xdr:rowOff>
    </xdr:from>
    <xdr:to>
      <xdr:col>20</xdr:col>
      <xdr:colOff>38100</xdr:colOff>
      <xdr:row>58</xdr:row>
      <xdr:rowOff>88186</xdr:rowOff>
    </xdr:to>
    <xdr:sp macro="" textlink="">
      <xdr:nvSpPr>
        <xdr:cNvPr id="140" name="楕円 139"/>
        <xdr:cNvSpPr/>
      </xdr:nvSpPr>
      <xdr:spPr>
        <a:xfrm>
          <a:off x="3746500" y="99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79313</xdr:rowOff>
    </xdr:from>
    <xdr:ext cx="599010" cy="259045"/>
    <xdr:sp macro="" textlink="">
      <xdr:nvSpPr>
        <xdr:cNvPr id="141" name="テキスト ボックス 140"/>
        <xdr:cNvSpPr txBox="1"/>
      </xdr:nvSpPr>
      <xdr:spPr>
        <a:xfrm>
          <a:off x="3497795" y="1002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92867</xdr:rowOff>
    </xdr:from>
    <xdr:to>
      <xdr:col>15</xdr:col>
      <xdr:colOff>101600</xdr:colOff>
      <xdr:row>58</xdr:row>
      <xdr:rowOff>23017</xdr:rowOff>
    </xdr:to>
    <xdr:sp macro="" textlink="">
      <xdr:nvSpPr>
        <xdr:cNvPr id="142" name="楕円 141"/>
        <xdr:cNvSpPr/>
      </xdr:nvSpPr>
      <xdr:spPr>
        <a:xfrm>
          <a:off x="2857500" y="98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39544</xdr:rowOff>
    </xdr:from>
    <xdr:ext cx="599010" cy="259045"/>
    <xdr:sp macro="" textlink="">
      <xdr:nvSpPr>
        <xdr:cNvPr id="143" name="テキスト ボックス 142"/>
        <xdr:cNvSpPr txBox="1"/>
      </xdr:nvSpPr>
      <xdr:spPr>
        <a:xfrm>
          <a:off x="2608795" y="9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148886</xdr:rowOff>
    </xdr:from>
    <xdr:to>
      <xdr:col>10</xdr:col>
      <xdr:colOff>165100</xdr:colOff>
      <xdr:row>58</xdr:row>
      <xdr:rowOff>79036</xdr:rowOff>
    </xdr:to>
    <xdr:sp macro="" textlink="">
      <xdr:nvSpPr>
        <xdr:cNvPr id="144" name="楕円 143"/>
        <xdr:cNvSpPr/>
      </xdr:nvSpPr>
      <xdr:spPr>
        <a:xfrm>
          <a:off x="1968500" y="99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70163</xdr:rowOff>
    </xdr:from>
    <xdr:ext cx="599010" cy="259045"/>
    <xdr:sp macro="" textlink="">
      <xdr:nvSpPr>
        <xdr:cNvPr id="145" name="テキスト ボックス 144"/>
        <xdr:cNvSpPr txBox="1"/>
      </xdr:nvSpPr>
      <xdr:spPr>
        <a:xfrm>
          <a:off x="1719795" y="1001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124586</xdr:rowOff>
    </xdr:from>
    <xdr:to>
      <xdr:col>6</xdr:col>
      <xdr:colOff>38100</xdr:colOff>
      <xdr:row>58</xdr:row>
      <xdr:rowOff>54736</xdr:rowOff>
    </xdr:to>
    <xdr:sp macro="" textlink="">
      <xdr:nvSpPr>
        <xdr:cNvPr id="146" name="楕円 145"/>
        <xdr:cNvSpPr/>
      </xdr:nvSpPr>
      <xdr:spPr>
        <a:xfrm>
          <a:off x="1079500" y="98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71263</xdr:rowOff>
    </xdr:from>
    <xdr:ext cx="599010" cy="259045"/>
    <xdr:sp macro="" textlink="">
      <xdr:nvSpPr>
        <xdr:cNvPr id="147" name="テキスト ボックス 146"/>
        <xdr:cNvSpPr txBox="1"/>
      </xdr:nvSpPr>
      <xdr:spPr>
        <a:xfrm>
          <a:off x="830795" y="967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53549</xdr:rowOff>
    </xdr:from>
    <xdr:to>
      <xdr:col>24</xdr:col>
      <xdr:colOff>63500</xdr:colOff>
      <xdr:row>75</xdr:row>
      <xdr:rowOff>123689</xdr:rowOff>
    </xdr:to>
    <xdr:cxnSp macro="">
      <xdr:nvCxnSpPr>
        <xdr:cNvPr id="175" name="直線コネクタ 174"/>
        <xdr:cNvCxnSpPr/>
      </xdr:nvCxnSpPr>
      <xdr:spPr>
        <a:xfrm flipV="1">
          <a:off x="3797300" y="12740849"/>
          <a:ext cx="838200" cy="24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118842</xdr:rowOff>
    </xdr:from>
    <xdr:to>
      <xdr:col>19</xdr:col>
      <xdr:colOff>177800</xdr:colOff>
      <xdr:row>75</xdr:row>
      <xdr:rowOff>123689</xdr:rowOff>
    </xdr:to>
    <xdr:cxnSp macro="">
      <xdr:nvCxnSpPr>
        <xdr:cNvPr id="178" name="直線コネクタ 177"/>
        <xdr:cNvCxnSpPr/>
      </xdr:nvCxnSpPr>
      <xdr:spPr>
        <a:xfrm>
          <a:off x="2908300" y="12977592"/>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118842</xdr:rowOff>
    </xdr:from>
    <xdr:to>
      <xdr:col>15</xdr:col>
      <xdr:colOff>50800</xdr:colOff>
      <xdr:row>75</xdr:row>
      <xdr:rowOff>130259</xdr:rowOff>
    </xdr:to>
    <xdr:cxnSp macro="">
      <xdr:nvCxnSpPr>
        <xdr:cNvPr id="181" name="直線コネクタ 180"/>
        <xdr:cNvCxnSpPr/>
      </xdr:nvCxnSpPr>
      <xdr:spPr>
        <a:xfrm flipV="1">
          <a:off x="2019300" y="12977592"/>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107737</xdr:rowOff>
    </xdr:from>
    <xdr:to>
      <xdr:col>10</xdr:col>
      <xdr:colOff>114300</xdr:colOff>
      <xdr:row>75</xdr:row>
      <xdr:rowOff>130259</xdr:rowOff>
    </xdr:to>
    <xdr:cxnSp macro="">
      <xdr:nvCxnSpPr>
        <xdr:cNvPr id="184" name="直線コネクタ 183"/>
        <xdr:cNvCxnSpPr/>
      </xdr:nvCxnSpPr>
      <xdr:spPr>
        <a:xfrm>
          <a:off x="1130300" y="12966487"/>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2749</xdr:rowOff>
    </xdr:from>
    <xdr:to>
      <xdr:col>24</xdr:col>
      <xdr:colOff>114300</xdr:colOff>
      <xdr:row>74</xdr:row>
      <xdr:rowOff>104349</xdr:rowOff>
    </xdr:to>
    <xdr:sp macro="" textlink="">
      <xdr:nvSpPr>
        <xdr:cNvPr id="194" name="楕円 193"/>
        <xdr:cNvSpPr/>
      </xdr:nvSpPr>
      <xdr:spPr>
        <a:xfrm>
          <a:off x="4584700" y="126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25626</xdr:rowOff>
    </xdr:from>
    <xdr:ext cx="599010" cy="259045"/>
    <xdr:sp macro="" textlink="">
      <xdr:nvSpPr>
        <xdr:cNvPr id="195" name="民生費該当値テキスト"/>
        <xdr:cNvSpPr txBox="1"/>
      </xdr:nvSpPr>
      <xdr:spPr>
        <a:xfrm>
          <a:off x="4686300" y="1254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72889</xdr:rowOff>
    </xdr:from>
    <xdr:to>
      <xdr:col>20</xdr:col>
      <xdr:colOff>38100</xdr:colOff>
      <xdr:row>76</xdr:row>
      <xdr:rowOff>3039</xdr:rowOff>
    </xdr:to>
    <xdr:sp macro="" textlink="">
      <xdr:nvSpPr>
        <xdr:cNvPr id="196" name="楕円 195"/>
        <xdr:cNvSpPr/>
      </xdr:nvSpPr>
      <xdr:spPr>
        <a:xfrm>
          <a:off x="3746500" y="129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19566</xdr:rowOff>
    </xdr:from>
    <xdr:ext cx="599010" cy="259045"/>
    <xdr:sp macro="" textlink="">
      <xdr:nvSpPr>
        <xdr:cNvPr id="197" name="テキスト ボックス 196"/>
        <xdr:cNvSpPr txBox="1"/>
      </xdr:nvSpPr>
      <xdr:spPr>
        <a:xfrm>
          <a:off x="3497795" y="1270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68042</xdr:rowOff>
    </xdr:from>
    <xdr:to>
      <xdr:col>15</xdr:col>
      <xdr:colOff>101600</xdr:colOff>
      <xdr:row>75</xdr:row>
      <xdr:rowOff>169642</xdr:rowOff>
    </xdr:to>
    <xdr:sp macro="" textlink="">
      <xdr:nvSpPr>
        <xdr:cNvPr id="198" name="楕円 197"/>
        <xdr:cNvSpPr/>
      </xdr:nvSpPr>
      <xdr:spPr>
        <a:xfrm>
          <a:off x="2857500" y="129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14719</xdr:rowOff>
    </xdr:from>
    <xdr:ext cx="599010" cy="259045"/>
    <xdr:sp macro="" textlink="">
      <xdr:nvSpPr>
        <xdr:cNvPr id="199" name="テキスト ボックス 198"/>
        <xdr:cNvSpPr txBox="1"/>
      </xdr:nvSpPr>
      <xdr:spPr>
        <a:xfrm>
          <a:off x="2608795" y="1270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79459</xdr:rowOff>
    </xdr:from>
    <xdr:to>
      <xdr:col>10</xdr:col>
      <xdr:colOff>165100</xdr:colOff>
      <xdr:row>76</xdr:row>
      <xdr:rowOff>9609</xdr:rowOff>
    </xdr:to>
    <xdr:sp macro="" textlink="">
      <xdr:nvSpPr>
        <xdr:cNvPr id="200" name="楕円 199"/>
        <xdr:cNvSpPr/>
      </xdr:nvSpPr>
      <xdr:spPr>
        <a:xfrm>
          <a:off x="1968500" y="129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26136</xdr:rowOff>
    </xdr:from>
    <xdr:ext cx="599010" cy="259045"/>
    <xdr:sp macro="" textlink="">
      <xdr:nvSpPr>
        <xdr:cNvPr id="201" name="テキスト ボックス 200"/>
        <xdr:cNvSpPr txBox="1"/>
      </xdr:nvSpPr>
      <xdr:spPr>
        <a:xfrm>
          <a:off x="1719795" y="1271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56937</xdr:rowOff>
    </xdr:from>
    <xdr:to>
      <xdr:col>6</xdr:col>
      <xdr:colOff>38100</xdr:colOff>
      <xdr:row>75</xdr:row>
      <xdr:rowOff>158536</xdr:rowOff>
    </xdr:to>
    <xdr:sp macro="" textlink="">
      <xdr:nvSpPr>
        <xdr:cNvPr id="202" name="楕円 201"/>
        <xdr:cNvSpPr/>
      </xdr:nvSpPr>
      <xdr:spPr>
        <a:xfrm>
          <a:off x="1079500" y="129156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3614</xdr:rowOff>
    </xdr:from>
    <xdr:ext cx="599010" cy="259045"/>
    <xdr:sp macro="" textlink="">
      <xdr:nvSpPr>
        <xdr:cNvPr id="203" name="テキスト ボックス 202"/>
        <xdr:cNvSpPr txBox="1"/>
      </xdr:nvSpPr>
      <xdr:spPr>
        <a:xfrm>
          <a:off x="830795" y="1269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24523</xdr:rowOff>
    </xdr:from>
    <xdr:to>
      <xdr:col>24</xdr:col>
      <xdr:colOff>63500</xdr:colOff>
      <xdr:row>98</xdr:row>
      <xdr:rowOff>41269</xdr:rowOff>
    </xdr:to>
    <xdr:cxnSp macro="">
      <xdr:nvCxnSpPr>
        <xdr:cNvPr id="232" name="直線コネクタ 231"/>
        <xdr:cNvCxnSpPr/>
      </xdr:nvCxnSpPr>
      <xdr:spPr>
        <a:xfrm flipV="1">
          <a:off x="3797300" y="16826623"/>
          <a:ext cx="8382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41269</xdr:rowOff>
    </xdr:from>
    <xdr:to>
      <xdr:col>19</xdr:col>
      <xdr:colOff>177800</xdr:colOff>
      <xdr:row>98</xdr:row>
      <xdr:rowOff>49119</xdr:rowOff>
    </xdr:to>
    <xdr:cxnSp macro="">
      <xdr:nvCxnSpPr>
        <xdr:cNvPr id="235" name="直線コネクタ 234"/>
        <xdr:cNvCxnSpPr/>
      </xdr:nvCxnSpPr>
      <xdr:spPr>
        <a:xfrm flipV="1">
          <a:off x="2908300" y="16843369"/>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48258</xdr:rowOff>
    </xdr:from>
    <xdr:to>
      <xdr:col>15</xdr:col>
      <xdr:colOff>50800</xdr:colOff>
      <xdr:row>98</xdr:row>
      <xdr:rowOff>49119</xdr:rowOff>
    </xdr:to>
    <xdr:cxnSp macro="">
      <xdr:nvCxnSpPr>
        <xdr:cNvPr id="238" name="直線コネクタ 237"/>
        <xdr:cNvCxnSpPr/>
      </xdr:nvCxnSpPr>
      <xdr:spPr>
        <a:xfrm>
          <a:off x="2019300" y="16850358"/>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48258</xdr:rowOff>
    </xdr:from>
    <xdr:to>
      <xdr:col>10</xdr:col>
      <xdr:colOff>114300</xdr:colOff>
      <xdr:row>98</xdr:row>
      <xdr:rowOff>52729</xdr:rowOff>
    </xdr:to>
    <xdr:cxnSp macro="">
      <xdr:nvCxnSpPr>
        <xdr:cNvPr id="241" name="直線コネクタ 240"/>
        <xdr:cNvCxnSpPr/>
      </xdr:nvCxnSpPr>
      <xdr:spPr>
        <a:xfrm flipV="1">
          <a:off x="1130300" y="16850358"/>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145173</xdr:rowOff>
    </xdr:from>
    <xdr:to>
      <xdr:col>24</xdr:col>
      <xdr:colOff>114300</xdr:colOff>
      <xdr:row>98</xdr:row>
      <xdr:rowOff>75323</xdr:rowOff>
    </xdr:to>
    <xdr:sp macro="" textlink="">
      <xdr:nvSpPr>
        <xdr:cNvPr id="251" name="楕円 250"/>
        <xdr:cNvSpPr/>
      </xdr:nvSpPr>
      <xdr:spPr>
        <a:xfrm>
          <a:off x="4584700" y="167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123600</xdr:rowOff>
    </xdr:from>
    <xdr:ext cx="599010" cy="259045"/>
    <xdr:sp macro="" textlink="">
      <xdr:nvSpPr>
        <xdr:cNvPr id="252" name="衛生費該当値テキスト"/>
        <xdr:cNvSpPr txBox="1"/>
      </xdr:nvSpPr>
      <xdr:spPr>
        <a:xfrm>
          <a:off x="4686300" y="1675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161919</xdr:rowOff>
    </xdr:from>
    <xdr:to>
      <xdr:col>20</xdr:col>
      <xdr:colOff>38100</xdr:colOff>
      <xdr:row>98</xdr:row>
      <xdr:rowOff>92069</xdr:rowOff>
    </xdr:to>
    <xdr:sp macro="" textlink="">
      <xdr:nvSpPr>
        <xdr:cNvPr id="253" name="楕円 252"/>
        <xdr:cNvSpPr/>
      </xdr:nvSpPr>
      <xdr:spPr>
        <a:xfrm>
          <a:off x="3746500" y="167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83196</xdr:rowOff>
    </xdr:from>
    <xdr:ext cx="534377" cy="259045"/>
    <xdr:sp macro="" textlink="">
      <xdr:nvSpPr>
        <xdr:cNvPr id="254" name="テキスト ボックス 253"/>
        <xdr:cNvSpPr txBox="1"/>
      </xdr:nvSpPr>
      <xdr:spPr>
        <a:xfrm>
          <a:off x="3530111" y="1688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169769</xdr:rowOff>
    </xdr:from>
    <xdr:to>
      <xdr:col>15</xdr:col>
      <xdr:colOff>101600</xdr:colOff>
      <xdr:row>98</xdr:row>
      <xdr:rowOff>99919</xdr:rowOff>
    </xdr:to>
    <xdr:sp macro="" textlink="">
      <xdr:nvSpPr>
        <xdr:cNvPr id="255" name="楕円 254"/>
        <xdr:cNvSpPr/>
      </xdr:nvSpPr>
      <xdr:spPr>
        <a:xfrm>
          <a:off x="2857500" y="168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116446</xdr:rowOff>
    </xdr:from>
    <xdr:ext cx="534377" cy="259045"/>
    <xdr:sp macro="" textlink="">
      <xdr:nvSpPr>
        <xdr:cNvPr id="256" name="テキスト ボックス 255"/>
        <xdr:cNvSpPr txBox="1"/>
      </xdr:nvSpPr>
      <xdr:spPr>
        <a:xfrm>
          <a:off x="2641111" y="1657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168908</xdr:rowOff>
    </xdr:from>
    <xdr:to>
      <xdr:col>10</xdr:col>
      <xdr:colOff>165100</xdr:colOff>
      <xdr:row>98</xdr:row>
      <xdr:rowOff>99058</xdr:rowOff>
    </xdr:to>
    <xdr:sp macro="" textlink="">
      <xdr:nvSpPr>
        <xdr:cNvPr id="257" name="楕円 256"/>
        <xdr:cNvSpPr/>
      </xdr:nvSpPr>
      <xdr:spPr>
        <a:xfrm>
          <a:off x="1968500" y="1679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115585</xdr:rowOff>
    </xdr:from>
    <xdr:ext cx="534377" cy="259045"/>
    <xdr:sp macro="" textlink="">
      <xdr:nvSpPr>
        <xdr:cNvPr id="258" name="テキスト ボックス 257"/>
        <xdr:cNvSpPr txBox="1"/>
      </xdr:nvSpPr>
      <xdr:spPr>
        <a:xfrm>
          <a:off x="1752111" y="1657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1929</xdr:rowOff>
    </xdr:from>
    <xdr:to>
      <xdr:col>6</xdr:col>
      <xdr:colOff>38100</xdr:colOff>
      <xdr:row>98</xdr:row>
      <xdr:rowOff>103529</xdr:rowOff>
    </xdr:to>
    <xdr:sp macro="" textlink="">
      <xdr:nvSpPr>
        <xdr:cNvPr id="259" name="楕円 258"/>
        <xdr:cNvSpPr/>
      </xdr:nvSpPr>
      <xdr:spPr>
        <a:xfrm>
          <a:off x="1079500" y="168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94656</xdr:rowOff>
    </xdr:from>
    <xdr:ext cx="534377" cy="259045"/>
    <xdr:sp macro="" textlink="">
      <xdr:nvSpPr>
        <xdr:cNvPr id="260" name="テキスト ボックス 259"/>
        <xdr:cNvSpPr txBox="1"/>
      </xdr:nvSpPr>
      <xdr:spPr>
        <a:xfrm>
          <a:off x="863111" y="1689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17399</xdr:rowOff>
    </xdr:from>
    <xdr:to>
      <xdr:col>45</xdr:col>
      <xdr:colOff>177800</xdr:colOff>
      <xdr:row>39</xdr:row>
      <xdr:rowOff>44450</xdr:rowOff>
    </xdr:to>
    <xdr:cxnSp macro="">
      <xdr:nvCxnSpPr>
        <xdr:cNvPr id="295" name="直線コネクタ 294"/>
        <xdr:cNvCxnSpPr/>
      </xdr:nvCxnSpPr>
      <xdr:spPr>
        <a:xfrm>
          <a:off x="7861300" y="6532499"/>
          <a:ext cx="8890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17399</xdr:rowOff>
    </xdr:from>
    <xdr:to>
      <xdr:col>41</xdr:col>
      <xdr:colOff>50800</xdr:colOff>
      <xdr:row>38</xdr:row>
      <xdr:rowOff>22987</xdr:rowOff>
    </xdr:to>
    <xdr:cxnSp macro="">
      <xdr:nvCxnSpPr>
        <xdr:cNvPr id="298" name="直線コネクタ 297"/>
        <xdr:cNvCxnSpPr/>
      </xdr:nvCxnSpPr>
      <xdr:spPr>
        <a:xfrm flipV="1">
          <a:off x="6972300" y="6532499"/>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138049</xdr:rowOff>
    </xdr:from>
    <xdr:to>
      <xdr:col>41</xdr:col>
      <xdr:colOff>101600</xdr:colOff>
      <xdr:row>38</xdr:row>
      <xdr:rowOff>68199</xdr:rowOff>
    </xdr:to>
    <xdr:sp macro="" textlink="">
      <xdr:nvSpPr>
        <xdr:cNvPr id="314" name="楕円 313"/>
        <xdr:cNvSpPr/>
      </xdr:nvSpPr>
      <xdr:spPr>
        <a:xfrm>
          <a:off x="7810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84726</xdr:rowOff>
    </xdr:from>
    <xdr:ext cx="469744" cy="259045"/>
    <xdr:sp macro="" textlink="">
      <xdr:nvSpPr>
        <xdr:cNvPr id="315" name="テキスト ボックス 314"/>
        <xdr:cNvSpPr txBox="1"/>
      </xdr:nvSpPr>
      <xdr:spPr>
        <a:xfrm>
          <a:off x="7626428" y="625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143637</xdr:rowOff>
    </xdr:from>
    <xdr:to>
      <xdr:col>36</xdr:col>
      <xdr:colOff>165100</xdr:colOff>
      <xdr:row>38</xdr:row>
      <xdr:rowOff>73787</xdr:rowOff>
    </xdr:to>
    <xdr:sp macro="" textlink="">
      <xdr:nvSpPr>
        <xdr:cNvPr id="316" name="楕円 315"/>
        <xdr:cNvSpPr/>
      </xdr:nvSpPr>
      <xdr:spPr>
        <a:xfrm>
          <a:off x="6921500" y="64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64914</xdr:rowOff>
    </xdr:from>
    <xdr:ext cx="469744" cy="259045"/>
    <xdr:sp macro="" textlink="">
      <xdr:nvSpPr>
        <xdr:cNvPr id="317" name="テキスト ボックス 316"/>
        <xdr:cNvSpPr txBox="1"/>
      </xdr:nvSpPr>
      <xdr:spPr>
        <a:xfrm>
          <a:off x="6737428" y="65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94010</xdr:rowOff>
    </xdr:from>
    <xdr:to>
      <xdr:col>55</xdr:col>
      <xdr:colOff>0</xdr:colOff>
      <xdr:row>58</xdr:row>
      <xdr:rowOff>94269</xdr:rowOff>
    </xdr:to>
    <xdr:cxnSp macro="">
      <xdr:nvCxnSpPr>
        <xdr:cNvPr id="346" name="直線コネクタ 345"/>
        <xdr:cNvCxnSpPr/>
      </xdr:nvCxnSpPr>
      <xdr:spPr>
        <a:xfrm>
          <a:off x="9639300" y="10038110"/>
          <a:ext cx="8382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48033</xdr:rowOff>
    </xdr:from>
    <xdr:to>
      <xdr:col>50</xdr:col>
      <xdr:colOff>114300</xdr:colOff>
      <xdr:row>58</xdr:row>
      <xdr:rowOff>94010</xdr:rowOff>
    </xdr:to>
    <xdr:cxnSp macro="">
      <xdr:nvCxnSpPr>
        <xdr:cNvPr id="349" name="直線コネクタ 348"/>
        <xdr:cNvCxnSpPr/>
      </xdr:nvCxnSpPr>
      <xdr:spPr>
        <a:xfrm>
          <a:off x="8750300" y="9992133"/>
          <a:ext cx="889000" cy="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7807</xdr:rowOff>
    </xdr:from>
    <xdr:to>
      <xdr:col>45</xdr:col>
      <xdr:colOff>177800</xdr:colOff>
      <xdr:row>58</xdr:row>
      <xdr:rowOff>48033</xdr:rowOff>
    </xdr:to>
    <xdr:cxnSp macro="">
      <xdr:nvCxnSpPr>
        <xdr:cNvPr id="352" name="直線コネクタ 351"/>
        <xdr:cNvCxnSpPr/>
      </xdr:nvCxnSpPr>
      <xdr:spPr>
        <a:xfrm>
          <a:off x="7861300" y="9951907"/>
          <a:ext cx="889000" cy="4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53049</xdr:rowOff>
    </xdr:from>
    <xdr:to>
      <xdr:col>41</xdr:col>
      <xdr:colOff>50800</xdr:colOff>
      <xdr:row>58</xdr:row>
      <xdr:rowOff>7807</xdr:rowOff>
    </xdr:to>
    <xdr:cxnSp macro="">
      <xdr:nvCxnSpPr>
        <xdr:cNvPr id="355" name="直線コネクタ 354"/>
        <xdr:cNvCxnSpPr/>
      </xdr:nvCxnSpPr>
      <xdr:spPr>
        <a:xfrm>
          <a:off x="6972300" y="9825699"/>
          <a:ext cx="889000" cy="1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43469</xdr:rowOff>
    </xdr:from>
    <xdr:to>
      <xdr:col>55</xdr:col>
      <xdr:colOff>50800</xdr:colOff>
      <xdr:row>58</xdr:row>
      <xdr:rowOff>145069</xdr:rowOff>
    </xdr:to>
    <xdr:sp macro="" textlink="">
      <xdr:nvSpPr>
        <xdr:cNvPr id="365" name="楕円 364"/>
        <xdr:cNvSpPr/>
      </xdr:nvSpPr>
      <xdr:spPr>
        <a:xfrm>
          <a:off x="10426700" y="99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2846</xdr:rowOff>
    </xdr:from>
    <xdr:ext cx="599010" cy="259045"/>
    <xdr:sp macro="" textlink="">
      <xdr:nvSpPr>
        <xdr:cNvPr id="366" name="農林水産業費該当値テキスト"/>
        <xdr:cNvSpPr txBox="1"/>
      </xdr:nvSpPr>
      <xdr:spPr>
        <a:xfrm>
          <a:off x="10528300" y="977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43210</xdr:rowOff>
    </xdr:from>
    <xdr:to>
      <xdr:col>50</xdr:col>
      <xdr:colOff>165100</xdr:colOff>
      <xdr:row>58</xdr:row>
      <xdr:rowOff>144810</xdr:rowOff>
    </xdr:to>
    <xdr:sp macro="" textlink="">
      <xdr:nvSpPr>
        <xdr:cNvPr id="367" name="楕円 366"/>
        <xdr:cNvSpPr/>
      </xdr:nvSpPr>
      <xdr:spPr>
        <a:xfrm>
          <a:off x="9588500" y="99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161337</xdr:rowOff>
    </xdr:from>
    <xdr:ext cx="599010" cy="259045"/>
    <xdr:sp macro="" textlink="">
      <xdr:nvSpPr>
        <xdr:cNvPr id="368" name="テキスト ボックス 367"/>
        <xdr:cNvSpPr txBox="1"/>
      </xdr:nvSpPr>
      <xdr:spPr>
        <a:xfrm>
          <a:off x="9339795" y="976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168683</xdr:rowOff>
    </xdr:from>
    <xdr:to>
      <xdr:col>46</xdr:col>
      <xdr:colOff>38100</xdr:colOff>
      <xdr:row>58</xdr:row>
      <xdr:rowOff>98833</xdr:rowOff>
    </xdr:to>
    <xdr:sp macro="" textlink="">
      <xdr:nvSpPr>
        <xdr:cNvPr id="369" name="楕円 368"/>
        <xdr:cNvSpPr/>
      </xdr:nvSpPr>
      <xdr:spPr>
        <a:xfrm>
          <a:off x="8699500" y="99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115360</xdr:rowOff>
    </xdr:from>
    <xdr:ext cx="599010" cy="259045"/>
    <xdr:sp macro="" textlink="">
      <xdr:nvSpPr>
        <xdr:cNvPr id="370" name="テキスト ボックス 369"/>
        <xdr:cNvSpPr txBox="1"/>
      </xdr:nvSpPr>
      <xdr:spPr>
        <a:xfrm>
          <a:off x="8450795" y="971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128457</xdr:rowOff>
    </xdr:from>
    <xdr:to>
      <xdr:col>41</xdr:col>
      <xdr:colOff>101600</xdr:colOff>
      <xdr:row>58</xdr:row>
      <xdr:rowOff>58607</xdr:rowOff>
    </xdr:to>
    <xdr:sp macro="" textlink="">
      <xdr:nvSpPr>
        <xdr:cNvPr id="371" name="楕円 370"/>
        <xdr:cNvSpPr/>
      </xdr:nvSpPr>
      <xdr:spPr>
        <a:xfrm>
          <a:off x="7810500" y="99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75134</xdr:rowOff>
    </xdr:from>
    <xdr:ext cx="599010" cy="259045"/>
    <xdr:sp macro="" textlink="">
      <xdr:nvSpPr>
        <xdr:cNvPr id="372" name="テキスト ボックス 371"/>
        <xdr:cNvSpPr txBox="1"/>
      </xdr:nvSpPr>
      <xdr:spPr>
        <a:xfrm>
          <a:off x="7561795" y="967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2249</xdr:rowOff>
    </xdr:from>
    <xdr:to>
      <xdr:col>36</xdr:col>
      <xdr:colOff>165100</xdr:colOff>
      <xdr:row>57</xdr:row>
      <xdr:rowOff>103849</xdr:rowOff>
    </xdr:to>
    <xdr:sp macro="" textlink="">
      <xdr:nvSpPr>
        <xdr:cNvPr id="373" name="楕円 372"/>
        <xdr:cNvSpPr/>
      </xdr:nvSpPr>
      <xdr:spPr>
        <a:xfrm>
          <a:off x="6921500" y="97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120376</xdr:rowOff>
    </xdr:from>
    <xdr:ext cx="599010" cy="259045"/>
    <xdr:sp macro="" textlink="">
      <xdr:nvSpPr>
        <xdr:cNvPr id="374" name="テキスト ボックス 373"/>
        <xdr:cNvSpPr txBox="1"/>
      </xdr:nvSpPr>
      <xdr:spPr>
        <a:xfrm>
          <a:off x="6672795" y="955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139687</xdr:rowOff>
    </xdr:from>
    <xdr:to>
      <xdr:col>55</xdr:col>
      <xdr:colOff>0</xdr:colOff>
      <xdr:row>77</xdr:row>
      <xdr:rowOff>117780</xdr:rowOff>
    </xdr:to>
    <xdr:cxnSp macro="">
      <xdr:nvCxnSpPr>
        <xdr:cNvPr id="405" name="直線コネクタ 404"/>
        <xdr:cNvCxnSpPr/>
      </xdr:nvCxnSpPr>
      <xdr:spPr>
        <a:xfrm>
          <a:off x="9639300" y="12826987"/>
          <a:ext cx="838200" cy="49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139687</xdr:rowOff>
    </xdr:from>
    <xdr:to>
      <xdr:col>50</xdr:col>
      <xdr:colOff>114300</xdr:colOff>
      <xdr:row>77</xdr:row>
      <xdr:rowOff>78465</xdr:rowOff>
    </xdr:to>
    <xdr:cxnSp macro="">
      <xdr:nvCxnSpPr>
        <xdr:cNvPr id="408" name="直線コネクタ 407"/>
        <xdr:cNvCxnSpPr/>
      </xdr:nvCxnSpPr>
      <xdr:spPr>
        <a:xfrm flipV="1">
          <a:off x="8750300" y="12826987"/>
          <a:ext cx="889000" cy="4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78465</xdr:rowOff>
    </xdr:from>
    <xdr:to>
      <xdr:col>45</xdr:col>
      <xdr:colOff>177800</xdr:colOff>
      <xdr:row>79</xdr:row>
      <xdr:rowOff>56342</xdr:rowOff>
    </xdr:to>
    <xdr:cxnSp macro="">
      <xdr:nvCxnSpPr>
        <xdr:cNvPr id="411" name="直線コネクタ 410"/>
        <xdr:cNvCxnSpPr/>
      </xdr:nvCxnSpPr>
      <xdr:spPr>
        <a:xfrm flipV="1">
          <a:off x="7861300" y="13280115"/>
          <a:ext cx="889000" cy="3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141438</xdr:rowOff>
    </xdr:from>
    <xdr:to>
      <xdr:col>41</xdr:col>
      <xdr:colOff>50800</xdr:colOff>
      <xdr:row>79</xdr:row>
      <xdr:rowOff>56342</xdr:rowOff>
    </xdr:to>
    <xdr:cxnSp macro="">
      <xdr:nvCxnSpPr>
        <xdr:cNvPr id="414" name="直線コネクタ 413"/>
        <xdr:cNvCxnSpPr/>
      </xdr:nvCxnSpPr>
      <xdr:spPr>
        <a:xfrm>
          <a:off x="6972300" y="13514538"/>
          <a:ext cx="889000" cy="8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66980</xdr:rowOff>
    </xdr:from>
    <xdr:to>
      <xdr:col>55</xdr:col>
      <xdr:colOff>50800</xdr:colOff>
      <xdr:row>77</xdr:row>
      <xdr:rowOff>168580</xdr:rowOff>
    </xdr:to>
    <xdr:sp macro="" textlink="">
      <xdr:nvSpPr>
        <xdr:cNvPr id="424" name="楕円 423"/>
        <xdr:cNvSpPr/>
      </xdr:nvSpPr>
      <xdr:spPr>
        <a:xfrm>
          <a:off x="10426700" y="132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89857</xdr:rowOff>
    </xdr:from>
    <xdr:ext cx="534377" cy="259045"/>
    <xdr:sp macro="" textlink="">
      <xdr:nvSpPr>
        <xdr:cNvPr id="425" name="商工費該当値テキスト"/>
        <xdr:cNvSpPr txBox="1"/>
      </xdr:nvSpPr>
      <xdr:spPr>
        <a:xfrm>
          <a:off x="10528300" y="131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88887</xdr:rowOff>
    </xdr:from>
    <xdr:to>
      <xdr:col>50</xdr:col>
      <xdr:colOff>165100</xdr:colOff>
      <xdr:row>75</xdr:row>
      <xdr:rowOff>19037</xdr:rowOff>
    </xdr:to>
    <xdr:sp macro="" textlink="">
      <xdr:nvSpPr>
        <xdr:cNvPr id="426" name="楕円 425"/>
        <xdr:cNvSpPr/>
      </xdr:nvSpPr>
      <xdr:spPr>
        <a:xfrm>
          <a:off x="9588500" y="127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35564</xdr:rowOff>
    </xdr:from>
    <xdr:ext cx="599010" cy="259045"/>
    <xdr:sp macro="" textlink="">
      <xdr:nvSpPr>
        <xdr:cNvPr id="427" name="テキスト ボックス 426"/>
        <xdr:cNvSpPr txBox="1"/>
      </xdr:nvSpPr>
      <xdr:spPr>
        <a:xfrm>
          <a:off x="9339795" y="1255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27665</xdr:rowOff>
    </xdr:from>
    <xdr:to>
      <xdr:col>46</xdr:col>
      <xdr:colOff>38100</xdr:colOff>
      <xdr:row>77</xdr:row>
      <xdr:rowOff>129265</xdr:rowOff>
    </xdr:to>
    <xdr:sp macro="" textlink="">
      <xdr:nvSpPr>
        <xdr:cNvPr id="428" name="楕円 427"/>
        <xdr:cNvSpPr/>
      </xdr:nvSpPr>
      <xdr:spPr>
        <a:xfrm>
          <a:off x="8699500" y="1322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145792</xdr:rowOff>
    </xdr:from>
    <xdr:ext cx="599010" cy="259045"/>
    <xdr:sp macro="" textlink="">
      <xdr:nvSpPr>
        <xdr:cNvPr id="429" name="テキスト ボックス 428"/>
        <xdr:cNvSpPr txBox="1"/>
      </xdr:nvSpPr>
      <xdr:spPr>
        <a:xfrm>
          <a:off x="8450795" y="1300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5542</xdr:rowOff>
    </xdr:from>
    <xdr:to>
      <xdr:col>41</xdr:col>
      <xdr:colOff>101600</xdr:colOff>
      <xdr:row>79</xdr:row>
      <xdr:rowOff>107142</xdr:rowOff>
    </xdr:to>
    <xdr:sp macro="" textlink="">
      <xdr:nvSpPr>
        <xdr:cNvPr id="430" name="楕円 429"/>
        <xdr:cNvSpPr/>
      </xdr:nvSpPr>
      <xdr:spPr>
        <a:xfrm>
          <a:off x="7810500" y="135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98269</xdr:rowOff>
    </xdr:from>
    <xdr:ext cx="534377" cy="259045"/>
    <xdr:sp macro="" textlink="">
      <xdr:nvSpPr>
        <xdr:cNvPr id="431" name="テキスト ボックス 430"/>
        <xdr:cNvSpPr txBox="1"/>
      </xdr:nvSpPr>
      <xdr:spPr>
        <a:xfrm>
          <a:off x="7594111" y="136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90638</xdr:rowOff>
    </xdr:from>
    <xdr:to>
      <xdr:col>36</xdr:col>
      <xdr:colOff>165100</xdr:colOff>
      <xdr:row>79</xdr:row>
      <xdr:rowOff>20788</xdr:rowOff>
    </xdr:to>
    <xdr:sp macro="" textlink="">
      <xdr:nvSpPr>
        <xdr:cNvPr id="432" name="楕円 431"/>
        <xdr:cNvSpPr/>
      </xdr:nvSpPr>
      <xdr:spPr>
        <a:xfrm>
          <a:off x="6921500" y="134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11915</xdr:rowOff>
    </xdr:from>
    <xdr:ext cx="534377" cy="259045"/>
    <xdr:sp macro="" textlink="">
      <xdr:nvSpPr>
        <xdr:cNvPr id="433" name="テキスト ボックス 432"/>
        <xdr:cNvSpPr txBox="1"/>
      </xdr:nvSpPr>
      <xdr:spPr>
        <a:xfrm>
          <a:off x="6705111" y="1355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78732</xdr:rowOff>
    </xdr:from>
    <xdr:to>
      <xdr:col>55</xdr:col>
      <xdr:colOff>0</xdr:colOff>
      <xdr:row>98</xdr:row>
      <xdr:rowOff>112032</xdr:rowOff>
    </xdr:to>
    <xdr:cxnSp macro="">
      <xdr:nvCxnSpPr>
        <xdr:cNvPr id="464" name="直線コネクタ 463"/>
        <xdr:cNvCxnSpPr/>
      </xdr:nvCxnSpPr>
      <xdr:spPr>
        <a:xfrm>
          <a:off x="9639300" y="16880832"/>
          <a:ext cx="8382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78732</xdr:rowOff>
    </xdr:from>
    <xdr:to>
      <xdr:col>50</xdr:col>
      <xdr:colOff>114300</xdr:colOff>
      <xdr:row>98</xdr:row>
      <xdr:rowOff>81231</xdr:rowOff>
    </xdr:to>
    <xdr:cxnSp macro="">
      <xdr:nvCxnSpPr>
        <xdr:cNvPr id="467" name="直線コネクタ 466"/>
        <xdr:cNvCxnSpPr/>
      </xdr:nvCxnSpPr>
      <xdr:spPr>
        <a:xfrm flipV="1">
          <a:off x="8750300" y="16880832"/>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165111</xdr:rowOff>
    </xdr:from>
    <xdr:to>
      <xdr:col>45</xdr:col>
      <xdr:colOff>177800</xdr:colOff>
      <xdr:row>98</xdr:row>
      <xdr:rowOff>81231</xdr:rowOff>
    </xdr:to>
    <xdr:cxnSp macro="">
      <xdr:nvCxnSpPr>
        <xdr:cNvPr id="470" name="直線コネクタ 469"/>
        <xdr:cNvCxnSpPr/>
      </xdr:nvCxnSpPr>
      <xdr:spPr>
        <a:xfrm>
          <a:off x="7861300" y="16795761"/>
          <a:ext cx="889000" cy="8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47980</xdr:rowOff>
    </xdr:from>
    <xdr:to>
      <xdr:col>41</xdr:col>
      <xdr:colOff>50800</xdr:colOff>
      <xdr:row>97</xdr:row>
      <xdr:rowOff>165111</xdr:rowOff>
    </xdr:to>
    <xdr:cxnSp macro="">
      <xdr:nvCxnSpPr>
        <xdr:cNvPr id="473" name="直線コネクタ 472"/>
        <xdr:cNvCxnSpPr/>
      </xdr:nvCxnSpPr>
      <xdr:spPr>
        <a:xfrm>
          <a:off x="6972300" y="16678630"/>
          <a:ext cx="889000" cy="11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61232</xdr:rowOff>
    </xdr:from>
    <xdr:to>
      <xdr:col>55</xdr:col>
      <xdr:colOff>50800</xdr:colOff>
      <xdr:row>98</xdr:row>
      <xdr:rowOff>162832</xdr:rowOff>
    </xdr:to>
    <xdr:sp macro="" textlink="">
      <xdr:nvSpPr>
        <xdr:cNvPr id="483" name="楕円 482"/>
        <xdr:cNvSpPr/>
      </xdr:nvSpPr>
      <xdr:spPr>
        <a:xfrm>
          <a:off x="10426700" y="1686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147609</xdr:rowOff>
    </xdr:from>
    <xdr:ext cx="534377" cy="259045"/>
    <xdr:sp macro="" textlink="">
      <xdr:nvSpPr>
        <xdr:cNvPr id="484" name="土木費該当値テキスト"/>
        <xdr:cNvSpPr txBox="1"/>
      </xdr:nvSpPr>
      <xdr:spPr>
        <a:xfrm>
          <a:off x="10528300" y="1677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27932</xdr:rowOff>
    </xdr:from>
    <xdr:to>
      <xdr:col>50</xdr:col>
      <xdr:colOff>165100</xdr:colOff>
      <xdr:row>98</xdr:row>
      <xdr:rowOff>129532</xdr:rowOff>
    </xdr:to>
    <xdr:sp macro="" textlink="">
      <xdr:nvSpPr>
        <xdr:cNvPr id="485" name="楕円 484"/>
        <xdr:cNvSpPr/>
      </xdr:nvSpPr>
      <xdr:spPr>
        <a:xfrm>
          <a:off x="9588500" y="1683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120659</xdr:rowOff>
    </xdr:from>
    <xdr:ext cx="599010" cy="259045"/>
    <xdr:sp macro="" textlink="">
      <xdr:nvSpPr>
        <xdr:cNvPr id="486" name="テキスト ボックス 485"/>
        <xdr:cNvSpPr txBox="1"/>
      </xdr:nvSpPr>
      <xdr:spPr>
        <a:xfrm>
          <a:off x="9339795" y="1692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30431</xdr:rowOff>
    </xdr:from>
    <xdr:to>
      <xdr:col>46</xdr:col>
      <xdr:colOff>38100</xdr:colOff>
      <xdr:row>98</xdr:row>
      <xdr:rowOff>132031</xdr:rowOff>
    </xdr:to>
    <xdr:sp macro="" textlink="">
      <xdr:nvSpPr>
        <xdr:cNvPr id="487" name="楕円 486"/>
        <xdr:cNvSpPr/>
      </xdr:nvSpPr>
      <xdr:spPr>
        <a:xfrm>
          <a:off x="8699500" y="168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123158</xdr:rowOff>
    </xdr:from>
    <xdr:ext cx="599010" cy="259045"/>
    <xdr:sp macro="" textlink="">
      <xdr:nvSpPr>
        <xdr:cNvPr id="488" name="テキスト ボックス 487"/>
        <xdr:cNvSpPr txBox="1"/>
      </xdr:nvSpPr>
      <xdr:spPr>
        <a:xfrm>
          <a:off x="8450795" y="1692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114311</xdr:rowOff>
    </xdr:from>
    <xdr:to>
      <xdr:col>41</xdr:col>
      <xdr:colOff>101600</xdr:colOff>
      <xdr:row>98</xdr:row>
      <xdr:rowOff>44461</xdr:rowOff>
    </xdr:to>
    <xdr:sp macro="" textlink="">
      <xdr:nvSpPr>
        <xdr:cNvPr id="489" name="楕円 488"/>
        <xdr:cNvSpPr/>
      </xdr:nvSpPr>
      <xdr:spPr>
        <a:xfrm>
          <a:off x="7810500" y="167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60988</xdr:rowOff>
    </xdr:from>
    <xdr:ext cx="599010" cy="259045"/>
    <xdr:sp macro="" textlink="">
      <xdr:nvSpPr>
        <xdr:cNvPr id="490" name="テキスト ボックス 489"/>
        <xdr:cNvSpPr txBox="1"/>
      </xdr:nvSpPr>
      <xdr:spPr>
        <a:xfrm>
          <a:off x="7561795" y="1652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168630</xdr:rowOff>
    </xdr:from>
    <xdr:to>
      <xdr:col>36</xdr:col>
      <xdr:colOff>165100</xdr:colOff>
      <xdr:row>97</xdr:row>
      <xdr:rowOff>98780</xdr:rowOff>
    </xdr:to>
    <xdr:sp macro="" textlink="">
      <xdr:nvSpPr>
        <xdr:cNvPr id="491" name="楕円 490"/>
        <xdr:cNvSpPr/>
      </xdr:nvSpPr>
      <xdr:spPr>
        <a:xfrm>
          <a:off x="6921500" y="166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115307</xdr:rowOff>
    </xdr:from>
    <xdr:ext cx="599010" cy="259045"/>
    <xdr:sp macro="" textlink="">
      <xdr:nvSpPr>
        <xdr:cNvPr id="492" name="テキスト ボックス 491"/>
        <xdr:cNvSpPr txBox="1"/>
      </xdr:nvSpPr>
      <xdr:spPr>
        <a:xfrm>
          <a:off x="6672795" y="164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148875</xdr:rowOff>
    </xdr:from>
    <xdr:to>
      <xdr:col>85</xdr:col>
      <xdr:colOff>127000</xdr:colOff>
      <xdr:row>37</xdr:row>
      <xdr:rowOff>39421</xdr:rowOff>
    </xdr:to>
    <xdr:cxnSp macro="">
      <xdr:nvCxnSpPr>
        <xdr:cNvPr id="521" name="直線コネクタ 520"/>
        <xdr:cNvCxnSpPr/>
      </xdr:nvCxnSpPr>
      <xdr:spPr>
        <a:xfrm>
          <a:off x="15481300" y="5806725"/>
          <a:ext cx="838200" cy="57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148875</xdr:rowOff>
    </xdr:from>
    <xdr:to>
      <xdr:col>81</xdr:col>
      <xdr:colOff>50800</xdr:colOff>
      <xdr:row>34</xdr:row>
      <xdr:rowOff>147114</xdr:rowOff>
    </xdr:to>
    <xdr:cxnSp macro="">
      <xdr:nvCxnSpPr>
        <xdr:cNvPr id="524" name="直線コネクタ 523"/>
        <xdr:cNvCxnSpPr/>
      </xdr:nvCxnSpPr>
      <xdr:spPr>
        <a:xfrm flipV="1">
          <a:off x="14592300" y="5806725"/>
          <a:ext cx="889000" cy="16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147114</xdr:rowOff>
    </xdr:from>
    <xdr:to>
      <xdr:col>76</xdr:col>
      <xdr:colOff>114300</xdr:colOff>
      <xdr:row>37</xdr:row>
      <xdr:rowOff>60048</xdr:rowOff>
    </xdr:to>
    <xdr:cxnSp macro="">
      <xdr:nvCxnSpPr>
        <xdr:cNvPr id="527" name="直線コネクタ 526"/>
        <xdr:cNvCxnSpPr/>
      </xdr:nvCxnSpPr>
      <xdr:spPr>
        <a:xfrm flipV="1">
          <a:off x="13703300" y="5976414"/>
          <a:ext cx="889000" cy="4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59537</xdr:rowOff>
    </xdr:from>
    <xdr:to>
      <xdr:col>71</xdr:col>
      <xdr:colOff>177800</xdr:colOff>
      <xdr:row>37</xdr:row>
      <xdr:rowOff>60048</xdr:rowOff>
    </xdr:to>
    <xdr:cxnSp macro="">
      <xdr:nvCxnSpPr>
        <xdr:cNvPr id="530" name="直線コネクタ 529"/>
        <xdr:cNvCxnSpPr/>
      </xdr:nvCxnSpPr>
      <xdr:spPr>
        <a:xfrm>
          <a:off x="12814300" y="6403187"/>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160071</xdr:rowOff>
    </xdr:from>
    <xdr:to>
      <xdr:col>85</xdr:col>
      <xdr:colOff>177800</xdr:colOff>
      <xdr:row>37</xdr:row>
      <xdr:rowOff>90221</xdr:rowOff>
    </xdr:to>
    <xdr:sp macro="" textlink="">
      <xdr:nvSpPr>
        <xdr:cNvPr id="540" name="楕円 539"/>
        <xdr:cNvSpPr/>
      </xdr:nvSpPr>
      <xdr:spPr>
        <a:xfrm>
          <a:off x="16268700" y="63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138498</xdr:rowOff>
    </xdr:from>
    <xdr:ext cx="534377" cy="259045"/>
    <xdr:sp macro="" textlink="">
      <xdr:nvSpPr>
        <xdr:cNvPr id="541" name="消防費該当値テキスト"/>
        <xdr:cNvSpPr txBox="1"/>
      </xdr:nvSpPr>
      <xdr:spPr>
        <a:xfrm>
          <a:off x="16370300" y="631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98075</xdr:rowOff>
    </xdr:from>
    <xdr:to>
      <xdr:col>81</xdr:col>
      <xdr:colOff>101600</xdr:colOff>
      <xdr:row>34</xdr:row>
      <xdr:rowOff>28225</xdr:rowOff>
    </xdr:to>
    <xdr:sp macro="" textlink="">
      <xdr:nvSpPr>
        <xdr:cNvPr id="542" name="楕円 541"/>
        <xdr:cNvSpPr/>
      </xdr:nvSpPr>
      <xdr:spPr>
        <a:xfrm>
          <a:off x="15430500" y="57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44752</xdr:rowOff>
    </xdr:from>
    <xdr:ext cx="599010" cy="259045"/>
    <xdr:sp macro="" textlink="">
      <xdr:nvSpPr>
        <xdr:cNvPr id="543" name="テキスト ボックス 542"/>
        <xdr:cNvSpPr txBox="1"/>
      </xdr:nvSpPr>
      <xdr:spPr>
        <a:xfrm>
          <a:off x="15181795" y="553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96314</xdr:rowOff>
    </xdr:from>
    <xdr:to>
      <xdr:col>76</xdr:col>
      <xdr:colOff>165100</xdr:colOff>
      <xdr:row>35</xdr:row>
      <xdr:rowOff>26464</xdr:rowOff>
    </xdr:to>
    <xdr:sp macro="" textlink="">
      <xdr:nvSpPr>
        <xdr:cNvPr id="544" name="楕円 543"/>
        <xdr:cNvSpPr/>
      </xdr:nvSpPr>
      <xdr:spPr>
        <a:xfrm>
          <a:off x="14541500" y="59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42991</xdr:rowOff>
    </xdr:from>
    <xdr:ext cx="534377" cy="259045"/>
    <xdr:sp macro="" textlink="">
      <xdr:nvSpPr>
        <xdr:cNvPr id="545" name="テキスト ボックス 544"/>
        <xdr:cNvSpPr txBox="1"/>
      </xdr:nvSpPr>
      <xdr:spPr>
        <a:xfrm>
          <a:off x="14325111" y="570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9248</xdr:rowOff>
    </xdr:from>
    <xdr:to>
      <xdr:col>72</xdr:col>
      <xdr:colOff>38100</xdr:colOff>
      <xdr:row>37</xdr:row>
      <xdr:rowOff>110848</xdr:rowOff>
    </xdr:to>
    <xdr:sp macro="" textlink="">
      <xdr:nvSpPr>
        <xdr:cNvPr id="546" name="楕円 545"/>
        <xdr:cNvSpPr/>
      </xdr:nvSpPr>
      <xdr:spPr>
        <a:xfrm>
          <a:off x="13652500" y="63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101975</xdr:rowOff>
    </xdr:from>
    <xdr:ext cx="534377" cy="259045"/>
    <xdr:sp macro="" textlink="">
      <xdr:nvSpPr>
        <xdr:cNvPr id="547" name="テキスト ボックス 546"/>
        <xdr:cNvSpPr txBox="1"/>
      </xdr:nvSpPr>
      <xdr:spPr>
        <a:xfrm>
          <a:off x="13436111" y="64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8737</xdr:rowOff>
    </xdr:from>
    <xdr:to>
      <xdr:col>67</xdr:col>
      <xdr:colOff>101600</xdr:colOff>
      <xdr:row>37</xdr:row>
      <xdr:rowOff>110337</xdr:rowOff>
    </xdr:to>
    <xdr:sp macro="" textlink="">
      <xdr:nvSpPr>
        <xdr:cNvPr id="548" name="楕円 547"/>
        <xdr:cNvSpPr/>
      </xdr:nvSpPr>
      <xdr:spPr>
        <a:xfrm>
          <a:off x="12763500" y="63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101464</xdr:rowOff>
    </xdr:from>
    <xdr:ext cx="534377" cy="259045"/>
    <xdr:sp macro="" textlink="">
      <xdr:nvSpPr>
        <xdr:cNvPr id="549" name="テキスト ボックス 548"/>
        <xdr:cNvSpPr txBox="1"/>
      </xdr:nvSpPr>
      <xdr:spPr>
        <a:xfrm>
          <a:off x="12547111" y="64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80873</xdr:rowOff>
    </xdr:from>
    <xdr:to>
      <xdr:col>85</xdr:col>
      <xdr:colOff>127000</xdr:colOff>
      <xdr:row>56</xdr:row>
      <xdr:rowOff>125051</xdr:rowOff>
    </xdr:to>
    <xdr:cxnSp macro="">
      <xdr:nvCxnSpPr>
        <xdr:cNvPr id="578" name="直線コネクタ 577"/>
        <xdr:cNvCxnSpPr/>
      </xdr:nvCxnSpPr>
      <xdr:spPr>
        <a:xfrm>
          <a:off x="15481300" y="8653373"/>
          <a:ext cx="838200" cy="10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80873</xdr:rowOff>
    </xdr:from>
    <xdr:to>
      <xdr:col>81</xdr:col>
      <xdr:colOff>50800</xdr:colOff>
      <xdr:row>57</xdr:row>
      <xdr:rowOff>46077</xdr:rowOff>
    </xdr:to>
    <xdr:cxnSp macro="">
      <xdr:nvCxnSpPr>
        <xdr:cNvPr id="581" name="直線コネクタ 580"/>
        <xdr:cNvCxnSpPr/>
      </xdr:nvCxnSpPr>
      <xdr:spPr>
        <a:xfrm flipV="1">
          <a:off x="14592300" y="8653373"/>
          <a:ext cx="889000" cy="1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57625</xdr:rowOff>
    </xdr:from>
    <xdr:to>
      <xdr:col>76</xdr:col>
      <xdr:colOff>114300</xdr:colOff>
      <xdr:row>57</xdr:row>
      <xdr:rowOff>46077</xdr:rowOff>
    </xdr:to>
    <xdr:cxnSp macro="">
      <xdr:nvCxnSpPr>
        <xdr:cNvPr id="584" name="直線コネクタ 583"/>
        <xdr:cNvCxnSpPr/>
      </xdr:nvCxnSpPr>
      <xdr:spPr>
        <a:xfrm>
          <a:off x="13703300" y="9658825"/>
          <a:ext cx="889000" cy="15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57625</xdr:rowOff>
    </xdr:from>
    <xdr:to>
      <xdr:col>71</xdr:col>
      <xdr:colOff>177800</xdr:colOff>
      <xdr:row>57</xdr:row>
      <xdr:rowOff>69703</xdr:rowOff>
    </xdr:to>
    <xdr:cxnSp macro="">
      <xdr:nvCxnSpPr>
        <xdr:cNvPr id="587" name="直線コネクタ 586"/>
        <xdr:cNvCxnSpPr/>
      </xdr:nvCxnSpPr>
      <xdr:spPr>
        <a:xfrm flipV="1">
          <a:off x="12814300" y="9658825"/>
          <a:ext cx="889000" cy="18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9" name="テキスト ボックス 588"/>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74251</xdr:rowOff>
    </xdr:from>
    <xdr:to>
      <xdr:col>85</xdr:col>
      <xdr:colOff>177800</xdr:colOff>
      <xdr:row>57</xdr:row>
      <xdr:rowOff>4401</xdr:rowOff>
    </xdr:to>
    <xdr:sp macro="" textlink="">
      <xdr:nvSpPr>
        <xdr:cNvPr id="597" name="楕円 596"/>
        <xdr:cNvSpPr/>
      </xdr:nvSpPr>
      <xdr:spPr>
        <a:xfrm>
          <a:off x="16268700" y="96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97128</xdr:rowOff>
    </xdr:from>
    <xdr:ext cx="599010" cy="259045"/>
    <xdr:sp macro="" textlink="">
      <xdr:nvSpPr>
        <xdr:cNvPr id="598" name="教育費該当値テキスト"/>
        <xdr:cNvSpPr txBox="1"/>
      </xdr:nvSpPr>
      <xdr:spPr>
        <a:xfrm>
          <a:off x="16370300" y="952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30073</xdr:rowOff>
    </xdr:from>
    <xdr:to>
      <xdr:col>81</xdr:col>
      <xdr:colOff>101600</xdr:colOff>
      <xdr:row>50</xdr:row>
      <xdr:rowOff>131673</xdr:rowOff>
    </xdr:to>
    <xdr:sp macro="" textlink="">
      <xdr:nvSpPr>
        <xdr:cNvPr id="599" name="楕円 598"/>
        <xdr:cNvSpPr/>
      </xdr:nvSpPr>
      <xdr:spPr>
        <a:xfrm>
          <a:off x="15430500" y="86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148200</xdr:rowOff>
    </xdr:from>
    <xdr:ext cx="599010" cy="259045"/>
    <xdr:sp macro="" textlink="">
      <xdr:nvSpPr>
        <xdr:cNvPr id="600" name="テキスト ボックス 599"/>
        <xdr:cNvSpPr txBox="1"/>
      </xdr:nvSpPr>
      <xdr:spPr>
        <a:xfrm>
          <a:off x="15181795" y="837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166727</xdr:rowOff>
    </xdr:from>
    <xdr:to>
      <xdr:col>76</xdr:col>
      <xdr:colOff>165100</xdr:colOff>
      <xdr:row>57</xdr:row>
      <xdr:rowOff>96877</xdr:rowOff>
    </xdr:to>
    <xdr:sp macro="" textlink="">
      <xdr:nvSpPr>
        <xdr:cNvPr id="601" name="楕円 600"/>
        <xdr:cNvSpPr/>
      </xdr:nvSpPr>
      <xdr:spPr>
        <a:xfrm>
          <a:off x="14541500" y="97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88004</xdr:rowOff>
    </xdr:from>
    <xdr:ext cx="534377" cy="259045"/>
    <xdr:sp macro="" textlink="">
      <xdr:nvSpPr>
        <xdr:cNvPr id="602" name="テキスト ボックス 601"/>
        <xdr:cNvSpPr txBox="1"/>
      </xdr:nvSpPr>
      <xdr:spPr>
        <a:xfrm>
          <a:off x="14325111" y="986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6825</xdr:rowOff>
    </xdr:from>
    <xdr:to>
      <xdr:col>72</xdr:col>
      <xdr:colOff>38100</xdr:colOff>
      <xdr:row>56</xdr:row>
      <xdr:rowOff>108425</xdr:rowOff>
    </xdr:to>
    <xdr:sp macro="" textlink="">
      <xdr:nvSpPr>
        <xdr:cNvPr id="603" name="楕円 602"/>
        <xdr:cNvSpPr/>
      </xdr:nvSpPr>
      <xdr:spPr>
        <a:xfrm>
          <a:off x="13652500" y="96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124952</xdr:rowOff>
    </xdr:from>
    <xdr:ext cx="599010" cy="259045"/>
    <xdr:sp macro="" textlink="">
      <xdr:nvSpPr>
        <xdr:cNvPr id="604" name="テキスト ボックス 603"/>
        <xdr:cNvSpPr txBox="1"/>
      </xdr:nvSpPr>
      <xdr:spPr>
        <a:xfrm>
          <a:off x="13403795" y="93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18903</xdr:rowOff>
    </xdr:from>
    <xdr:to>
      <xdr:col>67</xdr:col>
      <xdr:colOff>101600</xdr:colOff>
      <xdr:row>57</xdr:row>
      <xdr:rowOff>120503</xdr:rowOff>
    </xdr:to>
    <xdr:sp macro="" textlink="">
      <xdr:nvSpPr>
        <xdr:cNvPr id="605" name="楕円 604"/>
        <xdr:cNvSpPr/>
      </xdr:nvSpPr>
      <xdr:spPr>
        <a:xfrm>
          <a:off x="12763500" y="97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111630</xdr:rowOff>
    </xdr:from>
    <xdr:ext cx="534377" cy="259045"/>
    <xdr:sp macro="" textlink="">
      <xdr:nvSpPr>
        <xdr:cNvPr id="606" name="テキスト ボックス 605"/>
        <xdr:cNvSpPr txBox="1"/>
      </xdr:nvSpPr>
      <xdr:spPr>
        <a:xfrm>
          <a:off x="12547111" y="988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151087</xdr:rowOff>
    </xdr:from>
    <xdr:to>
      <xdr:col>85</xdr:col>
      <xdr:colOff>127000</xdr:colOff>
      <xdr:row>78</xdr:row>
      <xdr:rowOff>160910</xdr:rowOff>
    </xdr:to>
    <xdr:cxnSp macro="">
      <xdr:nvCxnSpPr>
        <xdr:cNvPr id="635" name="直線コネクタ 634"/>
        <xdr:cNvCxnSpPr/>
      </xdr:nvCxnSpPr>
      <xdr:spPr>
        <a:xfrm flipV="1">
          <a:off x="15481300" y="13524187"/>
          <a:ext cx="838200" cy="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160910</xdr:rowOff>
    </xdr:from>
    <xdr:to>
      <xdr:col>81</xdr:col>
      <xdr:colOff>50800</xdr:colOff>
      <xdr:row>78</xdr:row>
      <xdr:rowOff>164326</xdr:rowOff>
    </xdr:to>
    <xdr:cxnSp macro="">
      <xdr:nvCxnSpPr>
        <xdr:cNvPr id="638" name="直線コネクタ 637"/>
        <xdr:cNvCxnSpPr/>
      </xdr:nvCxnSpPr>
      <xdr:spPr>
        <a:xfrm flipV="1">
          <a:off x="14592300" y="13534010"/>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82226</xdr:rowOff>
    </xdr:from>
    <xdr:to>
      <xdr:col>76</xdr:col>
      <xdr:colOff>114300</xdr:colOff>
      <xdr:row>78</xdr:row>
      <xdr:rowOff>164326</xdr:rowOff>
    </xdr:to>
    <xdr:cxnSp macro="">
      <xdr:nvCxnSpPr>
        <xdr:cNvPr id="641" name="直線コネクタ 640"/>
        <xdr:cNvCxnSpPr/>
      </xdr:nvCxnSpPr>
      <xdr:spPr>
        <a:xfrm>
          <a:off x="13703300" y="13455326"/>
          <a:ext cx="8890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82226</xdr:rowOff>
    </xdr:from>
    <xdr:to>
      <xdr:col>71</xdr:col>
      <xdr:colOff>177800</xdr:colOff>
      <xdr:row>79</xdr:row>
      <xdr:rowOff>7435</xdr:rowOff>
    </xdr:to>
    <xdr:cxnSp macro="">
      <xdr:nvCxnSpPr>
        <xdr:cNvPr id="644" name="直線コネクタ 643"/>
        <xdr:cNvCxnSpPr/>
      </xdr:nvCxnSpPr>
      <xdr:spPr>
        <a:xfrm flipV="1">
          <a:off x="12814300" y="13455326"/>
          <a:ext cx="889000" cy="9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6" name="テキスト ボックス 645"/>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48" name="テキスト ボックス 647"/>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100287</xdr:rowOff>
    </xdr:from>
    <xdr:to>
      <xdr:col>85</xdr:col>
      <xdr:colOff>177800</xdr:colOff>
      <xdr:row>79</xdr:row>
      <xdr:rowOff>30437</xdr:rowOff>
    </xdr:to>
    <xdr:sp macro="" textlink="">
      <xdr:nvSpPr>
        <xdr:cNvPr id="654" name="楕円 653"/>
        <xdr:cNvSpPr/>
      </xdr:nvSpPr>
      <xdr:spPr>
        <a:xfrm>
          <a:off x="16268700" y="13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59664</xdr:rowOff>
    </xdr:from>
    <xdr:ext cx="534377" cy="259045"/>
    <xdr:sp macro="" textlink="">
      <xdr:nvSpPr>
        <xdr:cNvPr id="655" name="災害復旧費該当値テキスト"/>
        <xdr:cNvSpPr txBox="1"/>
      </xdr:nvSpPr>
      <xdr:spPr>
        <a:xfrm>
          <a:off x="16370300" y="132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110110</xdr:rowOff>
    </xdr:from>
    <xdr:to>
      <xdr:col>81</xdr:col>
      <xdr:colOff>101600</xdr:colOff>
      <xdr:row>79</xdr:row>
      <xdr:rowOff>40260</xdr:rowOff>
    </xdr:to>
    <xdr:sp macro="" textlink="">
      <xdr:nvSpPr>
        <xdr:cNvPr id="656" name="楕円 655"/>
        <xdr:cNvSpPr/>
      </xdr:nvSpPr>
      <xdr:spPr>
        <a:xfrm>
          <a:off x="15430500" y="134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56787</xdr:rowOff>
    </xdr:from>
    <xdr:ext cx="534377" cy="259045"/>
    <xdr:sp macro="" textlink="">
      <xdr:nvSpPr>
        <xdr:cNvPr id="657" name="テキスト ボックス 656"/>
        <xdr:cNvSpPr txBox="1"/>
      </xdr:nvSpPr>
      <xdr:spPr>
        <a:xfrm>
          <a:off x="15214111" y="132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113526</xdr:rowOff>
    </xdr:from>
    <xdr:to>
      <xdr:col>76</xdr:col>
      <xdr:colOff>165100</xdr:colOff>
      <xdr:row>79</xdr:row>
      <xdr:rowOff>43676</xdr:rowOff>
    </xdr:to>
    <xdr:sp macro="" textlink="">
      <xdr:nvSpPr>
        <xdr:cNvPr id="658" name="楕円 657"/>
        <xdr:cNvSpPr/>
      </xdr:nvSpPr>
      <xdr:spPr>
        <a:xfrm>
          <a:off x="14541500" y="134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60203</xdr:rowOff>
    </xdr:from>
    <xdr:ext cx="534377" cy="259045"/>
    <xdr:sp macro="" textlink="">
      <xdr:nvSpPr>
        <xdr:cNvPr id="659" name="テキスト ボックス 658"/>
        <xdr:cNvSpPr txBox="1"/>
      </xdr:nvSpPr>
      <xdr:spPr>
        <a:xfrm>
          <a:off x="14325111" y="132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31426</xdr:rowOff>
    </xdr:from>
    <xdr:to>
      <xdr:col>72</xdr:col>
      <xdr:colOff>38100</xdr:colOff>
      <xdr:row>78</xdr:row>
      <xdr:rowOff>133026</xdr:rowOff>
    </xdr:to>
    <xdr:sp macro="" textlink="">
      <xdr:nvSpPr>
        <xdr:cNvPr id="660" name="楕円 659"/>
        <xdr:cNvSpPr/>
      </xdr:nvSpPr>
      <xdr:spPr>
        <a:xfrm>
          <a:off x="13652500" y="134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149553</xdr:rowOff>
    </xdr:from>
    <xdr:ext cx="534377" cy="259045"/>
    <xdr:sp macro="" textlink="">
      <xdr:nvSpPr>
        <xdr:cNvPr id="661" name="テキスト ボックス 660"/>
        <xdr:cNvSpPr txBox="1"/>
      </xdr:nvSpPr>
      <xdr:spPr>
        <a:xfrm>
          <a:off x="13436111" y="131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128085</xdr:rowOff>
    </xdr:from>
    <xdr:to>
      <xdr:col>67</xdr:col>
      <xdr:colOff>101600</xdr:colOff>
      <xdr:row>79</xdr:row>
      <xdr:rowOff>58235</xdr:rowOff>
    </xdr:to>
    <xdr:sp macro="" textlink="">
      <xdr:nvSpPr>
        <xdr:cNvPr id="662" name="楕円 661"/>
        <xdr:cNvSpPr/>
      </xdr:nvSpPr>
      <xdr:spPr>
        <a:xfrm>
          <a:off x="12763500" y="13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74762</xdr:rowOff>
    </xdr:from>
    <xdr:ext cx="534377" cy="259045"/>
    <xdr:sp macro="" textlink="">
      <xdr:nvSpPr>
        <xdr:cNvPr id="663" name="テキスト ボックス 662"/>
        <xdr:cNvSpPr txBox="1"/>
      </xdr:nvSpPr>
      <xdr:spPr>
        <a:xfrm>
          <a:off x="12547111" y="132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1017</xdr:rowOff>
    </xdr:from>
    <xdr:to>
      <xdr:col>85</xdr:col>
      <xdr:colOff>127000</xdr:colOff>
      <xdr:row>96</xdr:row>
      <xdr:rowOff>104589</xdr:rowOff>
    </xdr:to>
    <xdr:cxnSp macro="">
      <xdr:nvCxnSpPr>
        <xdr:cNvPr id="690" name="直線コネクタ 689"/>
        <xdr:cNvCxnSpPr/>
      </xdr:nvCxnSpPr>
      <xdr:spPr>
        <a:xfrm flipV="1">
          <a:off x="15481300" y="16460217"/>
          <a:ext cx="838200" cy="10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104589</xdr:rowOff>
    </xdr:from>
    <xdr:to>
      <xdr:col>81</xdr:col>
      <xdr:colOff>50800</xdr:colOff>
      <xdr:row>96</xdr:row>
      <xdr:rowOff>155173</xdr:rowOff>
    </xdr:to>
    <xdr:cxnSp macro="">
      <xdr:nvCxnSpPr>
        <xdr:cNvPr id="693" name="直線コネクタ 692"/>
        <xdr:cNvCxnSpPr/>
      </xdr:nvCxnSpPr>
      <xdr:spPr>
        <a:xfrm flipV="1">
          <a:off x="14592300" y="16563789"/>
          <a:ext cx="889000" cy="5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155173</xdr:rowOff>
    </xdr:from>
    <xdr:to>
      <xdr:col>76</xdr:col>
      <xdr:colOff>114300</xdr:colOff>
      <xdr:row>97</xdr:row>
      <xdr:rowOff>8182</xdr:rowOff>
    </xdr:to>
    <xdr:cxnSp macro="">
      <xdr:nvCxnSpPr>
        <xdr:cNvPr id="696" name="直線コネクタ 695"/>
        <xdr:cNvCxnSpPr/>
      </xdr:nvCxnSpPr>
      <xdr:spPr>
        <a:xfrm flipV="1">
          <a:off x="13703300" y="16614373"/>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8182</xdr:rowOff>
    </xdr:from>
    <xdr:to>
      <xdr:col>71</xdr:col>
      <xdr:colOff>177800</xdr:colOff>
      <xdr:row>97</xdr:row>
      <xdr:rowOff>29558</xdr:rowOff>
    </xdr:to>
    <xdr:cxnSp macro="">
      <xdr:nvCxnSpPr>
        <xdr:cNvPr id="699" name="直線コネクタ 698"/>
        <xdr:cNvCxnSpPr/>
      </xdr:nvCxnSpPr>
      <xdr:spPr>
        <a:xfrm flipV="1">
          <a:off x="12814300" y="16638832"/>
          <a:ext cx="889000" cy="2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121667</xdr:rowOff>
    </xdr:from>
    <xdr:to>
      <xdr:col>85</xdr:col>
      <xdr:colOff>177800</xdr:colOff>
      <xdr:row>96</xdr:row>
      <xdr:rowOff>51817</xdr:rowOff>
    </xdr:to>
    <xdr:sp macro="" textlink="">
      <xdr:nvSpPr>
        <xdr:cNvPr id="709" name="楕円 708"/>
        <xdr:cNvSpPr/>
      </xdr:nvSpPr>
      <xdr:spPr>
        <a:xfrm>
          <a:off x="16268700" y="164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144544</xdr:rowOff>
    </xdr:from>
    <xdr:ext cx="599010" cy="259045"/>
    <xdr:sp macro="" textlink="">
      <xdr:nvSpPr>
        <xdr:cNvPr id="710" name="公債費該当値テキスト"/>
        <xdr:cNvSpPr txBox="1"/>
      </xdr:nvSpPr>
      <xdr:spPr>
        <a:xfrm>
          <a:off x="16370300" y="1626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53789</xdr:rowOff>
    </xdr:from>
    <xdr:to>
      <xdr:col>81</xdr:col>
      <xdr:colOff>101600</xdr:colOff>
      <xdr:row>96</xdr:row>
      <xdr:rowOff>155389</xdr:rowOff>
    </xdr:to>
    <xdr:sp macro="" textlink="">
      <xdr:nvSpPr>
        <xdr:cNvPr id="711" name="楕円 710"/>
        <xdr:cNvSpPr/>
      </xdr:nvSpPr>
      <xdr:spPr>
        <a:xfrm>
          <a:off x="15430500" y="165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466</xdr:rowOff>
    </xdr:from>
    <xdr:ext cx="599010" cy="259045"/>
    <xdr:sp macro="" textlink="">
      <xdr:nvSpPr>
        <xdr:cNvPr id="712" name="テキスト ボックス 711"/>
        <xdr:cNvSpPr txBox="1"/>
      </xdr:nvSpPr>
      <xdr:spPr>
        <a:xfrm>
          <a:off x="15181795" y="1628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104373</xdr:rowOff>
    </xdr:from>
    <xdr:to>
      <xdr:col>76</xdr:col>
      <xdr:colOff>165100</xdr:colOff>
      <xdr:row>97</xdr:row>
      <xdr:rowOff>34523</xdr:rowOff>
    </xdr:to>
    <xdr:sp macro="" textlink="">
      <xdr:nvSpPr>
        <xdr:cNvPr id="713" name="楕円 712"/>
        <xdr:cNvSpPr/>
      </xdr:nvSpPr>
      <xdr:spPr>
        <a:xfrm>
          <a:off x="14541500" y="165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51050</xdr:rowOff>
    </xdr:from>
    <xdr:ext cx="599010" cy="259045"/>
    <xdr:sp macro="" textlink="">
      <xdr:nvSpPr>
        <xdr:cNvPr id="714" name="テキスト ボックス 713"/>
        <xdr:cNvSpPr txBox="1"/>
      </xdr:nvSpPr>
      <xdr:spPr>
        <a:xfrm>
          <a:off x="14292795" y="1633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128832</xdr:rowOff>
    </xdr:from>
    <xdr:to>
      <xdr:col>72</xdr:col>
      <xdr:colOff>38100</xdr:colOff>
      <xdr:row>97</xdr:row>
      <xdr:rowOff>58982</xdr:rowOff>
    </xdr:to>
    <xdr:sp macro="" textlink="">
      <xdr:nvSpPr>
        <xdr:cNvPr id="715" name="楕円 714"/>
        <xdr:cNvSpPr/>
      </xdr:nvSpPr>
      <xdr:spPr>
        <a:xfrm>
          <a:off x="13652500" y="165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75509</xdr:rowOff>
    </xdr:from>
    <xdr:ext cx="599010" cy="259045"/>
    <xdr:sp macro="" textlink="">
      <xdr:nvSpPr>
        <xdr:cNvPr id="716" name="テキスト ボックス 715"/>
        <xdr:cNvSpPr txBox="1"/>
      </xdr:nvSpPr>
      <xdr:spPr>
        <a:xfrm>
          <a:off x="13403795" y="1636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150208</xdr:rowOff>
    </xdr:from>
    <xdr:to>
      <xdr:col>67</xdr:col>
      <xdr:colOff>101600</xdr:colOff>
      <xdr:row>97</xdr:row>
      <xdr:rowOff>80358</xdr:rowOff>
    </xdr:to>
    <xdr:sp macro="" textlink="">
      <xdr:nvSpPr>
        <xdr:cNvPr id="717" name="楕円 716"/>
        <xdr:cNvSpPr/>
      </xdr:nvSpPr>
      <xdr:spPr>
        <a:xfrm>
          <a:off x="12763500" y="166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96885</xdr:rowOff>
    </xdr:from>
    <xdr:ext cx="599010" cy="259045"/>
    <xdr:sp macro="" textlink="">
      <xdr:nvSpPr>
        <xdr:cNvPr id="718" name="テキスト ボックス 717"/>
        <xdr:cNvSpPr txBox="1"/>
      </xdr:nvSpPr>
      <xdr:spPr>
        <a:xfrm>
          <a:off x="12514795" y="1638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商工費については農泊交流施設整備事業完了により前年度比</a:t>
          </a:r>
          <a:r>
            <a:rPr kumimoji="1" lang="en-US" altLang="ja-JP" sz="1300">
              <a:latin typeface="ＭＳ Ｐゴシック" panose="020B0600070205080204" pitchFamily="50" charset="-128"/>
              <a:ea typeface="ＭＳ Ｐゴシック" panose="020B0600070205080204" pitchFamily="50" charset="-128"/>
            </a:rPr>
            <a:t>150,792</a:t>
          </a:r>
          <a:r>
            <a:rPr kumimoji="1" lang="ja-JP" altLang="en-US" sz="1300">
              <a:latin typeface="ＭＳ Ｐゴシック" panose="020B0600070205080204" pitchFamily="50" charset="-128"/>
              <a:ea typeface="ＭＳ Ｐゴシック" panose="020B0600070205080204" pitchFamily="50" charset="-128"/>
            </a:rPr>
            <a:t>円の減となったが、観光施設整備及び新型コロナウィルス感染症対策関連経費の発生により住民一人当たり</a:t>
          </a:r>
          <a:r>
            <a:rPr kumimoji="1" lang="en-US" altLang="ja-JP" sz="1300">
              <a:latin typeface="ＭＳ Ｐゴシック" panose="020B0600070205080204" pitchFamily="50" charset="-128"/>
              <a:ea typeface="ＭＳ Ｐゴシック" panose="020B0600070205080204" pitchFamily="50" charset="-128"/>
            </a:rPr>
            <a:t>99,212</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円と類似団体平均を上回っている。（類似団体平均</a:t>
          </a:r>
          <a:r>
            <a:rPr kumimoji="1" lang="en-US" altLang="ja-JP" sz="1300">
              <a:latin typeface="ＭＳ Ｐゴシック" panose="020B0600070205080204" pitchFamily="50" charset="-128"/>
              <a:ea typeface="ＭＳ Ｐゴシック" panose="020B0600070205080204" pitchFamily="50" charset="-128"/>
            </a:rPr>
            <a:t>64,013</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教育費については公民館新築移転事業完了により前年度比</a:t>
          </a:r>
          <a:r>
            <a:rPr kumimoji="1" lang="en-US" altLang="ja-JP" sz="1300">
              <a:latin typeface="ＭＳ Ｐゴシック" panose="020B0600070205080204" pitchFamily="50" charset="-128"/>
              <a:ea typeface="ＭＳ Ｐゴシック" panose="020B0600070205080204" pitchFamily="50" charset="-128"/>
            </a:rPr>
            <a:t>281,595</a:t>
          </a:r>
          <a:r>
            <a:rPr kumimoji="1" lang="ja-JP" altLang="en-US" sz="1300">
              <a:latin typeface="ＭＳ Ｐゴシック" panose="020B0600070205080204" pitchFamily="50" charset="-128"/>
              <a:ea typeface="ＭＳ Ｐゴシック" panose="020B0600070205080204" pitchFamily="50" charset="-128"/>
            </a:rPr>
            <a:t>円の減となり、住民一人当たり</a:t>
          </a:r>
          <a:r>
            <a:rPr kumimoji="1" lang="en-US" altLang="ja-JP" sz="1300">
              <a:latin typeface="ＭＳ Ｐゴシック" panose="020B0600070205080204" pitchFamily="50" charset="-128"/>
              <a:ea typeface="ＭＳ Ｐゴシック" panose="020B0600070205080204" pitchFamily="50" charset="-128"/>
            </a:rPr>
            <a:t>113,845</a:t>
          </a:r>
          <a:r>
            <a:rPr kumimoji="1" lang="ja-JP" altLang="en-US" sz="1300">
              <a:latin typeface="ＭＳ Ｐゴシック" panose="020B0600070205080204" pitchFamily="50" charset="-128"/>
              <a:ea typeface="ＭＳ Ｐゴシック" panose="020B0600070205080204" pitchFamily="50" charset="-128"/>
            </a:rPr>
            <a:t>円と類似団体平均値と同水準となっている。（類似団体平均</a:t>
          </a:r>
          <a:r>
            <a:rPr kumimoji="1" lang="en-US" altLang="ja-JP" sz="1300">
              <a:latin typeface="ＭＳ Ｐゴシック" panose="020B0600070205080204" pitchFamily="50" charset="-128"/>
              <a:ea typeface="ＭＳ Ｐゴシック" panose="020B0600070205080204" pitchFamily="50" charset="-128"/>
            </a:rPr>
            <a:t>112,176</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公債費については</a:t>
          </a:r>
          <a:r>
            <a:rPr kumimoji="1" lang="en-US" altLang="ja-JP" sz="1300">
              <a:latin typeface="ＭＳ Ｐゴシック" panose="020B0600070205080204" pitchFamily="50" charset="-128"/>
              <a:ea typeface="ＭＳ Ｐゴシック" panose="020B0600070205080204" pitchFamily="50" charset="-128"/>
            </a:rPr>
            <a:t>210,666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47,307</a:t>
          </a:r>
          <a:r>
            <a:rPr kumimoji="1" lang="ja-JP" altLang="en-US" sz="1300">
              <a:latin typeface="ＭＳ Ｐゴシック" panose="020B0600070205080204" pitchFamily="50" charset="-128"/>
              <a:ea typeface="ＭＳ Ｐゴシック" panose="020B0600070205080204" pitchFamily="50" charset="-128"/>
            </a:rPr>
            <a:t>円増）となっており、類似団体平均</a:t>
          </a:r>
          <a:r>
            <a:rPr kumimoji="1" lang="en-US" altLang="ja-JP" sz="1300">
              <a:latin typeface="ＭＳ Ｐゴシック" panose="020B0600070205080204" pitchFamily="50" charset="-128"/>
              <a:ea typeface="ＭＳ Ｐゴシック" panose="020B0600070205080204" pitchFamily="50" charset="-128"/>
            </a:rPr>
            <a:t>123,091</a:t>
          </a:r>
          <a:r>
            <a:rPr kumimoji="1" lang="ja-JP" altLang="en-US" sz="1300">
              <a:latin typeface="ＭＳ Ｐゴシック" panose="020B0600070205080204" pitchFamily="50" charset="-128"/>
              <a:ea typeface="ＭＳ Ｐゴシック" panose="020B0600070205080204" pitchFamily="50" charset="-128"/>
            </a:rPr>
            <a:t>円を大きく上回っている。近年大型の整備事業が集中したことに伴う地方債の借入額の増により、今後も上昇していく見込みである。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財政調整基金残高は近年決算余剰金を中心に積み立てることにより標準財政規模に占める割合は徐々に上昇していたが、公債費の増加等に伴う財政調整基金の取り崩しにより</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元年度より減少傾向となっている。</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年度についても</a:t>
          </a:r>
          <a:r>
            <a:rPr kumimoji="1" lang="en-US" altLang="ja-JP" sz="1400">
              <a:latin typeface="ＭＳ ゴシック" pitchFamily="49" charset="-128"/>
              <a:ea typeface="ＭＳ ゴシック" pitchFamily="49" charset="-128"/>
            </a:rPr>
            <a:t>85,000</a:t>
          </a:r>
          <a:r>
            <a:rPr kumimoji="1" lang="ja-JP" altLang="en-US" sz="1400">
              <a:latin typeface="ＭＳ ゴシック" pitchFamily="49" charset="-128"/>
              <a:ea typeface="ＭＳ ゴシック" pitchFamily="49" charset="-128"/>
            </a:rPr>
            <a:t>千円の基金取り崩しにより前年度比</a:t>
          </a:r>
          <a:r>
            <a:rPr kumimoji="1" lang="en-US" altLang="ja-JP" sz="1400">
              <a:latin typeface="ＭＳ ゴシック" pitchFamily="49" charset="-128"/>
              <a:ea typeface="ＭＳ ゴシック" pitchFamily="49" charset="-128"/>
            </a:rPr>
            <a:t>11.34</a:t>
          </a:r>
          <a:r>
            <a:rPr kumimoji="1" lang="ja-JP" altLang="en-US" sz="1400">
              <a:latin typeface="ＭＳ ゴシック" pitchFamily="49" charset="-128"/>
              <a:ea typeface="ＭＳ ゴシック" pitchFamily="49" charset="-128"/>
            </a:rPr>
            <a:t>ポイントの減となっている。</a:t>
          </a:r>
        </a:p>
        <a:p>
          <a:r>
            <a:rPr kumimoji="1" lang="ja-JP" altLang="en-US" sz="1400">
              <a:latin typeface="ＭＳ ゴシック" pitchFamily="49" charset="-128"/>
              <a:ea typeface="ＭＳ ゴシック" pitchFamily="49" charset="-128"/>
            </a:rPr>
            <a:t>財政調整基金の取り崩しにより実質収支は黒字となっており、前年度比</a:t>
          </a:r>
          <a:r>
            <a:rPr kumimoji="1" lang="en-US" altLang="ja-JP" sz="1400">
              <a:latin typeface="ＭＳ ゴシック" pitchFamily="49" charset="-128"/>
              <a:ea typeface="ＭＳ ゴシック" pitchFamily="49" charset="-128"/>
            </a:rPr>
            <a:t>2.02</a:t>
          </a:r>
          <a:r>
            <a:rPr kumimoji="1" lang="ja-JP" altLang="en-US" sz="1400">
              <a:latin typeface="ＭＳ ゴシック" pitchFamily="49" charset="-128"/>
              <a:ea typeface="ＭＳ ゴシック" pitchFamily="49" charset="-128"/>
            </a:rPr>
            <a:t>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将来負担に係る充当可能基金が令和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年度決算にて現在高</a:t>
          </a:r>
          <a:r>
            <a:rPr kumimoji="1" lang="en-US" altLang="ja-JP" sz="1400">
              <a:latin typeface="ＭＳ ゴシック" pitchFamily="49" charset="-128"/>
              <a:ea typeface="ＭＳ ゴシック" pitchFamily="49" charset="-128"/>
            </a:rPr>
            <a:t>2,159,329</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内財政調整基金</a:t>
          </a:r>
          <a:r>
            <a:rPr kumimoji="1" lang="en-US" altLang="ja-JP" sz="1400">
              <a:latin typeface="ＭＳ ゴシック" pitchFamily="49" charset="-128"/>
              <a:ea typeface="ＭＳ ゴシック" pitchFamily="49" charset="-128"/>
            </a:rPr>
            <a:t>1,062,126</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積み立てており当面は赤字に転ずることはないと思われるが、本村は歳入総額の</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以上が依存財源であり、自主財源が少ないため、今後においても有効な歳入確保及び歳出削減に努めていく必要がある。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2311812</v>
      </c>
      <c r="BO4" s="426"/>
      <c r="BP4" s="426"/>
      <c r="BQ4" s="426"/>
      <c r="BR4" s="426"/>
      <c r="BS4" s="426"/>
      <c r="BT4" s="426"/>
      <c r="BU4" s="427"/>
      <c r="BV4" s="425">
        <v>2744638</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2.4</v>
      </c>
      <c r="CU4" s="610"/>
      <c r="CV4" s="610"/>
      <c r="CW4" s="610"/>
      <c r="CX4" s="610"/>
      <c r="CY4" s="610"/>
      <c r="CZ4" s="610"/>
      <c r="DA4" s="611"/>
      <c r="DB4" s="609">
        <v>0.4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2268339</v>
      </c>
      <c r="BO5" s="431"/>
      <c r="BP5" s="431"/>
      <c r="BQ5" s="431"/>
      <c r="BR5" s="431"/>
      <c r="BS5" s="431"/>
      <c r="BT5" s="431"/>
      <c r="BU5" s="432"/>
      <c r="BV5" s="430">
        <v>2708900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98.3</v>
      </c>
      <c r="CU5" s="401"/>
      <c r="CV5" s="401"/>
      <c r="CW5" s="401"/>
      <c r="CX5" s="401"/>
      <c r="CY5" s="401"/>
      <c r="CZ5" s="401"/>
      <c r="DA5" s="402"/>
      <c r="DB5" s="400">
        <v>95.6</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43473</v>
      </c>
      <c r="BO6" s="431"/>
      <c r="BP6" s="431"/>
      <c r="BQ6" s="431"/>
      <c r="BR6" s="431"/>
      <c r="BS6" s="431"/>
      <c r="BT6" s="431"/>
      <c r="BU6" s="432"/>
      <c r="BV6" s="430">
        <v>35738</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100.9</v>
      </c>
      <c r="CU6" s="584"/>
      <c r="CV6" s="584"/>
      <c r="CW6" s="584"/>
      <c r="CX6" s="584"/>
      <c r="CY6" s="584"/>
      <c r="CZ6" s="584"/>
      <c r="DA6" s="585"/>
      <c r="DB6" s="583">
        <v>98.1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14880</v>
      </c>
      <c r="BO7" s="431"/>
      <c r="BP7" s="431"/>
      <c r="BQ7" s="431"/>
      <c r="BR7" s="431"/>
      <c r="BS7" s="431"/>
      <c r="BT7" s="431"/>
      <c r="BU7" s="432"/>
      <c r="BV7" s="430">
        <v>31440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1191352</v>
      </c>
      <c r="CU7" s="431"/>
      <c r="CV7" s="431"/>
      <c r="CW7" s="431"/>
      <c r="CX7" s="431"/>
      <c r="CY7" s="431"/>
      <c r="CZ7" s="431"/>
      <c r="DA7" s="432"/>
      <c r="DB7" s="430">
        <v>1135104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28593</v>
      </c>
      <c r="BO8" s="431"/>
      <c r="BP8" s="431"/>
      <c r="BQ8" s="431"/>
      <c r="BR8" s="431"/>
      <c r="BS8" s="431"/>
      <c r="BT8" s="431"/>
      <c r="BU8" s="432"/>
      <c r="BV8" s="430">
        <v>4298</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0.13</v>
      </c>
      <c r="CU8" s="544"/>
      <c r="CV8" s="544"/>
      <c r="CW8" s="544"/>
      <c r="CX8" s="544"/>
      <c r="CY8" s="544"/>
      <c r="CZ8" s="544"/>
      <c r="DA8" s="545"/>
      <c r="DB8" s="543">
        <v>0.13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1437</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104</v>
      </c>
      <c r="AV9" s="488"/>
      <c r="AW9" s="488"/>
      <c r="AX9" s="488"/>
      <c r="AY9" s="410" t="s">
        <v>115</v>
      </c>
      <c r="AZ9" s="411"/>
      <c r="BA9" s="411"/>
      <c r="BB9" s="411"/>
      <c r="BC9" s="411"/>
      <c r="BD9" s="411"/>
      <c r="BE9" s="411"/>
      <c r="BF9" s="411"/>
      <c r="BG9" s="411"/>
      <c r="BH9" s="411"/>
      <c r="BI9" s="411"/>
      <c r="BJ9" s="411"/>
      <c r="BK9" s="411"/>
      <c r="BL9" s="411"/>
      <c r="BM9" s="412"/>
      <c r="BN9" s="430">
        <v>24295</v>
      </c>
      <c r="BO9" s="431"/>
      <c r="BP9" s="431"/>
      <c r="BQ9" s="431"/>
      <c r="BR9" s="431"/>
      <c r="BS9" s="431"/>
      <c r="BT9" s="431"/>
      <c r="BU9" s="432"/>
      <c r="BV9" s="430">
        <v>-8847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19.8</v>
      </c>
      <c r="CU9" s="401"/>
      <c r="CV9" s="401"/>
      <c r="CW9" s="401"/>
      <c r="CX9" s="401"/>
      <c r="CY9" s="401"/>
      <c r="CZ9" s="401"/>
      <c r="DA9" s="402"/>
      <c r="DB9" s="400">
        <v>17.5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1574</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4253</v>
      </c>
      <c r="BO10" s="431"/>
      <c r="BP10" s="431"/>
      <c r="BQ10" s="431"/>
      <c r="BR10" s="431"/>
      <c r="BS10" s="431"/>
      <c r="BT10" s="431"/>
      <c r="BU10" s="432"/>
      <c r="BV10" s="430">
        <v>2404</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1489</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104</v>
      </c>
      <c r="AV12" s="488"/>
      <c r="AW12" s="488"/>
      <c r="AX12" s="488"/>
      <c r="AY12" s="410" t="s">
        <v>134</v>
      </c>
      <c r="AZ12" s="411"/>
      <c r="BA12" s="411"/>
      <c r="BB12" s="411"/>
      <c r="BC12" s="411"/>
      <c r="BD12" s="411"/>
      <c r="BE12" s="411"/>
      <c r="BF12" s="411"/>
      <c r="BG12" s="411"/>
      <c r="BH12" s="411"/>
      <c r="BI12" s="411"/>
      <c r="BJ12" s="411"/>
      <c r="BK12" s="411"/>
      <c r="BL12" s="411"/>
      <c r="BM12" s="412"/>
      <c r="BN12" s="430">
        <v>85000</v>
      </c>
      <c r="BO12" s="431"/>
      <c r="BP12" s="431"/>
      <c r="BQ12" s="431"/>
      <c r="BR12" s="431"/>
      <c r="BS12" s="431"/>
      <c r="BT12" s="431"/>
      <c r="BU12" s="432"/>
      <c r="BV12" s="430">
        <v>86900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1476</v>
      </c>
      <c r="S13" s="534"/>
      <c r="T13" s="534"/>
      <c r="U13" s="534"/>
      <c r="V13" s="535"/>
      <c r="W13" s="521" t="s">
        <v>137</v>
      </c>
      <c r="X13" s="443"/>
      <c r="Y13" s="443"/>
      <c r="Z13" s="443"/>
      <c r="AA13" s="443"/>
      <c r="AB13" s="444"/>
      <c r="AC13" s="406">
        <v>128</v>
      </c>
      <c r="AD13" s="407"/>
      <c r="AE13" s="407"/>
      <c r="AF13" s="407"/>
      <c r="AG13" s="408"/>
      <c r="AH13" s="406">
        <v>197</v>
      </c>
      <c r="AI13" s="407"/>
      <c r="AJ13" s="407"/>
      <c r="AK13" s="407"/>
      <c r="AL13" s="409"/>
      <c r="AM13" s="499" t="s">
        <v>138</v>
      </c>
      <c r="AN13" s="404"/>
      <c r="AO13" s="404"/>
      <c r="AP13" s="404"/>
      <c r="AQ13" s="404"/>
      <c r="AR13" s="404"/>
      <c r="AS13" s="404"/>
      <c r="AT13" s="405"/>
      <c r="AU13" s="487" t="s">
        <v>125</v>
      </c>
      <c r="AV13" s="488"/>
      <c r="AW13" s="488"/>
      <c r="AX13" s="488"/>
      <c r="AY13" s="410" t="s">
        <v>139</v>
      </c>
      <c r="AZ13" s="411"/>
      <c r="BA13" s="411"/>
      <c r="BB13" s="411"/>
      <c r="BC13" s="411"/>
      <c r="BD13" s="411"/>
      <c r="BE13" s="411"/>
      <c r="BF13" s="411"/>
      <c r="BG13" s="411"/>
      <c r="BH13" s="411"/>
      <c r="BI13" s="411"/>
      <c r="BJ13" s="411"/>
      <c r="BK13" s="411"/>
      <c r="BL13" s="411"/>
      <c r="BM13" s="412"/>
      <c r="BN13" s="430">
        <v>-56452</v>
      </c>
      <c r="BO13" s="431"/>
      <c r="BP13" s="431"/>
      <c r="BQ13" s="431"/>
      <c r="BR13" s="431"/>
      <c r="BS13" s="431"/>
      <c r="BT13" s="431"/>
      <c r="BU13" s="432"/>
      <c r="BV13" s="430">
        <v>-93343</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9.6999999999999993</v>
      </c>
      <c r="CU13" s="401"/>
      <c r="CV13" s="401"/>
      <c r="CW13" s="401"/>
      <c r="CX13" s="401"/>
      <c r="CY13" s="401"/>
      <c r="CZ13" s="401"/>
      <c r="DA13" s="402"/>
      <c r="DB13" s="400">
        <v>8.5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1498</v>
      </c>
      <c r="S14" s="534"/>
      <c r="T14" s="534"/>
      <c r="U14" s="534"/>
      <c r="V14" s="535"/>
      <c r="W14" s="536"/>
      <c r="X14" s="446"/>
      <c r="Y14" s="446"/>
      <c r="Z14" s="446"/>
      <c r="AA14" s="446"/>
      <c r="AB14" s="447"/>
      <c r="AC14" s="526">
        <v>19</v>
      </c>
      <c r="AD14" s="527"/>
      <c r="AE14" s="527"/>
      <c r="AF14" s="527"/>
      <c r="AG14" s="528"/>
      <c r="AH14" s="526">
        <v>26.4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136</v>
      </c>
      <c r="N15" s="531"/>
      <c r="O15" s="531"/>
      <c r="P15" s="531"/>
      <c r="Q15" s="532"/>
      <c r="R15" s="533">
        <v>1480</v>
      </c>
      <c r="S15" s="534"/>
      <c r="T15" s="534"/>
      <c r="U15" s="534"/>
      <c r="V15" s="535"/>
      <c r="W15" s="521" t="s">
        <v>143</v>
      </c>
      <c r="X15" s="443"/>
      <c r="Y15" s="443"/>
      <c r="Z15" s="443"/>
      <c r="AA15" s="443"/>
      <c r="AB15" s="444"/>
      <c r="AC15" s="406">
        <v>161</v>
      </c>
      <c r="AD15" s="407"/>
      <c r="AE15" s="407"/>
      <c r="AF15" s="407"/>
      <c r="AG15" s="408"/>
      <c r="AH15" s="406">
        <v>161</v>
      </c>
      <c r="AI15" s="407"/>
      <c r="AJ15" s="407"/>
      <c r="AK15" s="407"/>
      <c r="AL15" s="409"/>
      <c r="AM15" s="499"/>
      <c r="AN15" s="404"/>
      <c r="AO15" s="404"/>
      <c r="AP15" s="404"/>
      <c r="AQ15" s="404"/>
      <c r="AR15" s="404"/>
      <c r="AS15" s="404"/>
      <c r="AT15" s="405"/>
      <c r="AU15" s="487"/>
      <c r="AV15" s="488"/>
      <c r="AW15" s="488"/>
      <c r="AX15" s="488"/>
      <c r="AY15" s="422" t="s">
        <v>144</v>
      </c>
      <c r="AZ15" s="423"/>
      <c r="BA15" s="423"/>
      <c r="BB15" s="423"/>
      <c r="BC15" s="423"/>
      <c r="BD15" s="423"/>
      <c r="BE15" s="423"/>
      <c r="BF15" s="423"/>
      <c r="BG15" s="423"/>
      <c r="BH15" s="423"/>
      <c r="BI15" s="423"/>
      <c r="BJ15" s="423"/>
      <c r="BK15" s="423"/>
      <c r="BL15" s="423"/>
      <c r="BM15" s="424"/>
      <c r="BN15" s="425">
        <v>148186</v>
      </c>
      <c r="BO15" s="426"/>
      <c r="BP15" s="426"/>
      <c r="BQ15" s="426"/>
      <c r="BR15" s="426"/>
      <c r="BS15" s="426"/>
      <c r="BT15" s="426"/>
      <c r="BU15" s="427"/>
      <c r="BV15" s="425">
        <v>137705</v>
      </c>
      <c r="BW15" s="426"/>
      <c r="BX15" s="426"/>
      <c r="BY15" s="426"/>
      <c r="BZ15" s="426"/>
      <c r="CA15" s="426"/>
      <c r="CB15" s="426"/>
      <c r="CC15" s="427"/>
      <c r="CD15" s="540" t="s">
        <v>145</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146</v>
      </c>
      <c r="M16" s="524"/>
      <c r="N16" s="524"/>
      <c r="O16" s="524"/>
      <c r="P16" s="524"/>
      <c r="Q16" s="525"/>
      <c r="R16" s="518" t="s">
        <v>147</v>
      </c>
      <c r="S16" s="519"/>
      <c r="T16" s="519"/>
      <c r="U16" s="519"/>
      <c r="V16" s="520"/>
      <c r="W16" s="536"/>
      <c r="X16" s="446"/>
      <c r="Y16" s="446"/>
      <c r="Z16" s="446"/>
      <c r="AA16" s="446"/>
      <c r="AB16" s="447"/>
      <c r="AC16" s="526">
        <v>24</v>
      </c>
      <c r="AD16" s="527"/>
      <c r="AE16" s="527"/>
      <c r="AF16" s="527"/>
      <c r="AG16" s="528"/>
      <c r="AH16" s="526">
        <v>21.6</v>
      </c>
      <c r="AI16" s="527"/>
      <c r="AJ16" s="527"/>
      <c r="AK16" s="527"/>
      <c r="AL16" s="529"/>
      <c r="AM16" s="499"/>
      <c r="AN16" s="404"/>
      <c r="AO16" s="404"/>
      <c r="AP16" s="404"/>
      <c r="AQ16" s="404"/>
      <c r="AR16" s="404"/>
      <c r="AS16" s="404"/>
      <c r="AT16" s="405"/>
      <c r="AU16" s="487"/>
      <c r="AV16" s="488"/>
      <c r="AW16" s="488"/>
      <c r="AX16" s="488"/>
      <c r="AY16" s="410" t="s">
        <v>148</v>
      </c>
      <c r="AZ16" s="411"/>
      <c r="BA16" s="411"/>
      <c r="BB16" s="411"/>
      <c r="BC16" s="411"/>
      <c r="BD16" s="411"/>
      <c r="BE16" s="411"/>
      <c r="BF16" s="411"/>
      <c r="BG16" s="411"/>
      <c r="BH16" s="411"/>
      <c r="BI16" s="411"/>
      <c r="BJ16" s="411"/>
      <c r="BK16" s="411"/>
      <c r="BL16" s="411"/>
      <c r="BM16" s="412"/>
      <c r="BN16" s="430">
        <v>1182425</v>
      </c>
      <c r="BO16" s="431"/>
      <c r="BP16" s="431"/>
      <c r="BQ16" s="431"/>
      <c r="BR16" s="431"/>
      <c r="BS16" s="431"/>
      <c r="BT16" s="431"/>
      <c r="BU16" s="432"/>
      <c r="BV16" s="430">
        <v>1076502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149</v>
      </c>
      <c r="N17" s="516"/>
      <c r="O17" s="516"/>
      <c r="P17" s="516"/>
      <c r="Q17" s="517"/>
      <c r="R17" s="518" t="s">
        <v>150</v>
      </c>
      <c r="S17" s="519"/>
      <c r="T17" s="519"/>
      <c r="U17" s="519"/>
      <c r="V17" s="520"/>
      <c r="W17" s="521" t="s">
        <v>151</v>
      </c>
      <c r="X17" s="443"/>
      <c r="Y17" s="443"/>
      <c r="Z17" s="443"/>
      <c r="AA17" s="443"/>
      <c r="AB17" s="444"/>
      <c r="AC17" s="406">
        <v>383</v>
      </c>
      <c r="AD17" s="407"/>
      <c r="AE17" s="407"/>
      <c r="AF17" s="407"/>
      <c r="AG17" s="408"/>
      <c r="AH17" s="406">
        <v>389</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178524</v>
      </c>
      <c r="BO17" s="431"/>
      <c r="BP17" s="431"/>
      <c r="BQ17" s="431"/>
      <c r="BR17" s="431"/>
      <c r="BS17" s="431"/>
      <c r="BT17" s="431"/>
      <c r="BU17" s="432"/>
      <c r="BV17" s="430">
        <v>168084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85.37</v>
      </c>
      <c r="M18" s="495"/>
      <c r="N18" s="495"/>
      <c r="O18" s="495"/>
      <c r="P18" s="495"/>
      <c r="Q18" s="495"/>
      <c r="R18" s="496"/>
      <c r="S18" s="496"/>
      <c r="T18" s="496"/>
      <c r="U18" s="496"/>
      <c r="V18" s="497"/>
      <c r="W18" s="511"/>
      <c r="X18" s="512"/>
      <c r="Y18" s="512"/>
      <c r="Z18" s="512"/>
      <c r="AA18" s="512"/>
      <c r="AB18" s="522"/>
      <c r="AC18" s="394">
        <v>57</v>
      </c>
      <c r="AD18" s="395"/>
      <c r="AE18" s="395"/>
      <c r="AF18" s="395"/>
      <c r="AG18" s="498"/>
      <c r="AH18" s="394">
        <v>52.1</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1176593</v>
      </c>
      <c r="BO18" s="431"/>
      <c r="BP18" s="431"/>
      <c r="BQ18" s="431"/>
      <c r="BR18" s="431"/>
      <c r="BS18" s="431"/>
      <c r="BT18" s="431"/>
      <c r="BU18" s="432"/>
      <c r="BV18" s="430">
        <v>1086077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17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1566383</v>
      </c>
      <c r="BO19" s="431"/>
      <c r="BP19" s="431"/>
      <c r="BQ19" s="431"/>
      <c r="BR19" s="431"/>
      <c r="BS19" s="431"/>
      <c r="BT19" s="431"/>
      <c r="BU19" s="432"/>
      <c r="BV19" s="430">
        <v>1393326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658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3372505</v>
      </c>
      <c r="BO23" s="431"/>
      <c r="BP23" s="431"/>
      <c r="BQ23" s="431"/>
      <c r="BR23" s="431"/>
      <c r="BS23" s="431"/>
      <c r="BT23" s="431"/>
      <c r="BU23" s="432"/>
      <c r="BV23" s="430">
        <v>3499458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6000</v>
      </c>
      <c r="R24" s="407"/>
      <c r="S24" s="407"/>
      <c r="T24" s="407"/>
      <c r="U24" s="407"/>
      <c r="V24" s="408"/>
      <c r="W24" s="472"/>
      <c r="X24" s="463"/>
      <c r="Y24" s="464"/>
      <c r="Z24" s="403" t="s">
        <v>167</v>
      </c>
      <c r="AA24" s="404"/>
      <c r="AB24" s="404"/>
      <c r="AC24" s="404"/>
      <c r="AD24" s="404"/>
      <c r="AE24" s="404"/>
      <c r="AF24" s="404"/>
      <c r="AG24" s="405"/>
      <c r="AH24" s="406">
        <v>42</v>
      </c>
      <c r="AI24" s="407"/>
      <c r="AJ24" s="407"/>
      <c r="AK24" s="407"/>
      <c r="AL24" s="408"/>
      <c r="AM24" s="406">
        <v>118818</v>
      </c>
      <c r="AN24" s="407"/>
      <c r="AO24" s="407"/>
      <c r="AP24" s="407"/>
      <c r="AQ24" s="407"/>
      <c r="AR24" s="408"/>
      <c r="AS24" s="406">
        <v>2829</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3316221</v>
      </c>
      <c r="BO24" s="431"/>
      <c r="BP24" s="431"/>
      <c r="BQ24" s="431"/>
      <c r="BR24" s="431"/>
      <c r="BS24" s="431"/>
      <c r="BT24" s="431"/>
      <c r="BU24" s="432"/>
      <c r="BV24" s="430">
        <v>3439540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1</v>
      </c>
      <c r="M25" s="407"/>
      <c r="N25" s="407"/>
      <c r="O25" s="407"/>
      <c r="P25" s="408"/>
      <c r="Q25" s="406">
        <v>5250</v>
      </c>
      <c r="R25" s="407"/>
      <c r="S25" s="407"/>
      <c r="T25" s="407"/>
      <c r="U25" s="407"/>
      <c r="V25" s="408"/>
      <c r="W25" s="472"/>
      <c r="X25" s="463"/>
      <c r="Y25" s="464"/>
      <c r="Z25" s="403" t="s">
        <v>170</v>
      </c>
      <c r="AA25" s="404"/>
      <c r="AB25" s="404"/>
      <c r="AC25" s="404"/>
      <c r="AD25" s="404"/>
      <c r="AE25" s="404"/>
      <c r="AF25" s="404"/>
      <c r="AG25" s="405"/>
      <c r="AH25" s="406" t="s">
        <v>171</v>
      </c>
      <c r="AI25" s="407"/>
      <c r="AJ25" s="407"/>
      <c r="AK25" s="407"/>
      <c r="AL25" s="408"/>
      <c r="AM25" s="406" t="s">
        <v>171</v>
      </c>
      <c r="AN25" s="407"/>
      <c r="AO25" s="407"/>
      <c r="AP25" s="407"/>
      <c r="AQ25" s="407"/>
      <c r="AR25" s="408"/>
      <c r="AS25" s="406" t="s">
        <v>171</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20468</v>
      </c>
      <c r="BO25" s="426"/>
      <c r="BP25" s="426"/>
      <c r="BQ25" s="426"/>
      <c r="BR25" s="426"/>
      <c r="BS25" s="426"/>
      <c r="BT25" s="426"/>
      <c r="BU25" s="427"/>
      <c r="BV25" s="425">
        <v>18124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5000</v>
      </c>
      <c r="R26" s="407"/>
      <c r="S26" s="407"/>
      <c r="T26" s="407"/>
      <c r="U26" s="407"/>
      <c r="V26" s="408"/>
      <c r="W26" s="472"/>
      <c r="X26" s="463"/>
      <c r="Y26" s="464"/>
      <c r="Z26" s="403" t="s">
        <v>174</v>
      </c>
      <c r="AA26" s="485"/>
      <c r="AB26" s="485"/>
      <c r="AC26" s="485"/>
      <c r="AD26" s="485"/>
      <c r="AE26" s="485"/>
      <c r="AF26" s="485"/>
      <c r="AG26" s="486"/>
      <c r="AH26" s="406">
        <v>3</v>
      </c>
      <c r="AI26" s="407"/>
      <c r="AJ26" s="407"/>
      <c r="AK26" s="407"/>
      <c r="AL26" s="408"/>
      <c r="AM26" s="406">
        <v>7290</v>
      </c>
      <c r="AN26" s="407"/>
      <c r="AO26" s="407"/>
      <c r="AP26" s="407"/>
      <c r="AQ26" s="407"/>
      <c r="AR26" s="408"/>
      <c r="AS26" s="406">
        <v>2430</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176</v>
      </c>
      <c r="BO26" s="431"/>
      <c r="BP26" s="431"/>
      <c r="BQ26" s="431"/>
      <c r="BR26" s="431"/>
      <c r="BS26" s="431"/>
      <c r="BT26" s="431"/>
      <c r="BU26" s="432"/>
      <c r="BV26" s="430" t="s">
        <v>176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2370</v>
      </c>
      <c r="R27" s="407"/>
      <c r="S27" s="407"/>
      <c r="T27" s="407"/>
      <c r="U27" s="407"/>
      <c r="V27" s="408"/>
      <c r="W27" s="472"/>
      <c r="X27" s="463"/>
      <c r="Y27" s="464"/>
      <c r="Z27" s="403" t="s">
        <v>178</v>
      </c>
      <c r="AA27" s="404"/>
      <c r="AB27" s="404"/>
      <c r="AC27" s="404"/>
      <c r="AD27" s="404"/>
      <c r="AE27" s="404"/>
      <c r="AF27" s="404"/>
      <c r="AG27" s="405"/>
      <c r="AH27" s="406" t="s">
        <v>171</v>
      </c>
      <c r="AI27" s="407"/>
      <c r="AJ27" s="407"/>
      <c r="AK27" s="407"/>
      <c r="AL27" s="408"/>
      <c r="AM27" s="406" t="s">
        <v>176</v>
      </c>
      <c r="AN27" s="407"/>
      <c r="AO27" s="407"/>
      <c r="AP27" s="407"/>
      <c r="AQ27" s="407"/>
      <c r="AR27" s="408"/>
      <c r="AS27" s="406" t="s">
        <v>176</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35542</v>
      </c>
      <c r="BO27" s="434"/>
      <c r="BP27" s="434"/>
      <c r="BQ27" s="434"/>
      <c r="BR27" s="434"/>
      <c r="BS27" s="434"/>
      <c r="BT27" s="434"/>
      <c r="BU27" s="435"/>
      <c r="BV27" s="433">
        <v>35484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1890</v>
      </c>
      <c r="R28" s="407"/>
      <c r="S28" s="407"/>
      <c r="T28" s="407"/>
      <c r="U28" s="407"/>
      <c r="V28" s="408"/>
      <c r="W28" s="472"/>
      <c r="X28" s="463"/>
      <c r="Y28" s="464"/>
      <c r="Z28" s="403" t="s">
        <v>181</v>
      </c>
      <c r="AA28" s="404"/>
      <c r="AB28" s="404"/>
      <c r="AC28" s="404"/>
      <c r="AD28" s="404"/>
      <c r="AE28" s="404"/>
      <c r="AF28" s="404"/>
      <c r="AG28" s="405"/>
      <c r="AH28" s="406" t="s">
        <v>171</v>
      </c>
      <c r="AI28" s="407"/>
      <c r="AJ28" s="407"/>
      <c r="AK28" s="407"/>
      <c r="AL28" s="408"/>
      <c r="AM28" s="406" t="s">
        <v>176</v>
      </c>
      <c r="AN28" s="407"/>
      <c r="AO28" s="407"/>
      <c r="AP28" s="407"/>
      <c r="AQ28" s="407"/>
      <c r="AR28" s="408"/>
      <c r="AS28" s="406" t="s">
        <v>171</v>
      </c>
      <c r="AT28" s="407"/>
      <c r="AU28" s="407"/>
      <c r="AV28" s="407"/>
      <c r="AW28" s="407"/>
      <c r="AX28" s="409"/>
      <c r="AY28" s="413" t="s">
        <v>182</v>
      </c>
      <c r="AZ28" s="414"/>
      <c r="BA28" s="414"/>
      <c r="BB28" s="415"/>
      <c r="BC28" s="422" t="s">
        <v>47</v>
      </c>
      <c r="BD28" s="423"/>
      <c r="BE28" s="423"/>
      <c r="BF28" s="423"/>
      <c r="BG28" s="423"/>
      <c r="BH28" s="423"/>
      <c r="BI28" s="423"/>
      <c r="BJ28" s="423"/>
      <c r="BK28" s="423"/>
      <c r="BL28" s="423"/>
      <c r="BM28" s="424"/>
      <c r="BN28" s="425">
        <v>1062126</v>
      </c>
      <c r="BO28" s="426"/>
      <c r="BP28" s="426"/>
      <c r="BQ28" s="426"/>
      <c r="BR28" s="426"/>
      <c r="BS28" s="426"/>
      <c r="BT28" s="426"/>
      <c r="BU28" s="427"/>
      <c r="BV28" s="425">
        <v>1140673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6</v>
      </c>
      <c r="M29" s="407"/>
      <c r="N29" s="407"/>
      <c r="O29" s="407"/>
      <c r="P29" s="408"/>
      <c r="Q29" s="406">
        <v>1700</v>
      </c>
      <c r="R29" s="407"/>
      <c r="S29" s="407"/>
      <c r="T29" s="407"/>
      <c r="U29" s="407"/>
      <c r="V29" s="408"/>
      <c r="W29" s="473"/>
      <c r="X29" s="474"/>
      <c r="Y29" s="475"/>
      <c r="Z29" s="403" t="s">
        <v>184</v>
      </c>
      <c r="AA29" s="404"/>
      <c r="AB29" s="404"/>
      <c r="AC29" s="404"/>
      <c r="AD29" s="404"/>
      <c r="AE29" s="404"/>
      <c r="AF29" s="404"/>
      <c r="AG29" s="405"/>
      <c r="AH29" s="406">
        <v>42</v>
      </c>
      <c r="AI29" s="407"/>
      <c r="AJ29" s="407"/>
      <c r="AK29" s="407"/>
      <c r="AL29" s="408"/>
      <c r="AM29" s="406">
        <v>118818</v>
      </c>
      <c r="AN29" s="407"/>
      <c r="AO29" s="407"/>
      <c r="AP29" s="407"/>
      <c r="AQ29" s="407"/>
      <c r="AR29" s="408"/>
      <c r="AS29" s="406">
        <v>2829</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263399</v>
      </c>
      <c r="BO29" s="431"/>
      <c r="BP29" s="431"/>
      <c r="BQ29" s="431"/>
      <c r="BR29" s="431"/>
      <c r="BS29" s="431"/>
      <c r="BT29" s="431"/>
      <c r="BU29" s="432"/>
      <c r="BV29" s="430">
        <v>262454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96.3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887441</v>
      </c>
      <c r="BO30" s="434"/>
      <c r="BP30" s="434"/>
      <c r="BQ30" s="434"/>
      <c r="BR30" s="434"/>
      <c r="BS30" s="434"/>
      <c r="BT30" s="434"/>
      <c r="BU30" s="435"/>
      <c r="BV30" s="433">
        <v>824252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194</v>
      </c>
      <c r="X33" s="392"/>
      <c r="Y33" s="392"/>
      <c r="Z33" s="392"/>
      <c r="AA33" s="392"/>
      <c r="AB33" s="392"/>
      <c r="AC33" s="392"/>
      <c r="AD33" s="392"/>
      <c r="AE33" s="392"/>
      <c r="AF33" s="392"/>
      <c r="AG33" s="392"/>
      <c r="AH33" s="392"/>
      <c r="AI33" s="392"/>
      <c r="AJ33" s="392"/>
      <c r="AK33" s="392"/>
      <c r="AL33" s="216"/>
      <c r="AM33" s="393" t="s">
        <v>195</v>
      </c>
      <c r="AN33" s="393"/>
      <c r="AO33" s="392" t="s">
        <v>194</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193</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幡多広域市町村圏事務組合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三原村土地開発公社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土地取得特別会計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国民健康保険診療所特別会計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IF('各会計、関係団体の財政状況及び健全化判断比率'!B33="","",'各会計、関係団体の財政状況及び健全化判断比率'!B33)</f>
        <v>農業集落排水特別会計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幡多広域市町村圏事務組合(ふるさと市町村圏事業特別会計)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三原村農業公社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9</v>
      </c>
      <c r="BF36" s="389"/>
      <c r="BG36" s="388" t="str">
        <f>IF('各会計、関係団体の財政状況及び健全化判断比率'!B34="","",'各会計、関係団体の財政状況及び健全化判断比率'!B34)</f>
        <v>電気事業特別会計</v>
      </c>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幡多広域市町村圏事務組合(滞納整理事業特別会計)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幡多西部消防組合(一般会計)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高知県市町村総合事務組合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高知県市町村総合事務組合(交通災害共済事業特別会計)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高知県後期高齢者医療広域連合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高知県後期高齢者医療広域連合(特別会計)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こうち人づくり広域連合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5LTdF4ONYIQhiaRPUCNIPt04quoDS6IAX1SSWkEU7Kb8FjIy81wuOpFRnAoHdehNUOLjPbml548lUV5MWbby4w==" saltValue="ivYRFo/X3ZvdWWUvGpnO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70" zoomScaleNormal="70" zoomScaleSheetLayoutView="100" workbookViewId="0">
      <selection activeCell="L14" sqref="L14:Q1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2" t="s">
        <v>572</v>
      </c>
      <c r="D34" s="1212"/>
      <c r="E34" s="1213"/>
      <c r="F34" s="32">
        <v>2</v>
      </c>
      <c r="G34" s="33">
        <v>3.98</v>
      </c>
      <c r="H34" s="33">
        <v>1.17</v>
      </c>
      <c r="I34" s="33">
        <v>0.37</v>
      </c>
      <c r="J34" s="34">
        <v>2.4</v>
      </c>
      <c r="K34" s="22"/>
      <c r="L34" s="22"/>
      <c r="M34" s="22"/>
      <c r="N34" s="22"/>
      <c r="O34" s="22"/>
      <c r="P34" s="22"/>
    </row>
    <row r="35" spans="1:16" ht="39" customHeight="1" x14ac:dyDescent="0.15">
      <c r="A35" s="22"/>
      <c r="B35" s="35"/>
      <c r="C35" s="1206" t="s">
        <v>573</v>
      </c>
      <c r="D35" s="1207"/>
      <c r="E35" s="1208"/>
      <c r="F35" s="36">
        <v>0.31</v>
      </c>
      <c r="G35" s="37">
        <v>0.87</v>
      </c>
      <c r="H35" s="37">
        <v>0.31</v>
      </c>
      <c r="I35" s="37">
        <v>0.5</v>
      </c>
      <c r="J35" s="38">
        <v>1.04</v>
      </c>
      <c r="K35" s="22"/>
      <c r="L35" s="22"/>
      <c r="M35" s="22"/>
      <c r="N35" s="22"/>
      <c r="O35" s="22"/>
      <c r="P35" s="22"/>
    </row>
    <row r="36" spans="1:16" ht="39" customHeight="1" x14ac:dyDescent="0.15">
      <c r="A36" s="22"/>
      <c r="B36" s="35"/>
      <c r="C36" s="1206" t="s">
        <v>574</v>
      </c>
      <c r="D36" s="1207"/>
      <c r="E36" s="1208"/>
      <c r="F36" s="36">
        <v>0</v>
      </c>
      <c r="G36" s="37">
        <v>0</v>
      </c>
      <c r="H36" s="37">
        <v>0.01</v>
      </c>
      <c r="I36" s="37">
        <v>0</v>
      </c>
      <c r="J36" s="38">
        <v>0.11</v>
      </c>
      <c r="K36" s="22"/>
      <c r="L36" s="22"/>
      <c r="M36" s="22"/>
      <c r="N36" s="22"/>
      <c r="O36" s="22"/>
      <c r="P36" s="22"/>
    </row>
    <row r="37" spans="1:16" ht="39" customHeight="1" x14ac:dyDescent="0.15">
      <c r="A37" s="22"/>
      <c r="B37" s="35"/>
      <c r="C37" s="1206" t="s">
        <v>575</v>
      </c>
      <c r="D37" s="1207"/>
      <c r="E37" s="1208"/>
      <c r="F37" s="36">
        <v>0.01</v>
      </c>
      <c r="G37" s="37">
        <v>0.04</v>
      </c>
      <c r="H37" s="37">
        <v>0.03</v>
      </c>
      <c r="I37" s="37">
        <v>0.05</v>
      </c>
      <c r="J37" s="38">
        <v>0.04</v>
      </c>
      <c r="K37" s="22"/>
      <c r="L37" s="22"/>
      <c r="M37" s="22"/>
      <c r="N37" s="22"/>
      <c r="O37" s="22"/>
      <c r="P37" s="22"/>
    </row>
    <row r="38" spans="1:16" ht="39" customHeight="1" x14ac:dyDescent="0.15">
      <c r="A38" s="22"/>
      <c r="B38" s="35"/>
      <c r="C38" s="1206" t="s">
        <v>576</v>
      </c>
      <c r="D38" s="1207"/>
      <c r="E38" s="1208"/>
      <c r="F38" s="36">
        <v>0</v>
      </c>
      <c r="G38" s="37">
        <v>0</v>
      </c>
      <c r="H38" s="37">
        <v>0</v>
      </c>
      <c r="I38" s="37">
        <v>0</v>
      </c>
      <c r="J38" s="38">
        <v>0.01</v>
      </c>
      <c r="K38" s="22"/>
      <c r="L38" s="22"/>
      <c r="M38" s="22"/>
      <c r="N38" s="22"/>
      <c r="O38" s="22"/>
      <c r="P38" s="22"/>
    </row>
    <row r="39" spans="1:16" ht="39" customHeight="1" x14ac:dyDescent="0.15">
      <c r="A39" s="22"/>
      <c r="B39" s="35"/>
      <c r="C39" s="1206" t="s">
        <v>577</v>
      </c>
      <c r="D39" s="1207"/>
      <c r="E39" s="1208"/>
      <c r="F39" s="36">
        <v>0</v>
      </c>
      <c r="G39" s="37">
        <v>0</v>
      </c>
      <c r="H39" s="37">
        <v>0</v>
      </c>
      <c r="I39" s="37">
        <v>0</v>
      </c>
      <c r="J39" s="38">
        <v>0</v>
      </c>
      <c r="K39" s="22"/>
      <c r="L39" s="22"/>
      <c r="M39" s="22"/>
      <c r="N39" s="22"/>
      <c r="O39" s="22"/>
      <c r="P39" s="22"/>
    </row>
    <row r="40" spans="1:16" ht="39" customHeight="1" x14ac:dyDescent="0.15">
      <c r="A40" s="22"/>
      <c r="B40" s="35"/>
      <c r="C40" s="1206" t="s">
        <v>578</v>
      </c>
      <c r="D40" s="1207"/>
      <c r="E40" s="1208"/>
      <c r="F40" s="36">
        <v>0</v>
      </c>
      <c r="G40" s="37">
        <v>1.07</v>
      </c>
      <c r="H40" s="37">
        <v>0.46</v>
      </c>
      <c r="I40" s="37">
        <v>0</v>
      </c>
      <c r="J40" s="38">
        <v>0</v>
      </c>
      <c r="K40" s="22"/>
      <c r="L40" s="22"/>
      <c r="M40" s="22"/>
      <c r="N40" s="22"/>
      <c r="O40" s="22"/>
      <c r="P40" s="22"/>
    </row>
    <row r="41" spans="1:16" ht="39" customHeight="1" x14ac:dyDescent="0.15">
      <c r="A41" s="22"/>
      <c r="B41" s="35"/>
      <c r="C41" s="1206" t="s">
        <v>579</v>
      </c>
      <c r="D41" s="1207"/>
      <c r="E41" s="1208"/>
      <c r="F41" s="36">
        <v>0.08</v>
      </c>
      <c r="G41" s="37">
        <v>0</v>
      </c>
      <c r="H41" s="37">
        <v>0.1</v>
      </c>
      <c r="I41" s="37">
        <v>0.08</v>
      </c>
      <c r="J41" s="38">
        <v>0</v>
      </c>
      <c r="K41" s="22"/>
      <c r="L41" s="22"/>
      <c r="M41" s="22"/>
      <c r="N41" s="22"/>
      <c r="O41" s="22"/>
      <c r="P41" s="22"/>
    </row>
    <row r="42" spans="1:16" ht="39" customHeight="1" x14ac:dyDescent="0.15">
      <c r="A42" s="22"/>
      <c r="B42" s="39"/>
      <c r="C42" s="1206" t="s">
        <v>580</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581</v>
      </c>
      <c r="D43" s="1210"/>
      <c r="E43" s="1211"/>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XAkWmOcUeT9O/ry9uFiLVa9bThDnj9YY3JPCYtfaSG02zaL82Z1GnTJ5EEUbVMiTbU1MOSdhuu8Zuq1fDZ9SQ==" saltValue="KpDhIH9xw1tqr9oWqPH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22" zoomScale="70" zoomScaleNormal="70" zoomScaleSheetLayoutView="55" workbookViewId="0">
      <selection activeCell="L14" sqref="L14:Q1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203</v>
      </c>
      <c r="L45" s="60">
        <v>212</v>
      </c>
      <c r="M45" s="60">
        <v>219</v>
      </c>
      <c r="N45" s="60">
        <v>248</v>
      </c>
      <c r="O45" s="61">
        <v>314</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521</v>
      </c>
      <c r="L47" s="64" t="s">
        <v>521</v>
      </c>
      <c r="M47" s="64" t="s">
        <v>521</v>
      </c>
      <c r="N47" s="64" t="s">
        <v>521</v>
      </c>
      <c r="O47" s="65" t="s">
        <v>521</v>
      </c>
      <c r="P47" s="48"/>
      <c r="Q47" s="48"/>
      <c r="R47" s="48"/>
      <c r="S47" s="48"/>
      <c r="T47" s="48"/>
      <c r="U47" s="48"/>
    </row>
    <row r="48" spans="1:21" ht="30.75" customHeight="1" x14ac:dyDescent="0.15">
      <c r="A48" s="48"/>
      <c r="B48" s="1234"/>
      <c r="C48" s="1235"/>
      <c r="D48" s="62"/>
      <c r="E48" s="1216" t="s">
        <v>14</v>
      </c>
      <c r="F48" s="1216"/>
      <c r="G48" s="1216"/>
      <c r="H48" s="1216"/>
      <c r="I48" s="1216"/>
      <c r="J48" s="1217"/>
      <c r="K48" s="63">
        <v>48</v>
      </c>
      <c r="L48" s="64">
        <v>50</v>
      </c>
      <c r="M48" s="64">
        <v>52</v>
      </c>
      <c r="N48" s="64">
        <v>47</v>
      </c>
      <c r="O48" s="65">
        <v>48</v>
      </c>
      <c r="P48" s="48"/>
      <c r="Q48" s="48"/>
      <c r="R48" s="48"/>
      <c r="S48" s="48"/>
      <c r="T48" s="48"/>
      <c r="U48" s="48"/>
    </row>
    <row r="49" spans="1:21" ht="30.75" customHeight="1" x14ac:dyDescent="0.15">
      <c r="A49" s="48"/>
      <c r="B49" s="1234"/>
      <c r="C49" s="1235"/>
      <c r="D49" s="62"/>
      <c r="E49" s="1216" t="s">
        <v>15</v>
      </c>
      <c r="F49" s="1216"/>
      <c r="G49" s="1216"/>
      <c r="H49" s="1216"/>
      <c r="I49" s="1216"/>
      <c r="J49" s="1217"/>
      <c r="K49" s="63">
        <v>23</v>
      </c>
      <c r="L49" s="64">
        <v>9</v>
      </c>
      <c r="M49" s="64">
        <v>4</v>
      </c>
      <c r="N49" s="64">
        <v>4</v>
      </c>
      <c r="O49" s="65">
        <v>4</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521</v>
      </c>
      <c r="L50" s="64" t="s">
        <v>521</v>
      </c>
      <c r="M50" s="64" t="s">
        <v>521</v>
      </c>
      <c r="N50" s="64" t="s">
        <v>521</v>
      </c>
      <c r="O50" s="65" t="s">
        <v>521</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521</v>
      </c>
      <c r="L51" s="64" t="s">
        <v>521</v>
      </c>
      <c r="M51" s="64" t="s">
        <v>521</v>
      </c>
      <c r="N51" s="64" t="s">
        <v>521</v>
      </c>
      <c r="O51" s="65" t="s">
        <v>521</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226</v>
      </c>
      <c r="L52" s="64">
        <v>194</v>
      </c>
      <c r="M52" s="64">
        <v>193</v>
      </c>
      <c r="N52" s="64">
        <v>214</v>
      </c>
      <c r="O52" s="65">
        <v>258</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48</v>
      </c>
      <c r="L53" s="69">
        <v>77</v>
      </c>
      <c r="M53" s="69">
        <v>82</v>
      </c>
      <c r="N53" s="69">
        <v>85</v>
      </c>
      <c r="O53" s="70">
        <v>108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601</v>
      </c>
      <c r="L57" s="84" t="s">
        <v>601</v>
      </c>
      <c r="M57" s="84" t="s">
        <v>601</v>
      </c>
      <c r="N57" s="84" t="s">
        <v>601</v>
      </c>
      <c r="O57" s="85" t="s">
        <v>602</v>
      </c>
    </row>
    <row r="58" spans="1:21" ht="31.5" customHeight="1" thickBot="1" x14ac:dyDescent="0.2">
      <c r="B58" s="1224"/>
      <c r="C58" s="1225"/>
      <c r="D58" s="1229" t="s">
        <v>26</v>
      </c>
      <c r="E58" s="1230"/>
      <c r="F58" s="1230"/>
      <c r="G58" s="1230"/>
      <c r="H58" s="1230"/>
      <c r="I58" s="1230"/>
      <c r="J58" s="1231"/>
      <c r="K58" s="86" t="s">
        <v>603</v>
      </c>
      <c r="L58" s="87" t="s">
        <v>601</v>
      </c>
      <c r="M58" s="87" t="s">
        <v>601</v>
      </c>
      <c r="N58" s="87" t="s">
        <v>601</v>
      </c>
      <c r="O58" s="88" t="s">
        <v>601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sxhJm/p9J3MoSVqZADVXykrabwmCjEwE6Nhq7E/3Fw7X+gnw8S23rOJJDMMOc+Zq0PdXtbTA+xKq4+7rod5OQ==" saltValue="Adp9j5wIdfjwVRJSb8ZW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5" zoomScale="85" zoomScaleNormal="85" zoomScaleSheetLayoutView="100" workbookViewId="0">
      <selection activeCell="L14" sqref="L14:Q1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52" t="s">
        <v>29</v>
      </c>
      <c r="C41" s="1253"/>
      <c r="D41" s="102"/>
      <c r="E41" s="1254" t="s">
        <v>30</v>
      </c>
      <c r="F41" s="1254"/>
      <c r="G41" s="1254"/>
      <c r="H41" s="1255"/>
      <c r="I41" s="103">
        <v>2726</v>
      </c>
      <c r="J41" s="104">
        <v>2797</v>
      </c>
      <c r="K41" s="104">
        <v>3047</v>
      </c>
      <c r="L41" s="104">
        <v>3499</v>
      </c>
      <c r="M41" s="105">
        <v>3373</v>
      </c>
    </row>
    <row r="42" spans="2:13" ht="27.75" customHeight="1" x14ac:dyDescent="0.15">
      <c r="B42" s="1242"/>
      <c r="C42" s="1243"/>
      <c r="D42" s="106"/>
      <c r="E42" s="1246" t="s">
        <v>31</v>
      </c>
      <c r="F42" s="1246"/>
      <c r="G42" s="1246"/>
      <c r="H42" s="1247"/>
      <c r="I42" s="107">
        <v>16</v>
      </c>
      <c r="J42" s="108">
        <v>16</v>
      </c>
      <c r="K42" s="108">
        <v>16</v>
      </c>
      <c r="L42" s="108">
        <v>16</v>
      </c>
      <c r="M42" s="109">
        <v>16</v>
      </c>
    </row>
    <row r="43" spans="2:13" ht="27.75" customHeight="1" x14ac:dyDescent="0.15">
      <c r="B43" s="1242"/>
      <c r="C43" s="1243"/>
      <c r="D43" s="106"/>
      <c r="E43" s="1246" t="s">
        <v>32</v>
      </c>
      <c r="F43" s="1246"/>
      <c r="G43" s="1246"/>
      <c r="H43" s="1247"/>
      <c r="I43" s="107">
        <v>428</v>
      </c>
      <c r="J43" s="108">
        <v>393</v>
      </c>
      <c r="K43" s="108">
        <v>364</v>
      </c>
      <c r="L43" s="108">
        <v>340</v>
      </c>
      <c r="M43" s="109">
        <v>338</v>
      </c>
    </row>
    <row r="44" spans="2:13" ht="27.75" customHeight="1" x14ac:dyDescent="0.15">
      <c r="B44" s="1242"/>
      <c r="C44" s="1243"/>
      <c r="D44" s="106"/>
      <c r="E44" s="1246" t="s">
        <v>33</v>
      </c>
      <c r="F44" s="1246"/>
      <c r="G44" s="1246"/>
      <c r="H44" s="1247"/>
      <c r="I44" s="107">
        <v>20</v>
      </c>
      <c r="J44" s="108">
        <v>14</v>
      </c>
      <c r="K44" s="108">
        <v>13</v>
      </c>
      <c r="L44" s="108">
        <v>9</v>
      </c>
      <c r="M44" s="109">
        <v>4</v>
      </c>
    </row>
    <row r="45" spans="2:13" ht="27.75" customHeight="1" x14ac:dyDescent="0.15">
      <c r="B45" s="1242"/>
      <c r="C45" s="1243"/>
      <c r="D45" s="106"/>
      <c r="E45" s="1246" t="s">
        <v>34</v>
      </c>
      <c r="F45" s="1246"/>
      <c r="G45" s="1246"/>
      <c r="H45" s="1247"/>
      <c r="I45" s="107">
        <v>320</v>
      </c>
      <c r="J45" s="108">
        <v>266</v>
      </c>
      <c r="K45" s="108">
        <v>266</v>
      </c>
      <c r="L45" s="108">
        <v>269</v>
      </c>
      <c r="M45" s="109">
        <v>290</v>
      </c>
    </row>
    <row r="46" spans="2:13" ht="27.75" customHeight="1" x14ac:dyDescent="0.15">
      <c r="B46" s="1242"/>
      <c r="C46" s="1243"/>
      <c r="D46" s="110"/>
      <c r="E46" s="1246" t="s">
        <v>35</v>
      </c>
      <c r="F46" s="1246"/>
      <c r="G46" s="1246"/>
      <c r="H46" s="1247"/>
      <c r="I46" s="107" t="s">
        <v>521</v>
      </c>
      <c r="J46" s="108" t="s">
        <v>521</v>
      </c>
      <c r="K46" s="108" t="s">
        <v>521</v>
      </c>
      <c r="L46" s="108" t="s">
        <v>521</v>
      </c>
      <c r="M46" s="109" t="s">
        <v>521</v>
      </c>
    </row>
    <row r="47" spans="2:13" ht="27.75" customHeight="1" x14ac:dyDescent="0.15">
      <c r="B47" s="1242"/>
      <c r="C47" s="1243"/>
      <c r="D47" s="111"/>
      <c r="E47" s="1256" t="s">
        <v>36</v>
      </c>
      <c r="F47" s="1257"/>
      <c r="G47" s="1257"/>
      <c r="H47" s="1258"/>
      <c r="I47" s="107" t="s">
        <v>521</v>
      </c>
      <c r="J47" s="108" t="s">
        <v>521</v>
      </c>
      <c r="K47" s="108" t="s">
        <v>521</v>
      </c>
      <c r="L47" s="108" t="s">
        <v>521</v>
      </c>
      <c r="M47" s="109" t="s">
        <v>521</v>
      </c>
    </row>
    <row r="48" spans="2:13" ht="27.75" customHeight="1" x14ac:dyDescent="0.15">
      <c r="B48" s="1242"/>
      <c r="C48" s="1243"/>
      <c r="D48" s="106"/>
      <c r="E48" s="1246" t="s">
        <v>37</v>
      </c>
      <c r="F48" s="1246"/>
      <c r="G48" s="1246"/>
      <c r="H48" s="1247"/>
      <c r="I48" s="107" t="s">
        <v>521</v>
      </c>
      <c r="J48" s="108" t="s">
        <v>521</v>
      </c>
      <c r="K48" s="108" t="s">
        <v>521</v>
      </c>
      <c r="L48" s="108" t="s">
        <v>521</v>
      </c>
      <c r="M48" s="109" t="s">
        <v>521</v>
      </c>
    </row>
    <row r="49" spans="2:13" ht="27.75" customHeight="1" x14ac:dyDescent="0.15">
      <c r="B49" s="1244"/>
      <c r="C49" s="1245"/>
      <c r="D49" s="106"/>
      <c r="E49" s="1246" t="s">
        <v>38</v>
      </c>
      <c r="F49" s="1246"/>
      <c r="G49" s="1246"/>
      <c r="H49" s="1247"/>
      <c r="I49" s="107" t="s">
        <v>521</v>
      </c>
      <c r="J49" s="108" t="s">
        <v>521</v>
      </c>
      <c r="K49" s="108" t="s">
        <v>521</v>
      </c>
      <c r="L49" s="108" t="s">
        <v>521</v>
      </c>
      <c r="M49" s="109" t="s">
        <v>521</v>
      </c>
    </row>
    <row r="50" spans="2:13" ht="27.75" customHeight="1" x14ac:dyDescent="0.15">
      <c r="B50" s="1240" t="s">
        <v>39</v>
      </c>
      <c r="C50" s="1241"/>
      <c r="D50" s="112"/>
      <c r="E50" s="1246" t="s">
        <v>40</v>
      </c>
      <c r="F50" s="1246"/>
      <c r="G50" s="1246"/>
      <c r="H50" s="1247"/>
      <c r="I50" s="107">
        <v>2080</v>
      </c>
      <c r="J50" s="108">
        <v>2126</v>
      </c>
      <c r="K50" s="108">
        <v>2193</v>
      </c>
      <c r="L50" s="108">
        <v>2109</v>
      </c>
      <c r="M50" s="109">
        <v>2159</v>
      </c>
    </row>
    <row r="51" spans="2:13" ht="27.75" customHeight="1" x14ac:dyDescent="0.15">
      <c r="B51" s="1242"/>
      <c r="C51" s="1243"/>
      <c r="D51" s="106"/>
      <c r="E51" s="1246" t="s">
        <v>41</v>
      </c>
      <c r="F51" s="1246"/>
      <c r="G51" s="1246"/>
      <c r="H51" s="1247"/>
      <c r="I51" s="107">
        <v>50</v>
      </c>
      <c r="J51" s="108">
        <v>46</v>
      </c>
      <c r="K51" s="108">
        <v>43</v>
      </c>
      <c r="L51" s="108">
        <v>40</v>
      </c>
      <c r="M51" s="109">
        <v>36</v>
      </c>
    </row>
    <row r="52" spans="2:13" ht="27.75" customHeight="1" x14ac:dyDescent="0.15">
      <c r="B52" s="1244"/>
      <c r="C52" s="1245"/>
      <c r="D52" s="106"/>
      <c r="E52" s="1246" t="s">
        <v>42</v>
      </c>
      <c r="F52" s="1246"/>
      <c r="G52" s="1246"/>
      <c r="H52" s="1247"/>
      <c r="I52" s="107">
        <v>2283</v>
      </c>
      <c r="J52" s="108">
        <v>2306</v>
      </c>
      <c r="K52" s="108">
        <v>2590</v>
      </c>
      <c r="L52" s="108">
        <v>2773</v>
      </c>
      <c r="M52" s="109">
        <v>2685</v>
      </c>
    </row>
    <row r="53" spans="2:13" ht="27.75" customHeight="1" thickBot="1" x14ac:dyDescent="0.2">
      <c r="B53" s="1248" t="s">
        <v>43</v>
      </c>
      <c r="C53" s="1249"/>
      <c r="D53" s="113"/>
      <c r="E53" s="1250" t="s">
        <v>44</v>
      </c>
      <c r="F53" s="1250"/>
      <c r="G53" s="1250"/>
      <c r="H53" s="1251"/>
      <c r="I53" s="114">
        <v>-903</v>
      </c>
      <c r="J53" s="115">
        <v>-992</v>
      </c>
      <c r="K53" s="115">
        <v>-1120</v>
      </c>
      <c r="L53" s="115">
        <v>-788</v>
      </c>
      <c r="M53" s="116">
        <v>-860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kUEBB4edUdVkx34bRUoqUVQgkes7a2NagY1O5iY9mjN60eEzdGTw/YMtOOVZ4hEVTQGAGGFrlkbKLMtqOvQDQ==" saltValue="T9gxExaD+LGZz8MJJmLn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55" zoomScaleNormal="55" zoomScaleSheetLayoutView="100" workbookViewId="0">
      <selection activeCell="L14" sqref="L14:Q1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7" t="s">
        <v>47</v>
      </c>
      <c r="D55" s="1267"/>
      <c r="E55" s="1268"/>
      <c r="F55" s="128">
        <v>1218</v>
      </c>
      <c r="G55" s="128">
        <v>1141</v>
      </c>
      <c r="H55" s="129">
        <v>1062</v>
      </c>
    </row>
    <row r="56" spans="2:8" ht="52.5" customHeight="1" x14ac:dyDescent="0.15">
      <c r="B56" s="130"/>
      <c r="C56" s="1269" t="s">
        <v>48</v>
      </c>
      <c r="D56" s="1269"/>
      <c r="E56" s="1270"/>
      <c r="F56" s="131">
        <v>262</v>
      </c>
      <c r="G56" s="131">
        <v>262</v>
      </c>
      <c r="H56" s="132">
        <v>263</v>
      </c>
    </row>
    <row r="57" spans="2:8" ht="53.25" customHeight="1" x14ac:dyDescent="0.15">
      <c r="B57" s="130"/>
      <c r="C57" s="1271" t="s">
        <v>49</v>
      </c>
      <c r="D57" s="1271"/>
      <c r="E57" s="1272"/>
      <c r="F57" s="133">
        <v>818</v>
      </c>
      <c r="G57" s="133">
        <v>824</v>
      </c>
      <c r="H57" s="134">
        <v>887</v>
      </c>
    </row>
    <row r="58" spans="2:8" ht="45.75" customHeight="1" x14ac:dyDescent="0.15">
      <c r="B58" s="135"/>
      <c r="C58" s="1259" t="s">
        <v>604</v>
      </c>
      <c r="D58" s="1260"/>
      <c r="E58" s="1261"/>
      <c r="F58" s="136">
        <v>419</v>
      </c>
      <c r="G58" s="136">
        <v>441</v>
      </c>
      <c r="H58" s="137">
        <v>485</v>
      </c>
    </row>
    <row r="59" spans="2:8" ht="45.75" customHeight="1" x14ac:dyDescent="0.15">
      <c r="B59" s="135"/>
      <c r="C59" s="1259" t="s">
        <v>605</v>
      </c>
      <c r="D59" s="1260"/>
      <c r="E59" s="1261"/>
      <c r="F59" s="136">
        <v>133</v>
      </c>
      <c r="G59" s="136">
        <v>134</v>
      </c>
      <c r="H59" s="137">
        <v>134</v>
      </c>
    </row>
    <row r="60" spans="2:8" ht="45.75" customHeight="1" x14ac:dyDescent="0.15">
      <c r="B60" s="135"/>
      <c r="C60" s="1259" t="s">
        <v>606</v>
      </c>
      <c r="D60" s="1260"/>
      <c r="E60" s="1261"/>
      <c r="F60" s="136">
        <v>116</v>
      </c>
      <c r="G60" s="136">
        <v>116</v>
      </c>
      <c r="H60" s="137">
        <v>116</v>
      </c>
    </row>
    <row r="61" spans="2:8" ht="45.75" customHeight="1" x14ac:dyDescent="0.15">
      <c r="B61" s="135"/>
      <c r="C61" s="1259" t="s">
        <v>607</v>
      </c>
      <c r="D61" s="1260"/>
      <c r="E61" s="1261"/>
      <c r="F61" s="136">
        <v>51</v>
      </c>
      <c r="G61" s="136">
        <v>59</v>
      </c>
      <c r="H61" s="137">
        <v>66</v>
      </c>
    </row>
    <row r="62" spans="2:8" ht="45.75" customHeight="1" thickBot="1" x14ac:dyDescent="0.2">
      <c r="B62" s="138"/>
      <c r="C62" s="1262" t="s">
        <v>608</v>
      </c>
      <c r="D62" s="1263"/>
      <c r="E62" s="1264"/>
      <c r="F62" s="139">
        <v>79</v>
      </c>
      <c r="G62" s="139">
        <v>50</v>
      </c>
      <c r="H62" s="140">
        <v>50</v>
      </c>
    </row>
    <row r="63" spans="2:8" ht="52.5" customHeight="1" thickBot="1" x14ac:dyDescent="0.2">
      <c r="B63" s="141"/>
      <c r="C63" s="1265" t="s">
        <v>50</v>
      </c>
      <c r="D63" s="1265"/>
      <c r="E63" s="1266"/>
      <c r="F63" s="142">
        <v>2298</v>
      </c>
      <c r="G63" s="142">
        <v>2227</v>
      </c>
      <c r="H63" s="143">
        <v>2213</v>
      </c>
    </row>
    <row r="64" spans="2:8" ht="15" customHeight="1" x14ac:dyDescent="0.15"/>
  </sheetData>
  <sheetProtection algorithmName="SHA-512" hashValue="Nbsj6BKcGy8Ny97akgM3obuhHO57L/pnttfWZIludOsUHdcPXa+2pUMTMTLgJ77ZBv/jj5eUKl+FayvDuCC2dQ==" saltValue="bbDZQYBKBgCtJFH14ZHj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542830</v>
      </c>
      <c r="E3" s="162"/>
      <c r="F3" s="163">
        <v>237994</v>
      </c>
      <c r="G3" s="164"/>
      <c r="H3" s="165"/>
    </row>
    <row r="4" spans="1:8" x14ac:dyDescent="0.15">
      <c r="A4" s="166"/>
      <c r="B4" s="167"/>
      <c r="C4" s="168"/>
      <c r="D4" s="169">
        <v>115012</v>
      </c>
      <c r="E4" s="170"/>
      <c r="F4" s="171">
        <v>110361</v>
      </c>
      <c r="G4" s="172"/>
      <c r="H4" s="173"/>
    </row>
    <row r="5" spans="1:8" x14ac:dyDescent="0.15">
      <c r="A5" s="154" t="s">
        <v>555</v>
      </c>
      <c r="B5" s="159"/>
      <c r="C5" s="160"/>
      <c r="D5" s="161">
        <v>354897</v>
      </c>
      <c r="E5" s="162"/>
      <c r="F5" s="163">
        <v>267911</v>
      </c>
      <c r="G5" s="164"/>
      <c r="H5" s="165"/>
    </row>
    <row r="6" spans="1:8" x14ac:dyDescent="0.15">
      <c r="A6" s="166"/>
      <c r="B6" s="167"/>
      <c r="C6" s="168"/>
      <c r="D6" s="169">
        <v>109040</v>
      </c>
      <c r="E6" s="170"/>
      <c r="F6" s="171">
        <v>106425</v>
      </c>
      <c r="G6" s="172"/>
      <c r="H6" s="173"/>
    </row>
    <row r="7" spans="1:8" x14ac:dyDescent="0.15">
      <c r="A7" s="154" t="s">
        <v>556</v>
      </c>
      <c r="B7" s="159"/>
      <c r="C7" s="160"/>
      <c r="D7" s="161">
        <v>392391</v>
      </c>
      <c r="E7" s="162"/>
      <c r="F7" s="163">
        <v>228215</v>
      </c>
      <c r="G7" s="164"/>
      <c r="H7" s="165"/>
    </row>
    <row r="8" spans="1:8" x14ac:dyDescent="0.15">
      <c r="A8" s="166"/>
      <c r="B8" s="167"/>
      <c r="C8" s="168"/>
      <c r="D8" s="169">
        <v>224654</v>
      </c>
      <c r="E8" s="170"/>
      <c r="F8" s="171">
        <v>117571</v>
      </c>
      <c r="G8" s="172"/>
      <c r="H8" s="173"/>
    </row>
    <row r="9" spans="1:8" x14ac:dyDescent="0.15">
      <c r="A9" s="154" t="s">
        <v>557</v>
      </c>
      <c r="B9" s="159"/>
      <c r="C9" s="160"/>
      <c r="D9" s="161">
        <v>670846</v>
      </c>
      <c r="E9" s="162"/>
      <c r="F9" s="163">
        <v>264232</v>
      </c>
      <c r="G9" s="164"/>
      <c r="H9" s="165"/>
    </row>
    <row r="10" spans="1:8" x14ac:dyDescent="0.15">
      <c r="A10" s="166"/>
      <c r="B10" s="167"/>
      <c r="C10" s="168"/>
      <c r="D10" s="169">
        <v>353422</v>
      </c>
      <c r="E10" s="170"/>
      <c r="F10" s="171">
        <v>133959</v>
      </c>
      <c r="G10" s="172"/>
      <c r="H10" s="173"/>
    </row>
    <row r="11" spans="1:8" x14ac:dyDescent="0.15">
      <c r="A11" s="154" t="s">
        <v>558</v>
      </c>
      <c r="B11" s="159"/>
      <c r="C11" s="160"/>
      <c r="D11" s="161">
        <v>179928</v>
      </c>
      <c r="E11" s="162"/>
      <c r="F11" s="163">
        <v>263613</v>
      </c>
      <c r="G11" s="164"/>
      <c r="H11" s="165"/>
    </row>
    <row r="12" spans="1:8" x14ac:dyDescent="0.15">
      <c r="A12" s="166"/>
      <c r="B12" s="167"/>
      <c r="C12" s="174"/>
      <c r="D12" s="169">
        <v>73406</v>
      </c>
      <c r="E12" s="170"/>
      <c r="F12" s="171">
        <v>128823</v>
      </c>
      <c r="G12" s="172"/>
      <c r="H12" s="173"/>
    </row>
    <row r="13" spans="1:8" x14ac:dyDescent="0.15">
      <c r="A13" s="154"/>
      <c r="B13" s="159"/>
      <c r="C13" s="175"/>
      <c r="D13" s="176">
        <v>428178</v>
      </c>
      <c r="E13" s="177"/>
      <c r="F13" s="178">
        <v>252393</v>
      </c>
      <c r="G13" s="179"/>
      <c r="H13" s="165"/>
    </row>
    <row r="14" spans="1:8" x14ac:dyDescent="0.15">
      <c r="A14" s="166"/>
      <c r="B14" s="167"/>
      <c r="C14" s="168"/>
      <c r="D14" s="169">
        <v>175107</v>
      </c>
      <c r="E14" s="170"/>
      <c r="F14" s="171">
        <v>119428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v>
      </c>
      <c r="C19" s="180">
        <f>ROUND(VALUE(SUBSTITUTE(実質収支比率等に係る経年分析!G$48,"▲","-")),2)</f>
        <v>3.98</v>
      </c>
      <c r="D19" s="180">
        <f>ROUND(VALUE(SUBSTITUTE(実質収支比率等に係る経年分析!H$48,"▲","-")),2)</f>
        <v>1.18</v>
      </c>
      <c r="E19" s="180">
        <f>ROUND(VALUE(SUBSTITUTE(実質収支比率等に係る経年分析!I$48,"▲","-")),2)</f>
        <v>0.38</v>
      </c>
      <c r="F19" s="180">
        <f>ROUND(VALUE(SUBSTITUTE(実質収支比率等に係る経年分析!J$48,"▲","-")),2)</f>
        <v>2.4</v>
      </c>
    </row>
    <row r="20" spans="1:11" x14ac:dyDescent="0.15">
      <c r="A20" s="180" t="s">
        <v>54</v>
      </c>
      <c r="B20" s="180">
        <f>ROUND(VALUE(SUBSTITUTE(実質収支比率等に係る経年分析!F$47,"▲","-")),2)</f>
        <v>96.96</v>
      </c>
      <c r="C20" s="180">
        <f>ROUND(VALUE(SUBSTITUTE(実質収支比率等に係る経年分析!G$47,"▲","-")),2)</f>
        <v>101.88</v>
      </c>
      <c r="D20" s="180">
        <f>ROUND(VALUE(SUBSTITUTE(実質収支比率等に係る経年分析!H$47,"▲","-")),2)</f>
        <v>109.1</v>
      </c>
      <c r="E20" s="180">
        <f>ROUND(VALUE(SUBSTITUTE(実質収支比率等に係る経年分析!I$47,"▲","-")),2)</f>
        <v>100.49</v>
      </c>
      <c r="F20" s="180">
        <f>ROUND(VALUE(SUBSTITUTE(実質収支比率等に係る経年分析!J$47,"▲","-")),2)</f>
        <v>89.15</v>
      </c>
    </row>
    <row r="21" spans="1:11" x14ac:dyDescent="0.15">
      <c r="A21" s="180" t="s">
        <v>55</v>
      </c>
      <c r="B21" s="180">
        <f>IF(ISNUMBER(VALUE(SUBSTITUTE(実質収支比率等に係る経年分析!F$49,"▲","-"))),ROUND(VALUE(SUBSTITUTE(実質収支比率等に係る経年分析!F$49,"▲","-")),2),NA())</f>
        <v>-5.36</v>
      </c>
      <c r="C21" s="180">
        <f>IF(ISNUMBER(VALUE(SUBSTITUTE(実質収支比率等に係る経年分析!G$49,"▲","-"))),ROUND(VALUE(SUBSTITUTE(実質収支比率等に係る経年分析!G$49,"▲","-")),2),NA())</f>
        <v>1.45</v>
      </c>
      <c r="D21" s="180">
        <f>IF(ISNUMBER(VALUE(SUBSTITUTE(実質収支比率等に係る経年分析!H$49,"▲","-"))),ROUND(VALUE(SUBSTITUTE(実質収支比率等に係る経年分析!H$49,"▲","-")),2),NA())</f>
        <v>-2.8</v>
      </c>
      <c r="E21" s="180">
        <f>IF(ISNUMBER(VALUE(SUBSTITUTE(実質収支比率等に係る経年分析!I$49,"▲","-"))),ROUND(VALUE(SUBSTITUTE(実質収支比率等に係る経年分析!I$49,"▲","-")),2),NA())</f>
        <v>-8.2200000000000006</v>
      </c>
      <c r="F21" s="180">
        <f>IF(ISNUMBER(VALUE(SUBSTITUTE(実質収支比率等に係る経年分析!J$49,"▲","-"))),ROUND(VALUE(SUBSTITUTE(実質収支比率等に係る経年分析!J$49,"▲","-")),2),NA())</f>
        <v>-4.74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電気事業特別会計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226</v>
      </c>
      <c r="E42" s="182"/>
      <c r="F42" s="182"/>
      <c r="G42" s="182">
        <f>'実質公債費比率（分子）の構造'!L$52</f>
        <v>194</v>
      </c>
      <c r="H42" s="182"/>
      <c r="I42" s="182"/>
      <c r="J42" s="182">
        <f>'実質公債費比率（分子）の構造'!M$52</f>
        <v>193</v>
      </c>
      <c r="K42" s="182"/>
      <c r="L42" s="182"/>
      <c r="M42" s="182">
        <f>'実質公債費比率（分子）の構造'!N$52</f>
        <v>214</v>
      </c>
      <c r="N42" s="182"/>
      <c r="O42" s="182"/>
      <c r="P42" s="182">
        <f>'実質公債費比率（分子）の構造'!O$52</f>
        <v>258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23</v>
      </c>
      <c r="C45" s="182"/>
      <c r="D45" s="182"/>
      <c r="E45" s="182">
        <f>'実質公債費比率（分子）の構造'!L$49</f>
        <v>9</v>
      </c>
      <c r="F45" s="182"/>
      <c r="G45" s="182"/>
      <c r="H45" s="182">
        <f>'実質公債費比率（分子）の構造'!M$49</f>
        <v>4</v>
      </c>
      <c r="I45" s="182"/>
      <c r="J45" s="182"/>
      <c r="K45" s="182">
        <f>'実質公債費比率（分子）の構造'!N$49</f>
        <v>4</v>
      </c>
      <c r="L45" s="182"/>
      <c r="M45" s="182"/>
      <c r="N45" s="182">
        <f>'実質公債費比率（分子）の構造'!O$49</f>
        <v>4</v>
      </c>
      <c r="O45" s="182"/>
      <c r="P45" s="182"/>
    </row>
    <row r="46" spans="1:16" x14ac:dyDescent="0.15">
      <c r="A46" s="182" t="s">
        <v>66</v>
      </c>
      <c r="B46" s="182">
        <f>'実質公債費比率（分子）の構造'!K$48</f>
        <v>48</v>
      </c>
      <c r="C46" s="182"/>
      <c r="D46" s="182"/>
      <c r="E46" s="182">
        <f>'実質公債費比率（分子）の構造'!L$48</f>
        <v>50</v>
      </c>
      <c r="F46" s="182"/>
      <c r="G46" s="182"/>
      <c r="H46" s="182">
        <f>'実質公債費比率（分子）の構造'!M$48</f>
        <v>52</v>
      </c>
      <c r="I46" s="182"/>
      <c r="J46" s="182"/>
      <c r="K46" s="182">
        <f>'実質公債費比率（分子）の構造'!N$48</f>
        <v>47</v>
      </c>
      <c r="L46" s="182"/>
      <c r="M46" s="182"/>
      <c r="N46" s="182">
        <f>'実質公債費比率（分子）の構造'!O$48</f>
        <v>48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203</v>
      </c>
      <c r="C49" s="182"/>
      <c r="D49" s="182"/>
      <c r="E49" s="182">
        <f>'実質公債費比率（分子）の構造'!L$45</f>
        <v>212</v>
      </c>
      <c r="F49" s="182"/>
      <c r="G49" s="182"/>
      <c r="H49" s="182">
        <f>'実質公債費比率（分子）の構造'!M$45</f>
        <v>219</v>
      </c>
      <c r="I49" s="182"/>
      <c r="J49" s="182"/>
      <c r="K49" s="182">
        <f>'実質公債費比率（分子）の構造'!N$45</f>
        <v>248</v>
      </c>
      <c r="L49" s="182"/>
      <c r="M49" s="182"/>
      <c r="N49" s="182">
        <f>'実質公債費比率（分子）の構造'!O$45</f>
        <v>314</v>
      </c>
      <c r="O49" s="182"/>
      <c r="P49" s="182"/>
    </row>
    <row r="50" spans="1:16" x14ac:dyDescent="0.15">
      <c r="A50" s="182" t="s">
        <v>70</v>
      </c>
      <c r="B50" s="182" t="e">
        <f>NA()</f>
        <v>#N/A</v>
      </c>
      <c r="C50" s="182">
        <f>IF(ISNUMBER('実質公債費比率（分子）の構造'!K$53),'実質公債費比率（分子）の構造'!K$53,NA())</f>
        <v>48</v>
      </c>
      <c r="D50" s="182" t="e">
        <f>NA()</f>
        <v>#N/A</v>
      </c>
      <c r="E50" s="182" t="e">
        <f>NA()</f>
        <v>#N/A</v>
      </c>
      <c r="F50" s="182">
        <f>IF(ISNUMBER('実質公債費比率（分子）の構造'!L$53),'実質公債費比率（分子）の構造'!L$53,NA())</f>
        <v>77</v>
      </c>
      <c r="G50" s="182" t="e">
        <f>NA()</f>
        <v>#N/A</v>
      </c>
      <c r="H50" s="182" t="e">
        <f>NA()</f>
        <v>#N/A</v>
      </c>
      <c r="I50" s="182">
        <f>IF(ISNUMBER('実質公債費比率（分子）の構造'!M$53),'実質公債費比率（分子）の構造'!M$53,NA())</f>
        <v>82</v>
      </c>
      <c r="J50" s="182" t="e">
        <f>NA()</f>
        <v>#N/A</v>
      </c>
      <c r="K50" s="182" t="e">
        <f>NA()</f>
        <v>#N/A</v>
      </c>
      <c r="L50" s="182">
        <f>IF(ISNUMBER('実質公債費比率（分子）の構造'!N$53),'実質公債費比率（分子）の構造'!N$53,NA())</f>
        <v>85</v>
      </c>
      <c r="M50" s="182" t="e">
        <f>NA()</f>
        <v>#N/A</v>
      </c>
      <c r="N50" s="182" t="e">
        <f>NA()</f>
        <v>#N/A</v>
      </c>
      <c r="O50" s="182">
        <f>IF(ISNUMBER('実質公債費比率（分子）の構造'!O$53),'実質公債費比率（分子）の構造'!O$53,NA())</f>
        <v>108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2283</v>
      </c>
      <c r="E56" s="181"/>
      <c r="F56" s="181"/>
      <c r="G56" s="181">
        <f>'将来負担比率（分子）の構造'!J$52</f>
        <v>2306</v>
      </c>
      <c r="H56" s="181"/>
      <c r="I56" s="181"/>
      <c r="J56" s="181">
        <f>'将来負担比率（分子）の構造'!K$52</f>
        <v>2590</v>
      </c>
      <c r="K56" s="181"/>
      <c r="L56" s="181"/>
      <c r="M56" s="181">
        <f>'将来負担比率（分子）の構造'!L$52</f>
        <v>2773</v>
      </c>
      <c r="N56" s="181"/>
      <c r="O56" s="181"/>
      <c r="P56" s="181">
        <f>'将来負担比率（分子）の構造'!M$52</f>
        <v>2685</v>
      </c>
    </row>
    <row r="57" spans="1:16" x14ac:dyDescent="0.15">
      <c r="A57" s="181" t="s">
        <v>41</v>
      </c>
      <c r="B57" s="181"/>
      <c r="C57" s="181"/>
      <c r="D57" s="181">
        <f>'将来負担比率（分子）の構造'!I$51</f>
        <v>50</v>
      </c>
      <c r="E57" s="181"/>
      <c r="F57" s="181"/>
      <c r="G57" s="181">
        <f>'将来負担比率（分子）の構造'!J$51</f>
        <v>46</v>
      </c>
      <c r="H57" s="181"/>
      <c r="I57" s="181"/>
      <c r="J57" s="181">
        <f>'将来負担比率（分子）の構造'!K$51</f>
        <v>43</v>
      </c>
      <c r="K57" s="181"/>
      <c r="L57" s="181"/>
      <c r="M57" s="181">
        <f>'将来負担比率（分子）の構造'!L$51</f>
        <v>40</v>
      </c>
      <c r="N57" s="181"/>
      <c r="O57" s="181"/>
      <c r="P57" s="181">
        <f>'将来負担比率（分子）の構造'!M$51</f>
        <v>36</v>
      </c>
    </row>
    <row r="58" spans="1:16" x14ac:dyDescent="0.15">
      <c r="A58" s="181" t="s">
        <v>40</v>
      </c>
      <c r="B58" s="181"/>
      <c r="C58" s="181"/>
      <c r="D58" s="181">
        <f>'将来負担比率（分子）の構造'!I$50</f>
        <v>2080</v>
      </c>
      <c r="E58" s="181"/>
      <c r="F58" s="181"/>
      <c r="G58" s="181">
        <f>'将来負担比率（分子）の構造'!J$50</f>
        <v>2126</v>
      </c>
      <c r="H58" s="181"/>
      <c r="I58" s="181"/>
      <c r="J58" s="181">
        <f>'将来負担比率（分子）の構造'!K$50</f>
        <v>2193</v>
      </c>
      <c r="K58" s="181"/>
      <c r="L58" s="181"/>
      <c r="M58" s="181">
        <f>'将来負担比率（分子）の構造'!L$50</f>
        <v>2109</v>
      </c>
      <c r="N58" s="181"/>
      <c r="O58" s="181"/>
      <c r="P58" s="181">
        <f>'将来負担比率（分子）の構造'!M$50</f>
        <v>2159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320</v>
      </c>
      <c r="C62" s="181"/>
      <c r="D62" s="181"/>
      <c r="E62" s="181">
        <f>'将来負担比率（分子）の構造'!J$45</f>
        <v>266</v>
      </c>
      <c r="F62" s="181"/>
      <c r="G62" s="181"/>
      <c r="H62" s="181">
        <f>'将来負担比率（分子）の構造'!K$45</f>
        <v>266</v>
      </c>
      <c r="I62" s="181"/>
      <c r="J62" s="181"/>
      <c r="K62" s="181">
        <f>'将来負担比率（分子）の構造'!L$45</f>
        <v>269</v>
      </c>
      <c r="L62" s="181"/>
      <c r="M62" s="181"/>
      <c r="N62" s="181">
        <f>'将来負担比率（分子）の構造'!M$45</f>
        <v>290</v>
      </c>
      <c r="O62" s="181"/>
      <c r="P62" s="181"/>
    </row>
    <row r="63" spans="1:16" x14ac:dyDescent="0.15">
      <c r="A63" s="181" t="s">
        <v>33</v>
      </c>
      <c r="B63" s="181">
        <f>'将来負担比率（分子）の構造'!I$44</f>
        <v>20</v>
      </c>
      <c r="C63" s="181"/>
      <c r="D63" s="181"/>
      <c r="E63" s="181">
        <f>'将来負担比率（分子）の構造'!J$44</f>
        <v>14</v>
      </c>
      <c r="F63" s="181"/>
      <c r="G63" s="181"/>
      <c r="H63" s="181">
        <f>'将来負担比率（分子）の構造'!K$44</f>
        <v>13</v>
      </c>
      <c r="I63" s="181"/>
      <c r="J63" s="181"/>
      <c r="K63" s="181">
        <f>'将来負担比率（分子）の構造'!L$44</f>
        <v>9</v>
      </c>
      <c r="L63" s="181"/>
      <c r="M63" s="181"/>
      <c r="N63" s="181">
        <f>'将来負担比率（分子）の構造'!M$44</f>
        <v>4</v>
      </c>
      <c r="O63" s="181"/>
      <c r="P63" s="181"/>
    </row>
    <row r="64" spans="1:16" x14ac:dyDescent="0.15">
      <c r="A64" s="181" t="s">
        <v>32</v>
      </c>
      <c r="B64" s="181">
        <f>'将来負担比率（分子）の構造'!I$43</f>
        <v>428</v>
      </c>
      <c r="C64" s="181"/>
      <c r="D64" s="181"/>
      <c r="E64" s="181">
        <f>'将来負担比率（分子）の構造'!J$43</f>
        <v>393</v>
      </c>
      <c r="F64" s="181"/>
      <c r="G64" s="181"/>
      <c r="H64" s="181">
        <f>'将来負担比率（分子）の構造'!K$43</f>
        <v>364</v>
      </c>
      <c r="I64" s="181"/>
      <c r="J64" s="181"/>
      <c r="K64" s="181">
        <f>'将来負担比率（分子）の構造'!L$43</f>
        <v>340</v>
      </c>
      <c r="L64" s="181"/>
      <c r="M64" s="181"/>
      <c r="N64" s="181">
        <f>'将来負担比率（分子）の構造'!M$43</f>
        <v>338</v>
      </c>
      <c r="O64" s="181"/>
      <c r="P64" s="181"/>
    </row>
    <row r="65" spans="1:16" x14ac:dyDescent="0.15">
      <c r="A65" s="181" t="s">
        <v>31</v>
      </c>
      <c r="B65" s="181">
        <f>'将来負担比率（分子）の構造'!I$42</f>
        <v>16</v>
      </c>
      <c r="C65" s="181"/>
      <c r="D65" s="181"/>
      <c r="E65" s="181">
        <f>'将来負担比率（分子）の構造'!J$42</f>
        <v>16</v>
      </c>
      <c r="F65" s="181"/>
      <c r="G65" s="181"/>
      <c r="H65" s="181">
        <f>'将来負担比率（分子）の構造'!K$42</f>
        <v>16</v>
      </c>
      <c r="I65" s="181"/>
      <c r="J65" s="181"/>
      <c r="K65" s="181">
        <f>'将来負担比率（分子）の構造'!L$42</f>
        <v>16</v>
      </c>
      <c r="L65" s="181"/>
      <c r="M65" s="181"/>
      <c r="N65" s="181">
        <f>'将来負担比率（分子）の構造'!M$42</f>
        <v>16</v>
      </c>
      <c r="O65" s="181"/>
      <c r="P65" s="181"/>
    </row>
    <row r="66" spans="1:16" x14ac:dyDescent="0.15">
      <c r="A66" s="181" t="s">
        <v>30</v>
      </c>
      <c r="B66" s="181">
        <f>'将来負担比率（分子）の構造'!I$41</f>
        <v>2726</v>
      </c>
      <c r="C66" s="181"/>
      <c r="D66" s="181"/>
      <c r="E66" s="181">
        <f>'将来負担比率（分子）の構造'!J$41</f>
        <v>2797</v>
      </c>
      <c r="F66" s="181"/>
      <c r="G66" s="181"/>
      <c r="H66" s="181">
        <f>'将来負担比率（分子）の構造'!K$41</f>
        <v>3047</v>
      </c>
      <c r="I66" s="181"/>
      <c r="J66" s="181"/>
      <c r="K66" s="181">
        <f>'将来負担比率（分子）の構造'!L$41</f>
        <v>3499</v>
      </c>
      <c r="L66" s="181"/>
      <c r="M66" s="181"/>
      <c r="N66" s="181">
        <f>'将来負担比率（分子）の構造'!M$41</f>
        <v>3373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1218</v>
      </c>
      <c r="C72" s="185">
        <f>基金残高に係る経年分析!G55</f>
        <v>1141</v>
      </c>
      <c r="D72" s="185">
        <f>基金残高に係る経年分析!H55</f>
        <v>1062</v>
      </c>
    </row>
    <row r="73" spans="1:16" x14ac:dyDescent="0.15">
      <c r="A73" s="184" t="s">
        <v>77</v>
      </c>
      <c r="B73" s="185">
        <f>基金残高に係る経年分析!F56</f>
        <v>262</v>
      </c>
      <c r="C73" s="185">
        <f>基金残高に係る経年分析!G56</f>
        <v>262</v>
      </c>
      <c r="D73" s="185">
        <f>基金残高に係る経年分析!H56</f>
        <v>263</v>
      </c>
    </row>
    <row r="74" spans="1:16" x14ac:dyDescent="0.15">
      <c r="A74" s="184" t="s">
        <v>78</v>
      </c>
      <c r="B74" s="185">
        <f>基金残高に係る経年分析!F57</f>
        <v>818</v>
      </c>
      <c r="C74" s="185">
        <f>基金残高に係る経年分析!G57</f>
        <v>824</v>
      </c>
      <c r="D74" s="185">
        <f>基金残高に係る経年分析!H57</f>
        <v>887</v>
      </c>
    </row>
  </sheetData>
  <sheetProtection algorithmName="SHA-512" hashValue="Q9aQewWir8uVOb4A0vzVh48gG9Lnh++DvYq5d0dZE4Ker6Qxt8eFcc2LfvSBQ0POIn0ac6NX0QMGiTuXubGmmQ==" saltValue="T8Lt+WOabJgAeJFKTD5V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X10" workbookViewId="0">
      <selection activeCell="L14" sqref="L14:Q14"/>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222</v>
      </c>
      <c r="C5" s="711"/>
      <c r="D5" s="711"/>
      <c r="E5" s="711"/>
      <c r="F5" s="711"/>
      <c r="G5" s="711"/>
      <c r="H5" s="711"/>
      <c r="I5" s="711"/>
      <c r="J5" s="711"/>
      <c r="K5" s="711"/>
      <c r="L5" s="711"/>
      <c r="M5" s="711"/>
      <c r="N5" s="711"/>
      <c r="O5" s="711"/>
      <c r="P5" s="711"/>
      <c r="Q5" s="712"/>
      <c r="R5" s="697">
        <v>115857</v>
      </c>
      <c r="S5" s="698"/>
      <c r="T5" s="698"/>
      <c r="U5" s="698"/>
      <c r="V5" s="698"/>
      <c r="W5" s="698"/>
      <c r="X5" s="698"/>
      <c r="Y5" s="741"/>
      <c r="Z5" s="759">
        <v>5</v>
      </c>
      <c r="AA5" s="759"/>
      <c r="AB5" s="759"/>
      <c r="AC5" s="759"/>
      <c r="AD5" s="760">
        <v>115857</v>
      </c>
      <c r="AE5" s="760"/>
      <c r="AF5" s="760"/>
      <c r="AG5" s="760"/>
      <c r="AH5" s="760"/>
      <c r="AI5" s="760"/>
      <c r="AJ5" s="760"/>
      <c r="AK5" s="760"/>
      <c r="AL5" s="742">
        <v>9.9</v>
      </c>
      <c r="AM5" s="715"/>
      <c r="AN5" s="715"/>
      <c r="AO5" s="743"/>
      <c r="AP5" s="710" t="s">
        <v>223</v>
      </c>
      <c r="AQ5" s="711"/>
      <c r="AR5" s="711"/>
      <c r="AS5" s="711"/>
      <c r="AT5" s="711"/>
      <c r="AU5" s="711"/>
      <c r="AV5" s="711"/>
      <c r="AW5" s="711"/>
      <c r="AX5" s="711"/>
      <c r="AY5" s="711"/>
      <c r="AZ5" s="711"/>
      <c r="BA5" s="711"/>
      <c r="BB5" s="711"/>
      <c r="BC5" s="711"/>
      <c r="BD5" s="711"/>
      <c r="BE5" s="711"/>
      <c r="BF5" s="712"/>
      <c r="BG5" s="642">
        <v>115857</v>
      </c>
      <c r="BH5" s="643"/>
      <c r="BI5" s="643"/>
      <c r="BJ5" s="643"/>
      <c r="BK5" s="643"/>
      <c r="BL5" s="643"/>
      <c r="BM5" s="643"/>
      <c r="BN5" s="644"/>
      <c r="BO5" s="675">
        <v>100</v>
      </c>
      <c r="BP5" s="675"/>
      <c r="BQ5" s="675"/>
      <c r="BR5" s="675"/>
      <c r="BS5" s="676" t="s">
        <v>171</v>
      </c>
      <c r="BT5" s="676"/>
      <c r="BU5" s="676"/>
      <c r="BV5" s="676"/>
      <c r="BW5" s="676"/>
      <c r="BX5" s="676"/>
      <c r="BY5" s="676"/>
      <c r="BZ5" s="676"/>
      <c r="CA5" s="676"/>
      <c r="CB5" s="730"/>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30060</v>
      </c>
      <c r="S6" s="643"/>
      <c r="T6" s="643"/>
      <c r="U6" s="643"/>
      <c r="V6" s="643"/>
      <c r="W6" s="643"/>
      <c r="X6" s="643"/>
      <c r="Y6" s="644"/>
      <c r="Z6" s="675">
        <v>1.3</v>
      </c>
      <c r="AA6" s="675"/>
      <c r="AB6" s="675"/>
      <c r="AC6" s="675"/>
      <c r="AD6" s="676">
        <v>30060</v>
      </c>
      <c r="AE6" s="676"/>
      <c r="AF6" s="676"/>
      <c r="AG6" s="676"/>
      <c r="AH6" s="676"/>
      <c r="AI6" s="676"/>
      <c r="AJ6" s="676"/>
      <c r="AK6" s="676"/>
      <c r="AL6" s="645">
        <v>2.6</v>
      </c>
      <c r="AM6" s="646"/>
      <c r="AN6" s="646"/>
      <c r="AO6" s="677"/>
      <c r="AP6" s="639" t="s">
        <v>228</v>
      </c>
      <c r="AQ6" s="640"/>
      <c r="AR6" s="640"/>
      <c r="AS6" s="640"/>
      <c r="AT6" s="640"/>
      <c r="AU6" s="640"/>
      <c r="AV6" s="640"/>
      <c r="AW6" s="640"/>
      <c r="AX6" s="640"/>
      <c r="AY6" s="640"/>
      <c r="AZ6" s="640"/>
      <c r="BA6" s="640"/>
      <c r="BB6" s="640"/>
      <c r="BC6" s="640"/>
      <c r="BD6" s="640"/>
      <c r="BE6" s="640"/>
      <c r="BF6" s="641"/>
      <c r="BG6" s="642">
        <v>115857</v>
      </c>
      <c r="BH6" s="643"/>
      <c r="BI6" s="643"/>
      <c r="BJ6" s="643"/>
      <c r="BK6" s="643"/>
      <c r="BL6" s="643"/>
      <c r="BM6" s="643"/>
      <c r="BN6" s="644"/>
      <c r="BO6" s="675">
        <v>100</v>
      </c>
      <c r="BP6" s="675"/>
      <c r="BQ6" s="675"/>
      <c r="BR6" s="675"/>
      <c r="BS6" s="676" t="s">
        <v>171</v>
      </c>
      <c r="BT6" s="676"/>
      <c r="BU6" s="676"/>
      <c r="BV6" s="676"/>
      <c r="BW6" s="676"/>
      <c r="BX6" s="676"/>
      <c r="BY6" s="676"/>
      <c r="BZ6" s="676"/>
      <c r="CA6" s="676"/>
      <c r="CB6" s="730"/>
      <c r="CD6" s="700" t="s">
        <v>229</v>
      </c>
      <c r="CE6" s="701"/>
      <c r="CF6" s="701"/>
      <c r="CG6" s="701"/>
      <c r="CH6" s="701"/>
      <c r="CI6" s="701"/>
      <c r="CJ6" s="701"/>
      <c r="CK6" s="701"/>
      <c r="CL6" s="701"/>
      <c r="CM6" s="701"/>
      <c r="CN6" s="701"/>
      <c r="CO6" s="701"/>
      <c r="CP6" s="701"/>
      <c r="CQ6" s="702"/>
      <c r="CR6" s="642">
        <v>41665</v>
      </c>
      <c r="CS6" s="643"/>
      <c r="CT6" s="643"/>
      <c r="CU6" s="643"/>
      <c r="CV6" s="643"/>
      <c r="CW6" s="643"/>
      <c r="CX6" s="643"/>
      <c r="CY6" s="644"/>
      <c r="CZ6" s="742">
        <v>1.8</v>
      </c>
      <c r="DA6" s="715"/>
      <c r="DB6" s="715"/>
      <c r="DC6" s="745"/>
      <c r="DD6" s="648" t="s">
        <v>230</v>
      </c>
      <c r="DE6" s="643"/>
      <c r="DF6" s="643"/>
      <c r="DG6" s="643"/>
      <c r="DH6" s="643"/>
      <c r="DI6" s="643"/>
      <c r="DJ6" s="643"/>
      <c r="DK6" s="643"/>
      <c r="DL6" s="643"/>
      <c r="DM6" s="643"/>
      <c r="DN6" s="643"/>
      <c r="DO6" s="643"/>
      <c r="DP6" s="644"/>
      <c r="DQ6" s="648">
        <v>41665</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215</v>
      </c>
      <c r="S7" s="643"/>
      <c r="T7" s="643"/>
      <c r="U7" s="643"/>
      <c r="V7" s="643"/>
      <c r="W7" s="643"/>
      <c r="X7" s="643"/>
      <c r="Y7" s="644"/>
      <c r="Z7" s="675">
        <v>0</v>
      </c>
      <c r="AA7" s="675"/>
      <c r="AB7" s="675"/>
      <c r="AC7" s="675"/>
      <c r="AD7" s="676">
        <v>215</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47086</v>
      </c>
      <c r="BH7" s="643"/>
      <c r="BI7" s="643"/>
      <c r="BJ7" s="643"/>
      <c r="BK7" s="643"/>
      <c r="BL7" s="643"/>
      <c r="BM7" s="643"/>
      <c r="BN7" s="644"/>
      <c r="BO7" s="675">
        <v>40.6</v>
      </c>
      <c r="BP7" s="675"/>
      <c r="BQ7" s="675"/>
      <c r="BR7" s="675"/>
      <c r="BS7" s="676" t="s">
        <v>230</v>
      </c>
      <c r="BT7" s="676"/>
      <c r="BU7" s="676"/>
      <c r="BV7" s="676"/>
      <c r="BW7" s="676"/>
      <c r="BX7" s="676"/>
      <c r="BY7" s="676"/>
      <c r="BZ7" s="676"/>
      <c r="CA7" s="676"/>
      <c r="CB7" s="730"/>
      <c r="CD7" s="681" t="s">
        <v>233</v>
      </c>
      <c r="CE7" s="682"/>
      <c r="CF7" s="682"/>
      <c r="CG7" s="682"/>
      <c r="CH7" s="682"/>
      <c r="CI7" s="682"/>
      <c r="CJ7" s="682"/>
      <c r="CK7" s="682"/>
      <c r="CL7" s="682"/>
      <c r="CM7" s="682"/>
      <c r="CN7" s="682"/>
      <c r="CO7" s="682"/>
      <c r="CP7" s="682"/>
      <c r="CQ7" s="683"/>
      <c r="CR7" s="642">
        <v>545182</v>
      </c>
      <c r="CS7" s="643"/>
      <c r="CT7" s="643"/>
      <c r="CU7" s="643"/>
      <c r="CV7" s="643"/>
      <c r="CW7" s="643"/>
      <c r="CX7" s="643"/>
      <c r="CY7" s="644"/>
      <c r="CZ7" s="675">
        <v>24</v>
      </c>
      <c r="DA7" s="675"/>
      <c r="DB7" s="675"/>
      <c r="DC7" s="675"/>
      <c r="DD7" s="648">
        <v>28327</v>
      </c>
      <c r="DE7" s="643"/>
      <c r="DF7" s="643"/>
      <c r="DG7" s="643"/>
      <c r="DH7" s="643"/>
      <c r="DI7" s="643"/>
      <c r="DJ7" s="643"/>
      <c r="DK7" s="643"/>
      <c r="DL7" s="643"/>
      <c r="DM7" s="643"/>
      <c r="DN7" s="643"/>
      <c r="DO7" s="643"/>
      <c r="DP7" s="644"/>
      <c r="DQ7" s="648">
        <v>294083</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358</v>
      </c>
      <c r="S8" s="643"/>
      <c r="T8" s="643"/>
      <c r="U8" s="643"/>
      <c r="V8" s="643"/>
      <c r="W8" s="643"/>
      <c r="X8" s="643"/>
      <c r="Y8" s="644"/>
      <c r="Z8" s="675">
        <v>0</v>
      </c>
      <c r="AA8" s="675"/>
      <c r="AB8" s="675"/>
      <c r="AC8" s="675"/>
      <c r="AD8" s="676">
        <v>358</v>
      </c>
      <c r="AE8" s="676"/>
      <c r="AF8" s="676"/>
      <c r="AG8" s="676"/>
      <c r="AH8" s="676"/>
      <c r="AI8" s="676"/>
      <c r="AJ8" s="676"/>
      <c r="AK8" s="676"/>
      <c r="AL8" s="645">
        <v>0</v>
      </c>
      <c r="AM8" s="646"/>
      <c r="AN8" s="646"/>
      <c r="AO8" s="677"/>
      <c r="AP8" s="639" t="s">
        <v>235</v>
      </c>
      <c r="AQ8" s="640"/>
      <c r="AR8" s="640"/>
      <c r="AS8" s="640"/>
      <c r="AT8" s="640"/>
      <c r="AU8" s="640"/>
      <c r="AV8" s="640"/>
      <c r="AW8" s="640"/>
      <c r="AX8" s="640"/>
      <c r="AY8" s="640"/>
      <c r="AZ8" s="640"/>
      <c r="BA8" s="640"/>
      <c r="BB8" s="640"/>
      <c r="BC8" s="640"/>
      <c r="BD8" s="640"/>
      <c r="BE8" s="640"/>
      <c r="BF8" s="641"/>
      <c r="BG8" s="642">
        <v>2192</v>
      </c>
      <c r="BH8" s="643"/>
      <c r="BI8" s="643"/>
      <c r="BJ8" s="643"/>
      <c r="BK8" s="643"/>
      <c r="BL8" s="643"/>
      <c r="BM8" s="643"/>
      <c r="BN8" s="644"/>
      <c r="BO8" s="675">
        <v>1.9</v>
      </c>
      <c r="BP8" s="675"/>
      <c r="BQ8" s="675"/>
      <c r="BR8" s="675"/>
      <c r="BS8" s="648" t="s">
        <v>230</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400307</v>
      </c>
      <c r="CS8" s="643"/>
      <c r="CT8" s="643"/>
      <c r="CU8" s="643"/>
      <c r="CV8" s="643"/>
      <c r="CW8" s="643"/>
      <c r="CX8" s="643"/>
      <c r="CY8" s="644"/>
      <c r="CZ8" s="675">
        <v>17.600000000000001</v>
      </c>
      <c r="DA8" s="675"/>
      <c r="DB8" s="675"/>
      <c r="DC8" s="675"/>
      <c r="DD8" s="648">
        <v>48217</v>
      </c>
      <c r="DE8" s="643"/>
      <c r="DF8" s="643"/>
      <c r="DG8" s="643"/>
      <c r="DH8" s="643"/>
      <c r="DI8" s="643"/>
      <c r="DJ8" s="643"/>
      <c r="DK8" s="643"/>
      <c r="DL8" s="643"/>
      <c r="DM8" s="643"/>
      <c r="DN8" s="643"/>
      <c r="DO8" s="643"/>
      <c r="DP8" s="644"/>
      <c r="DQ8" s="648">
        <v>217685</v>
      </c>
      <c r="DR8" s="643"/>
      <c r="DS8" s="643"/>
      <c r="DT8" s="643"/>
      <c r="DU8" s="643"/>
      <c r="DV8" s="643"/>
      <c r="DW8" s="643"/>
      <c r="DX8" s="643"/>
      <c r="DY8" s="643"/>
      <c r="DZ8" s="643"/>
      <c r="EA8" s="643"/>
      <c r="EB8" s="643"/>
      <c r="EC8" s="689"/>
    </row>
    <row r="9" spans="2:143" ht="11.25" customHeight="1" x14ac:dyDescent="0.15">
      <c r="B9" s="639" t="s">
        <v>237</v>
      </c>
      <c r="C9" s="640"/>
      <c r="D9" s="640"/>
      <c r="E9" s="640"/>
      <c r="F9" s="640"/>
      <c r="G9" s="640"/>
      <c r="H9" s="640"/>
      <c r="I9" s="640"/>
      <c r="J9" s="640"/>
      <c r="K9" s="640"/>
      <c r="L9" s="640"/>
      <c r="M9" s="640"/>
      <c r="N9" s="640"/>
      <c r="O9" s="640"/>
      <c r="P9" s="640"/>
      <c r="Q9" s="641"/>
      <c r="R9" s="642">
        <v>444</v>
      </c>
      <c r="S9" s="643"/>
      <c r="T9" s="643"/>
      <c r="U9" s="643"/>
      <c r="V9" s="643"/>
      <c r="W9" s="643"/>
      <c r="X9" s="643"/>
      <c r="Y9" s="644"/>
      <c r="Z9" s="675">
        <v>0</v>
      </c>
      <c r="AA9" s="675"/>
      <c r="AB9" s="675"/>
      <c r="AC9" s="675"/>
      <c r="AD9" s="676">
        <v>444</v>
      </c>
      <c r="AE9" s="676"/>
      <c r="AF9" s="676"/>
      <c r="AG9" s="676"/>
      <c r="AH9" s="676"/>
      <c r="AI9" s="676"/>
      <c r="AJ9" s="676"/>
      <c r="AK9" s="676"/>
      <c r="AL9" s="645">
        <v>0</v>
      </c>
      <c r="AM9" s="646"/>
      <c r="AN9" s="646"/>
      <c r="AO9" s="677"/>
      <c r="AP9" s="639" t="s">
        <v>238</v>
      </c>
      <c r="AQ9" s="640"/>
      <c r="AR9" s="640"/>
      <c r="AS9" s="640"/>
      <c r="AT9" s="640"/>
      <c r="AU9" s="640"/>
      <c r="AV9" s="640"/>
      <c r="AW9" s="640"/>
      <c r="AX9" s="640"/>
      <c r="AY9" s="640"/>
      <c r="AZ9" s="640"/>
      <c r="BA9" s="640"/>
      <c r="BB9" s="640"/>
      <c r="BC9" s="640"/>
      <c r="BD9" s="640"/>
      <c r="BE9" s="640"/>
      <c r="BF9" s="641"/>
      <c r="BG9" s="642">
        <v>40292</v>
      </c>
      <c r="BH9" s="643"/>
      <c r="BI9" s="643"/>
      <c r="BJ9" s="643"/>
      <c r="BK9" s="643"/>
      <c r="BL9" s="643"/>
      <c r="BM9" s="643"/>
      <c r="BN9" s="644"/>
      <c r="BO9" s="675">
        <v>34.799999999999997</v>
      </c>
      <c r="BP9" s="675"/>
      <c r="BQ9" s="675"/>
      <c r="BR9" s="675"/>
      <c r="BS9" s="648" t="s">
        <v>171</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149586</v>
      </c>
      <c r="CS9" s="643"/>
      <c r="CT9" s="643"/>
      <c r="CU9" s="643"/>
      <c r="CV9" s="643"/>
      <c r="CW9" s="643"/>
      <c r="CX9" s="643"/>
      <c r="CY9" s="644"/>
      <c r="CZ9" s="675">
        <v>6.6</v>
      </c>
      <c r="DA9" s="675"/>
      <c r="DB9" s="675"/>
      <c r="DC9" s="675"/>
      <c r="DD9" s="648">
        <v>8345</v>
      </c>
      <c r="DE9" s="643"/>
      <c r="DF9" s="643"/>
      <c r="DG9" s="643"/>
      <c r="DH9" s="643"/>
      <c r="DI9" s="643"/>
      <c r="DJ9" s="643"/>
      <c r="DK9" s="643"/>
      <c r="DL9" s="643"/>
      <c r="DM9" s="643"/>
      <c r="DN9" s="643"/>
      <c r="DO9" s="643"/>
      <c r="DP9" s="644"/>
      <c r="DQ9" s="648">
        <v>142424</v>
      </c>
      <c r="DR9" s="643"/>
      <c r="DS9" s="643"/>
      <c r="DT9" s="643"/>
      <c r="DU9" s="643"/>
      <c r="DV9" s="643"/>
      <c r="DW9" s="643"/>
      <c r="DX9" s="643"/>
      <c r="DY9" s="643"/>
      <c r="DZ9" s="643"/>
      <c r="EA9" s="643"/>
      <c r="EB9" s="643"/>
      <c r="EC9" s="689"/>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171</v>
      </c>
      <c r="S10" s="643"/>
      <c r="T10" s="643"/>
      <c r="U10" s="643"/>
      <c r="V10" s="643"/>
      <c r="W10" s="643"/>
      <c r="X10" s="643"/>
      <c r="Y10" s="644"/>
      <c r="Z10" s="675" t="s">
        <v>230</v>
      </c>
      <c r="AA10" s="675"/>
      <c r="AB10" s="675"/>
      <c r="AC10" s="675"/>
      <c r="AD10" s="676" t="s">
        <v>171</v>
      </c>
      <c r="AE10" s="676"/>
      <c r="AF10" s="676"/>
      <c r="AG10" s="676"/>
      <c r="AH10" s="676"/>
      <c r="AI10" s="676"/>
      <c r="AJ10" s="676"/>
      <c r="AK10" s="676"/>
      <c r="AL10" s="645" t="s">
        <v>230</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3095</v>
      </c>
      <c r="BH10" s="643"/>
      <c r="BI10" s="643"/>
      <c r="BJ10" s="643"/>
      <c r="BK10" s="643"/>
      <c r="BL10" s="643"/>
      <c r="BM10" s="643"/>
      <c r="BN10" s="644"/>
      <c r="BO10" s="675">
        <v>2.7</v>
      </c>
      <c r="BP10" s="675"/>
      <c r="BQ10" s="675"/>
      <c r="BR10" s="675"/>
      <c r="BS10" s="648" t="s">
        <v>171</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t="s">
        <v>230</v>
      </c>
      <c r="CS10" s="643"/>
      <c r="CT10" s="643"/>
      <c r="CU10" s="643"/>
      <c r="CV10" s="643"/>
      <c r="CW10" s="643"/>
      <c r="CX10" s="643"/>
      <c r="CY10" s="644"/>
      <c r="CZ10" s="675" t="s">
        <v>171</v>
      </c>
      <c r="DA10" s="675"/>
      <c r="DB10" s="675"/>
      <c r="DC10" s="675"/>
      <c r="DD10" s="648" t="s">
        <v>230</v>
      </c>
      <c r="DE10" s="643"/>
      <c r="DF10" s="643"/>
      <c r="DG10" s="643"/>
      <c r="DH10" s="643"/>
      <c r="DI10" s="643"/>
      <c r="DJ10" s="643"/>
      <c r="DK10" s="643"/>
      <c r="DL10" s="643"/>
      <c r="DM10" s="643"/>
      <c r="DN10" s="643"/>
      <c r="DO10" s="643"/>
      <c r="DP10" s="644"/>
      <c r="DQ10" s="648" t="s">
        <v>230</v>
      </c>
      <c r="DR10" s="643"/>
      <c r="DS10" s="643"/>
      <c r="DT10" s="643"/>
      <c r="DU10" s="643"/>
      <c r="DV10" s="643"/>
      <c r="DW10" s="643"/>
      <c r="DX10" s="643"/>
      <c r="DY10" s="643"/>
      <c r="DZ10" s="643"/>
      <c r="EA10" s="643"/>
      <c r="EB10" s="643"/>
      <c r="EC10" s="689"/>
    </row>
    <row r="11" spans="2:143" ht="11.25" customHeight="1" x14ac:dyDescent="0.15">
      <c r="B11" s="639" t="s">
        <v>243</v>
      </c>
      <c r="C11" s="640"/>
      <c r="D11" s="640"/>
      <c r="E11" s="640"/>
      <c r="F11" s="640"/>
      <c r="G11" s="640"/>
      <c r="H11" s="640"/>
      <c r="I11" s="640"/>
      <c r="J11" s="640"/>
      <c r="K11" s="640"/>
      <c r="L11" s="640"/>
      <c r="M11" s="640"/>
      <c r="N11" s="640"/>
      <c r="O11" s="640"/>
      <c r="P11" s="640"/>
      <c r="Q11" s="641"/>
      <c r="R11" s="642">
        <v>32979</v>
      </c>
      <c r="S11" s="643"/>
      <c r="T11" s="643"/>
      <c r="U11" s="643"/>
      <c r="V11" s="643"/>
      <c r="W11" s="643"/>
      <c r="X11" s="643"/>
      <c r="Y11" s="644"/>
      <c r="Z11" s="645">
        <v>1.4</v>
      </c>
      <c r="AA11" s="646"/>
      <c r="AB11" s="646"/>
      <c r="AC11" s="647"/>
      <c r="AD11" s="648">
        <v>32979</v>
      </c>
      <c r="AE11" s="643"/>
      <c r="AF11" s="643"/>
      <c r="AG11" s="643"/>
      <c r="AH11" s="643"/>
      <c r="AI11" s="643"/>
      <c r="AJ11" s="643"/>
      <c r="AK11" s="644"/>
      <c r="AL11" s="645">
        <v>2.8</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1507</v>
      </c>
      <c r="BH11" s="643"/>
      <c r="BI11" s="643"/>
      <c r="BJ11" s="643"/>
      <c r="BK11" s="643"/>
      <c r="BL11" s="643"/>
      <c r="BM11" s="643"/>
      <c r="BN11" s="644"/>
      <c r="BO11" s="675">
        <v>1.3</v>
      </c>
      <c r="BP11" s="675"/>
      <c r="BQ11" s="675"/>
      <c r="BR11" s="675"/>
      <c r="BS11" s="648" t="s">
        <v>171</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237676</v>
      </c>
      <c r="CS11" s="643"/>
      <c r="CT11" s="643"/>
      <c r="CU11" s="643"/>
      <c r="CV11" s="643"/>
      <c r="CW11" s="643"/>
      <c r="CX11" s="643"/>
      <c r="CY11" s="644"/>
      <c r="CZ11" s="675">
        <v>10.5</v>
      </c>
      <c r="DA11" s="675"/>
      <c r="DB11" s="675"/>
      <c r="DC11" s="675"/>
      <c r="DD11" s="648">
        <v>20587</v>
      </c>
      <c r="DE11" s="643"/>
      <c r="DF11" s="643"/>
      <c r="DG11" s="643"/>
      <c r="DH11" s="643"/>
      <c r="DI11" s="643"/>
      <c r="DJ11" s="643"/>
      <c r="DK11" s="643"/>
      <c r="DL11" s="643"/>
      <c r="DM11" s="643"/>
      <c r="DN11" s="643"/>
      <c r="DO11" s="643"/>
      <c r="DP11" s="644"/>
      <c r="DQ11" s="648">
        <v>152848</v>
      </c>
      <c r="DR11" s="643"/>
      <c r="DS11" s="643"/>
      <c r="DT11" s="643"/>
      <c r="DU11" s="643"/>
      <c r="DV11" s="643"/>
      <c r="DW11" s="643"/>
      <c r="DX11" s="643"/>
      <c r="DY11" s="643"/>
      <c r="DZ11" s="643"/>
      <c r="EA11" s="643"/>
      <c r="EB11" s="643"/>
      <c r="EC11" s="689"/>
    </row>
    <row r="12" spans="2:143" ht="11.25" customHeight="1" x14ac:dyDescent="0.15">
      <c r="B12" s="639" t="s">
        <v>246</v>
      </c>
      <c r="C12" s="640"/>
      <c r="D12" s="640"/>
      <c r="E12" s="640"/>
      <c r="F12" s="640"/>
      <c r="G12" s="640"/>
      <c r="H12" s="640"/>
      <c r="I12" s="640"/>
      <c r="J12" s="640"/>
      <c r="K12" s="640"/>
      <c r="L12" s="640"/>
      <c r="M12" s="640"/>
      <c r="N12" s="640"/>
      <c r="O12" s="640"/>
      <c r="P12" s="640"/>
      <c r="Q12" s="641"/>
      <c r="R12" s="642" t="s">
        <v>171</v>
      </c>
      <c r="S12" s="643"/>
      <c r="T12" s="643"/>
      <c r="U12" s="643"/>
      <c r="V12" s="643"/>
      <c r="W12" s="643"/>
      <c r="X12" s="643"/>
      <c r="Y12" s="644"/>
      <c r="Z12" s="675" t="s">
        <v>171</v>
      </c>
      <c r="AA12" s="675"/>
      <c r="AB12" s="675"/>
      <c r="AC12" s="675"/>
      <c r="AD12" s="676" t="s">
        <v>171</v>
      </c>
      <c r="AE12" s="676"/>
      <c r="AF12" s="676"/>
      <c r="AG12" s="676"/>
      <c r="AH12" s="676"/>
      <c r="AI12" s="676"/>
      <c r="AJ12" s="676"/>
      <c r="AK12" s="676"/>
      <c r="AL12" s="645" t="s">
        <v>230</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58187</v>
      </c>
      <c r="BH12" s="643"/>
      <c r="BI12" s="643"/>
      <c r="BJ12" s="643"/>
      <c r="BK12" s="643"/>
      <c r="BL12" s="643"/>
      <c r="BM12" s="643"/>
      <c r="BN12" s="644"/>
      <c r="BO12" s="675">
        <v>50.2</v>
      </c>
      <c r="BP12" s="675"/>
      <c r="BQ12" s="675"/>
      <c r="BR12" s="675"/>
      <c r="BS12" s="648" t="s">
        <v>230</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147727</v>
      </c>
      <c r="CS12" s="643"/>
      <c r="CT12" s="643"/>
      <c r="CU12" s="643"/>
      <c r="CV12" s="643"/>
      <c r="CW12" s="643"/>
      <c r="CX12" s="643"/>
      <c r="CY12" s="644"/>
      <c r="CZ12" s="675">
        <v>6.5</v>
      </c>
      <c r="DA12" s="675"/>
      <c r="DB12" s="675"/>
      <c r="DC12" s="675"/>
      <c r="DD12" s="648">
        <v>25073</v>
      </c>
      <c r="DE12" s="643"/>
      <c r="DF12" s="643"/>
      <c r="DG12" s="643"/>
      <c r="DH12" s="643"/>
      <c r="DI12" s="643"/>
      <c r="DJ12" s="643"/>
      <c r="DK12" s="643"/>
      <c r="DL12" s="643"/>
      <c r="DM12" s="643"/>
      <c r="DN12" s="643"/>
      <c r="DO12" s="643"/>
      <c r="DP12" s="644"/>
      <c r="DQ12" s="648">
        <v>102554</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171</v>
      </c>
      <c r="S13" s="643"/>
      <c r="T13" s="643"/>
      <c r="U13" s="643"/>
      <c r="V13" s="643"/>
      <c r="W13" s="643"/>
      <c r="X13" s="643"/>
      <c r="Y13" s="644"/>
      <c r="Z13" s="675" t="s">
        <v>230</v>
      </c>
      <c r="AA13" s="675"/>
      <c r="AB13" s="675"/>
      <c r="AC13" s="675"/>
      <c r="AD13" s="676" t="s">
        <v>171</v>
      </c>
      <c r="AE13" s="676"/>
      <c r="AF13" s="676"/>
      <c r="AG13" s="676"/>
      <c r="AH13" s="676"/>
      <c r="AI13" s="676"/>
      <c r="AJ13" s="676"/>
      <c r="AK13" s="676"/>
      <c r="AL13" s="645" t="s">
        <v>230</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55529</v>
      </c>
      <c r="BH13" s="643"/>
      <c r="BI13" s="643"/>
      <c r="BJ13" s="643"/>
      <c r="BK13" s="643"/>
      <c r="BL13" s="643"/>
      <c r="BM13" s="643"/>
      <c r="BN13" s="644"/>
      <c r="BO13" s="675">
        <v>47.9</v>
      </c>
      <c r="BP13" s="675"/>
      <c r="BQ13" s="675"/>
      <c r="BR13" s="675"/>
      <c r="BS13" s="648" t="s">
        <v>230</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144351</v>
      </c>
      <c r="CS13" s="643"/>
      <c r="CT13" s="643"/>
      <c r="CU13" s="643"/>
      <c r="CV13" s="643"/>
      <c r="CW13" s="643"/>
      <c r="CX13" s="643"/>
      <c r="CY13" s="644"/>
      <c r="CZ13" s="675">
        <v>6.4</v>
      </c>
      <c r="DA13" s="675"/>
      <c r="DB13" s="675"/>
      <c r="DC13" s="675"/>
      <c r="DD13" s="648">
        <v>109225</v>
      </c>
      <c r="DE13" s="643"/>
      <c r="DF13" s="643"/>
      <c r="DG13" s="643"/>
      <c r="DH13" s="643"/>
      <c r="DI13" s="643"/>
      <c r="DJ13" s="643"/>
      <c r="DK13" s="643"/>
      <c r="DL13" s="643"/>
      <c r="DM13" s="643"/>
      <c r="DN13" s="643"/>
      <c r="DO13" s="643"/>
      <c r="DP13" s="644"/>
      <c r="DQ13" s="648">
        <v>52035</v>
      </c>
      <c r="DR13" s="643"/>
      <c r="DS13" s="643"/>
      <c r="DT13" s="643"/>
      <c r="DU13" s="643"/>
      <c r="DV13" s="643"/>
      <c r="DW13" s="643"/>
      <c r="DX13" s="643"/>
      <c r="DY13" s="643"/>
      <c r="DZ13" s="643"/>
      <c r="EA13" s="643"/>
      <c r="EB13" s="643"/>
      <c r="EC13" s="689"/>
    </row>
    <row r="14" spans="2:143" ht="11.25" customHeight="1" x14ac:dyDescent="0.15">
      <c r="B14" s="639" t="s">
        <v>252</v>
      </c>
      <c r="C14" s="640"/>
      <c r="D14" s="640"/>
      <c r="E14" s="640"/>
      <c r="F14" s="640"/>
      <c r="G14" s="640"/>
      <c r="H14" s="640"/>
      <c r="I14" s="640"/>
      <c r="J14" s="640"/>
      <c r="K14" s="640"/>
      <c r="L14" s="640"/>
      <c r="M14" s="640"/>
      <c r="N14" s="640"/>
      <c r="O14" s="640"/>
      <c r="P14" s="640"/>
      <c r="Q14" s="641"/>
      <c r="R14" s="642" t="s">
        <v>171</v>
      </c>
      <c r="S14" s="643"/>
      <c r="T14" s="643"/>
      <c r="U14" s="643"/>
      <c r="V14" s="643"/>
      <c r="W14" s="643"/>
      <c r="X14" s="643"/>
      <c r="Y14" s="644"/>
      <c r="Z14" s="675" t="s">
        <v>171</v>
      </c>
      <c r="AA14" s="675"/>
      <c r="AB14" s="675"/>
      <c r="AC14" s="675"/>
      <c r="AD14" s="676" t="s">
        <v>171</v>
      </c>
      <c r="AE14" s="676"/>
      <c r="AF14" s="676"/>
      <c r="AG14" s="676"/>
      <c r="AH14" s="676"/>
      <c r="AI14" s="676"/>
      <c r="AJ14" s="676"/>
      <c r="AK14" s="676"/>
      <c r="AL14" s="645" t="s">
        <v>171</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8229</v>
      </c>
      <c r="BH14" s="643"/>
      <c r="BI14" s="643"/>
      <c r="BJ14" s="643"/>
      <c r="BK14" s="643"/>
      <c r="BL14" s="643"/>
      <c r="BM14" s="643"/>
      <c r="BN14" s="644"/>
      <c r="BO14" s="675">
        <v>7.1</v>
      </c>
      <c r="BP14" s="675"/>
      <c r="BQ14" s="675"/>
      <c r="BR14" s="675"/>
      <c r="BS14" s="648" t="s">
        <v>171</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67988</v>
      </c>
      <c r="CS14" s="643"/>
      <c r="CT14" s="643"/>
      <c r="CU14" s="643"/>
      <c r="CV14" s="643"/>
      <c r="CW14" s="643"/>
      <c r="CX14" s="643"/>
      <c r="CY14" s="644"/>
      <c r="CZ14" s="675">
        <v>3</v>
      </c>
      <c r="DA14" s="675"/>
      <c r="DB14" s="675"/>
      <c r="DC14" s="675"/>
      <c r="DD14" s="648">
        <v>3452</v>
      </c>
      <c r="DE14" s="643"/>
      <c r="DF14" s="643"/>
      <c r="DG14" s="643"/>
      <c r="DH14" s="643"/>
      <c r="DI14" s="643"/>
      <c r="DJ14" s="643"/>
      <c r="DK14" s="643"/>
      <c r="DL14" s="643"/>
      <c r="DM14" s="643"/>
      <c r="DN14" s="643"/>
      <c r="DO14" s="643"/>
      <c r="DP14" s="644"/>
      <c r="DQ14" s="648">
        <v>64588</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171</v>
      </c>
      <c r="S15" s="643"/>
      <c r="T15" s="643"/>
      <c r="U15" s="643"/>
      <c r="V15" s="643"/>
      <c r="W15" s="643"/>
      <c r="X15" s="643"/>
      <c r="Y15" s="644"/>
      <c r="Z15" s="675" t="s">
        <v>171</v>
      </c>
      <c r="AA15" s="675"/>
      <c r="AB15" s="675"/>
      <c r="AC15" s="675"/>
      <c r="AD15" s="676" t="s">
        <v>171</v>
      </c>
      <c r="AE15" s="676"/>
      <c r="AF15" s="676"/>
      <c r="AG15" s="676"/>
      <c r="AH15" s="676"/>
      <c r="AI15" s="676"/>
      <c r="AJ15" s="676"/>
      <c r="AK15" s="676"/>
      <c r="AL15" s="645" t="s">
        <v>230</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2355</v>
      </c>
      <c r="BH15" s="643"/>
      <c r="BI15" s="643"/>
      <c r="BJ15" s="643"/>
      <c r="BK15" s="643"/>
      <c r="BL15" s="643"/>
      <c r="BM15" s="643"/>
      <c r="BN15" s="644"/>
      <c r="BO15" s="675">
        <v>2</v>
      </c>
      <c r="BP15" s="675"/>
      <c r="BQ15" s="675"/>
      <c r="BR15" s="675"/>
      <c r="BS15" s="648" t="s">
        <v>171</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169515</v>
      </c>
      <c r="CS15" s="643"/>
      <c r="CT15" s="643"/>
      <c r="CU15" s="643"/>
      <c r="CV15" s="643"/>
      <c r="CW15" s="643"/>
      <c r="CX15" s="643"/>
      <c r="CY15" s="644"/>
      <c r="CZ15" s="675">
        <v>7.5</v>
      </c>
      <c r="DA15" s="675"/>
      <c r="DB15" s="675"/>
      <c r="DC15" s="675"/>
      <c r="DD15" s="648">
        <v>24687</v>
      </c>
      <c r="DE15" s="643"/>
      <c r="DF15" s="643"/>
      <c r="DG15" s="643"/>
      <c r="DH15" s="643"/>
      <c r="DI15" s="643"/>
      <c r="DJ15" s="643"/>
      <c r="DK15" s="643"/>
      <c r="DL15" s="643"/>
      <c r="DM15" s="643"/>
      <c r="DN15" s="643"/>
      <c r="DO15" s="643"/>
      <c r="DP15" s="644"/>
      <c r="DQ15" s="648">
        <v>130339</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1065</v>
      </c>
      <c r="S16" s="643"/>
      <c r="T16" s="643"/>
      <c r="U16" s="643"/>
      <c r="V16" s="643"/>
      <c r="W16" s="643"/>
      <c r="X16" s="643"/>
      <c r="Y16" s="644"/>
      <c r="Z16" s="675">
        <v>0</v>
      </c>
      <c r="AA16" s="675"/>
      <c r="AB16" s="675"/>
      <c r="AC16" s="675"/>
      <c r="AD16" s="676">
        <v>1065</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230</v>
      </c>
      <c r="BH16" s="643"/>
      <c r="BI16" s="643"/>
      <c r="BJ16" s="643"/>
      <c r="BK16" s="643"/>
      <c r="BL16" s="643"/>
      <c r="BM16" s="643"/>
      <c r="BN16" s="644"/>
      <c r="BO16" s="675" t="s">
        <v>230</v>
      </c>
      <c r="BP16" s="675"/>
      <c r="BQ16" s="675"/>
      <c r="BR16" s="675"/>
      <c r="BS16" s="648" t="s">
        <v>230</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50660</v>
      </c>
      <c r="CS16" s="643"/>
      <c r="CT16" s="643"/>
      <c r="CU16" s="643"/>
      <c r="CV16" s="643"/>
      <c r="CW16" s="643"/>
      <c r="CX16" s="643"/>
      <c r="CY16" s="644"/>
      <c r="CZ16" s="675">
        <v>2.2000000000000002</v>
      </c>
      <c r="DA16" s="675"/>
      <c r="DB16" s="675"/>
      <c r="DC16" s="675"/>
      <c r="DD16" s="648" t="s">
        <v>230</v>
      </c>
      <c r="DE16" s="643"/>
      <c r="DF16" s="643"/>
      <c r="DG16" s="643"/>
      <c r="DH16" s="643"/>
      <c r="DI16" s="643"/>
      <c r="DJ16" s="643"/>
      <c r="DK16" s="643"/>
      <c r="DL16" s="643"/>
      <c r="DM16" s="643"/>
      <c r="DN16" s="643"/>
      <c r="DO16" s="643"/>
      <c r="DP16" s="644"/>
      <c r="DQ16" s="648">
        <v>15263</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76</v>
      </c>
      <c r="S17" s="643"/>
      <c r="T17" s="643"/>
      <c r="U17" s="643"/>
      <c r="V17" s="643"/>
      <c r="W17" s="643"/>
      <c r="X17" s="643"/>
      <c r="Y17" s="644"/>
      <c r="Z17" s="675">
        <v>0</v>
      </c>
      <c r="AA17" s="675"/>
      <c r="AB17" s="675"/>
      <c r="AC17" s="675"/>
      <c r="AD17" s="676">
        <v>76</v>
      </c>
      <c r="AE17" s="676"/>
      <c r="AF17" s="676"/>
      <c r="AG17" s="676"/>
      <c r="AH17" s="676"/>
      <c r="AI17" s="676"/>
      <c r="AJ17" s="676"/>
      <c r="AK17" s="676"/>
      <c r="AL17" s="645">
        <v>0</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171</v>
      </c>
      <c r="BH17" s="643"/>
      <c r="BI17" s="643"/>
      <c r="BJ17" s="643"/>
      <c r="BK17" s="643"/>
      <c r="BL17" s="643"/>
      <c r="BM17" s="643"/>
      <c r="BN17" s="644"/>
      <c r="BO17" s="675" t="s">
        <v>230</v>
      </c>
      <c r="BP17" s="675"/>
      <c r="BQ17" s="675"/>
      <c r="BR17" s="675"/>
      <c r="BS17" s="648" t="s">
        <v>171</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313682</v>
      </c>
      <c r="CS17" s="643"/>
      <c r="CT17" s="643"/>
      <c r="CU17" s="643"/>
      <c r="CV17" s="643"/>
      <c r="CW17" s="643"/>
      <c r="CX17" s="643"/>
      <c r="CY17" s="644"/>
      <c r="CZ17" s="675">
        <v>13.8</v>
      </c>
      <c r="DA17" s="675"/>
      <c r="DB17" s="675"/>
      <c r="DC17" s="675"/>
      <c r="DD17" s="648" t="s">
        <v>171</v>
      </c>
      <c r="DE17" s="643"/>
      <c r="DF17" s="643"/>
      <c r="DG17" s="643"/>
      <c r="DH17" s="643"/>
      <c r="DI17" s="643"/>
      <c r="DJ17" s="643"/>
      <c r="DK17" s="643"/>
      <c r="DL17" s="643"/>
      <c r="DM17" s="643"/>
      <c r="DN17" s="643"/>
      <c r="DO17" s="643"/>
      <c r="DP17" s="644"/>
      <c r="DQ17" s="648">
        <v>309426</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751</v>
      </c>
      <c r="S18" s="643"/>
      <c r="T18" s="643"/>
      <c r="U18" s="643"/>
      <c r="V18" s="643"/>
      <c r="W18" s="643"/>
      <c r="X18" s="643"/>
      <c r="Y18" s="644"/>
      <c r="Z18" s="675">
        <v>0</v>
      </c>
      <c r="AA18" s="675"/>
      <c r="AB18" s="675"/>
      <c r="AC18" s="675"/>
      <c r="AD18" s="676">
        <v>751</v>
      </c>
      <c r="AE18" s="676"/>
      <c r="AF18" s="676"/>
      <c r="AG18" s="676"/>
      <c r="AH18" s="676"/>
      <c r="AI18" s="676"/>
      <c r="AJ18" s="676"/>
      <c r="AK18" s="676"/>
      <c r="AL18" s="645">
        <v>0.1</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230</v>
      </c>
      <c r="BH18" s="643"/>
      <c r="BI18" s="643"/>
      <c r="BJ18" s="643"/>
      <c r="BK18" s="643"/>
      <c r="BL18" s="643"/>
      <c r="BM18" s="643"/>
      <c r="BN18" s="644"/>
      <c r="BO18" s="675" t="s">
        <v>230</v>
      </c>
      <c r="BP18" s="675"/>
      <c r="BQ18" s="675"/>
      <c r="BR18" s="675"/>
      <c r="BS18" s="648" t="s">
        <v>230</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230</v>
      </c>
      <c r="CS18" s="643"/>
      <c r="CT18" s="643"/>
      <c r="CU18" s="643"/>
      <c r="CV18" s="643"/>
      <c r="CW18" s="643"/>
      <c r="CX18" s="643"/>
      <c r="CY18" s="644"/>
      <c r="CZ18" s="675" t="s">
        <v>267</v>
      </c>
      <c r="DA18" s="675"/>
      <c r="DB18" s="675"/>
      <c r="DC18" s="675"/>
      <c r="DD18" s="648" t="s">
        <v>171</v>
      </c>
      <c r="DE18" s="643"/>
      <c r="DF18" s="643"/>
      <c r="DG18" s="643"/>
      <c r="DH18" s="643"/>
      <c r="DI18" s="643"/>
      <c r="DJ18" s="643"/>
      <c r="DK18" s="643"/>
      <c r="DL18" s="643"/>
      <c r="DM18" s="643"/>
      <c r="DN18" s="643"/>
      <c r="DO18" s="643"/>
      <c r="DP18" s="644"/>
      <c r="DQ18" s="648" t="s">
        <v>267</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161</v>
      </c>
      <c r="S19" s="643"/>
      <c r="T19" s="643"/>
      <c r="U19" s="643"/>
      <c r="V19" s="643"/>
      <c r="W19" s="643"/>
      <c r="X19" s="643"/>
      <c r="Y19" s="644"/>
      <c r="Z19" s="675">
        <v>0</v>
      </c>
      <c r="AA19" s="675"/>
      <c r="AB19" s="675"/>
      <c r="AC19" s="675"/>
      <c r="AD19" s="676">
        <v>161</v>
      </c>
      <c r="AE19" s="676"/>
      <c r="AF19" s="676"/>
      <c r="AG19" s="676"/>
      <c r="AH19" s="676"/>
      <c r="AI19" s="676"/>
      <c r="AJ19" s="676"/>
      <c r="AK19" s="676"/>
      <c r="AL19" s="645">
        <v>0</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t="s">
        <v>230</v>
      </c>
      <c r="BH19" s="643"/>
      <c r="BI19" s="643"/>
      <c r="BJ19" s="643"/>
      <c r="BK19" s="643"/>
      <c r="BL19" s="643"/>
      <c r="BM19" s="643"/>
      <c r="BN19" s="644"/>
      <c r="BO19" s="675" t="s">
        <v>267</v>
      </c>
      <c r="BP19" s="675"/>
      <c r="BQ19" s="675"/>
      <c r="BR19" s="675"/>
      <c r="BS19" s="648" t="s">
        <v>171</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171</v>
      </c>
      <c r="CS19" s="643"/>
      <c r="CT19" s="643"/>
      <c r="CU19" s="643"/>
      <c r="CV19" s="643"/>
      <c r="CW19" s="643"/>
      <c r="CX19" s="643"/>
      <c r="CY19" s="644"/>
      <c r="CZ19" s="675" t="s">
        <v>230</v>
      </c>
      <c r="DA19" s="675"/>
      <c r="DB19" s="675"/>
      <c r="DC19" s="675"/>
      <c r="DD19" s="648" t="s">
        <v>171</v>
      </c>
      <c r="DE19" s="643"/>
      <c r="DF19" s="643"/>
      <c r="DG19" s="643"/>
      <c r="DH19" s="643"/>
      <c r="DI19" s="643"/>
      <c r="DJ19" s="643"/>
      <c r="DK19" s="643"/>
      <c r="DL19" s="643"/>
      <c r="DM19" s="643"/>
      <c r="DN19" s="643"/>
      <c r="DO19" s="643"/>
      <c r="DP19" s="644"/>
      <c r="DQ19" s="648" t="s">
        <v>230</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463</v>
      </c>
      <c r="S20" s="643"/>
      <c r="T20" s="643"/>
      <c r="U20" s="643"/>
      <c r="V20" s="643"/>
      <c r="W20" s="643"/>
      <c r="X20" s="643"/>
      <c r="Y20" s="644"/>
      <c r="Z20" s="675">
        <v>0</v>
      </c>
      <c r="AA20" s="675"/>
      <c r="AB20" s="675"/>
      <c r="AC20" s="675"/>
      <c r="AD20" s="676">
        <v>463</v>
      </c>
      <c r="AE20" s="676"/>
      <c r="AF20" s="676"/>
      <c r="AG20" s="676"/>
      <c r="AH20" s="676"/>
      <c r="AI20" s="676"/>
      <c r="AJ20" s="676"/>
      <c r="AK20" s="676"/>
      <c r="AL20" s="645">
        <v>0</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t="s">
        <v>171</v>
      </c>
      <c r="BH20" s="643"/>
      <c r="BI20" s="643"/>
      <c r="BJ20" s="643"/>
      <c r="BK20" s="643"/>
      <c r="BL20" s="643"/>
      <c r="BM20" s="643"/>
      <c r="BN20" s="644"/>
      <c r="BO20" s="675" t="s">
        <v>230</v>
      </c>
      <c r="BP20" s="675"/>
      <c r="BQ20" s="675"/>
      <c r="BR20" s="675"/>
      <c r="BS20" s="648" t="s">
        <v>230</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2268339</v>
      </c>
      <c r="CS20" s="643"/>
      <c r="CT20" s="643"/>
      <c r="CU20" s="643"/>
      <c r="CV20" s="643"/>
      <c r="CW20" s="643"/>
      <c r="CX20" s="643"/>
      <c r="CY20" s="644"/>
      <c r="CZ20" s="675">
        <v>100</v>
      </c>
      <c r="DA20" s="675"/>
      <c r="DB20" s="675"/>
      <c r="DC20" s="675"/>
      <c r="DD20" s="648">
        <v>267913</v>
      </c>
      <c r="DE20" s="643"/>
      <c r="DF20" s="643"/>
      <c r="DG20" s="643"/>
      <c r="DH20" s="643"/>
      <c r="DI20" s="643"/>
      <c r="DJ20" s="643"/>
      <c r="DK20" s="643"/>
      <c r="DL20" s="643"/>
      <c r="DM20" s="643"/>
      <c r="DN20" s="643"/>
      <c r="DO20" s="643"/>
      <c r="DP20" s="644"/>
      <c r="DQ20" s="648">
        <v>1522910</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127</v>
      </c>
      <c r="S21" s="643"/>
      <c r="T21" s="643"/>
      <c r="U21" s="643"/>
      <c r="V21" s="643"/>
      <c r="W21" s="643"/>
      <c r="X21" s="643"/>
      <c r="Y21" s="644"/>
      <c r="Z21" s="675">
        <v>0</v>
      </c>
      <c r="AA21" s="675"/>
      <c r="AB21" s="675"/>
      <c r="AC21" s="675"/>
      <c r="AD21" s="676">
        <v>127</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t="s">
        <v>267</v>
      </c>
      <c r="BH21" s="643"/>
      <c r="BI21" s="643"/>
      <c r="BJ21" s="643"/>
      <c r="BK21" s="643"/>
      <c r="BL21" s="643"/>
      <c r="BM21" s="643"/>
      <c r="BN21" s="644"/>
      <c r="BO21" s="675" t="s">
        <v>171</v>
      </c>
      <c r="BP21" s="675"/>
      <c r="BQ21" s="675"/>
      <c r="BR21" s="675"/>
      <c r="BS21" s="648" t="s">
        <v>171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1106185</v>
      </c>
      <c r="S22" s="643"/>
      <c r="T22" s="643"/>
      <c r="U22" s="643"/>
      <c r="V22" s="643"/>
      <c r="W22" s="643"/>
      <c r="X22" s="643"/>
      <c r="Y22" s="644"/>
      <c r="Z22" s="675">
        <v>47.8</v>
      </c>
      <c r="AA22" s="675"/>
      <c r="AB22" s="675"/>
      <c r="AC22" s="675"/>
      <c r="AD22" s="676">
        <v>982807</v>
      </c>
      <c r="AE22" s="676"/>
      <c r="AF22" s="676"/>
      <c r="AG22" s="676"/>
      <c r="AH22" s="676"/>
      <c r="AI22" s="676"/>
      <c r="AJ22" s="676"/>
      <c r="AK22" s="676"/>
      <c r="AL22" s="645">
        <v>84.3</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171</v>
      </c>
      <c r="BH22" s="643"/>
      <c r="BI22" s="643"/>
      <c r="BJ22" s="643"/>
      <c r="BK22" s="643"/>
      <c r="BL22" s="643"/>
      <c r="BM22" s="643"/>
      <c r="BN22" s="644"/>
      <c r="BO22" s="675" t="s">
        <v>230</v>
      </c>
      <c r="BP22" s="675"/>
      <c r="BQ22" s="675"/>
      <c r="BR22" s="675"/>
      <c r="BS22" s="648" t="s">
        <v>230</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982807</v>
      </c>
      <c r="S23" s="643"/>
      <c r="T23" s="643"/>
      <c r="U23" s="643"/>
      <c r="V23" s="643"/>
      <c r="W23" s="643"/>
      <c r="X23" s="643"/>
      <c r="Y23" s="644"/>
      <c r="Z23" s="675">
        <v>42.5</v>
      </c>
      <c r="AA23" s="675"/>
      <c r="AB23" s="675"/>
      <c r="AC23" s="675"/>
      <c r="AD23" s="676">
        <v>982807</v>
      </c>
      <c r="AE23" s="676"/>
      <c r="AF23" s="676"/>
      <c r="AG23" s="676"/>
      <c r="AH23" s="676"/>
      <c r="AI23" s="676"/>
      <c r="AJ23" s="676"/>
      <c r="AK23" s="676"/>
      <c r="AL23" s="645">
        <v>84.3</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t="s">
        <v>230</v>
      </c>
      <c r="BH23" s="643"/>
      <c r="BI23" s="643"/>
      <c r="BJ23" s="643"/>
      <c r="BK23" s="643"/>
      <c r="BL23" s="643"/>
      <c r="BM23" s="643"/>
      <c r="BN23" s="644"/>
      <c r="BO23" s="675" t="s">
        <v>171</v>
      </c>
      <c r="BP23" s="675"/>
      <c r="BQ23" s="675"/>
      <c r="BR23" s="675"/>
      <c r="BS23" s="648" t="s">
        <v>230</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123378</v>
      </c>
      <c r="S24" s="643"/>
      <c r="T24" s="643"/>
      <c r="U24" s="643"/>
      <c r="V24" s="643"/>
      <c r="W24" s="643"/>
      <c r="X24" s="643"/>
      <c r="Y24" s="644"/>
      <c r="Z24" s="675">
        <v>5.3</v>
      </c>
      <c r="AA24" s="675"/>
      <c r="AB24" s="675"/>
      <c r="AC24" s="675"/>
      <c r="AD24" s="676" t="s">
        <v>267</v>
      </c>
      <c r="AE24" s="676"/>
      <c r="AF24" s="676"/>
      <c r="AG24" s="676"/>
      <c r="AH24" s="676"/>
      <c r="AI24" s="676"/>
      <c r="AJ24" s="676"/>
      <c r="AK24" s="676"/>
      <c r="AL24" s="645" t="s">
        <v>230</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230</v>
      </c>
      <c r="BH24" s="643"/>
      <c r="BI24" s="643"/>
      <c r="BJ24" s="643"/>
      <c r="BK24" s="643"/>
      <c r="BL24" s="643"/>
      <c r="BM24" s="643"/>
      <c r="BN24" s="644"/>
      <c r="BO24" s="675" t="s">
        <v>230</v>
      </c>
      <c r="BP24" s="675"/>
      <c r="BQ24" s="675"/>
      <c r="BR24" s="675"/>
      <c r="BS24" s="648" t="s">
        <v>171</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805837</v>
      </c>
      <c r="CS24" s="698"/>
      <c r="CT24" s="698"/>
      <c r="CU24" s="698"/>
      <c r="CV24" s="698"/>
      <c r="CW24" s="698"/>
      <c r="CX24" s="698"/>
      <c r="CY24" s="741"/>
      <c r="CZ24" s="742">
        <v>35.5</v>
      </c>
      <c r="DA24" s="715"/>
      <c r="DB24" s="715"/>
      <c r="DC24" s="745"/>
      <c r="DD24" s="740">
        <v>719345</v>
      </c>
      <c r="DE24" s="698"/>
      <c r="DF24" s="698"/>
      <c r="DG24" s="698"/>
      <c r="DH24" s="698"/>
      <c r="DI24" s="698"/>
      <c r="DJ24" s="698"/>
      <c r="DK24" s="741"/>
      <c r="DL24" s="740">
        <v>718213</v>
      </c>
      <c r="DM24" s="698"/>
      <c r="DN24" s="698"/>
      <c r="DO24" s="698"/>
      <c r="DP24" s="698"/>
      <c r="DQ24" s="698"/>
      <c r="DR24" s="698"/>
      <c r="DS24" s="698"/>
      <c r="DT24" s="698"/>
      <c r="DU24" s="698"/>
      <c r="DV24" s="741"/>
      <c r="DW24" s="742">
        <v>60</v>
      </c>
      <c r="DX24" s="715"/>
      <c r="DY24" s="715"/>
      <c r="DZ24" s="715"/>
      <c r="EA24" s="715"/>
      <c r="EB24" s="715"/>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267</v>
      </c>
      <c r="S25" s="643"/>
      <c r="T25" s="643"/>
      <c r="U25" s="643"/>
      <c r="V25" s="643"/>
      <c r="W25" s="643"/>
      <c r="X25" s="643"/>
      <c r="Y25" s="644"/>
      <c r="Z25" s="675" t="s">
        <v>230</v>
      </c>
      <c r="AA25" s="675"/>
      <c r="AB25" s="675"/>
      <c r="AC25" s="675"/>
      <c r="AD25" s="676" t="s">
        <v>230</v>
      </c>
      <c r="AE25" s="676"/>
      <c r="AF25" s="676"/>
      <c r="AG25" s="676"/>
      <c r="AH25" s="676"/>
      <c r="AI25" s="676"/>
      <c r="AJ25" s="676"/>
      <c r="AK25" s="676"/>
      <c r="AL25" s="645" t="s">
        <v>171</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230</v>
      </c>
      <c r="BH25" s="643"/>
      <c r="BI25" s="643"/>
      <c r="BJ25" s="643"/>
      <c r="BK25" s="643"/>
      <c r="BL25" s="643"/>
      <c r="BM25" s="643"/>
      <c r="BN25" s="644"/>
      <c r="BO25" s="675" t="s">
        <v>171</v>
      </c>
      <c r="BP25" s="675"/>
      <c r="BQ25" s="675"/>
      <c r="BR25" s="675"/>
      <c r="BS25" s="648" t="s">
        <v>171</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409094</v>
      </c>
      <c r="CS25" s="661"/>
      <c r="CT25" s="661"/>
      <c r="CU25" s="661"/>
      <c r="CV25" s="661"/>
      <c r="CW25" s="661"/>
      <c r="CX25" s="661"/>
      <c r="CY25" s="662"/>
      <c r="CZ25" s="645">
        <v>18</v>
      </c>
      <c r="DA25" s="663"/>
      <c r="DB25" s="663"/>
      <c r="DC25" s="664"/>
      <c r="DD25" s="648">
        <v>382916</v>
      </c>
      <c r="DE25" s="661"/>
      <c r="DF25" s="661"/>
      <c r="DG25" s="661"/>
      <c r="DH25" s="661"/>
      <c r="DI25" s="661"/>
      <c r="DJ25" s="661"/>
      <c r="DK25" s="662"/>
      <c r="DL25" s="648">
        <v>382916</v>
      </c>
      <c r="DM25" s="661"/>
      <c r="DN25" s="661"/>
      <c r="DO25" s="661"/>
      <c r="DP25" s="661"/>
      <c r="DQ25" s="661"/>
      <c r="DR25" s="661"/>
      <c r="DS25" s="661"/>
      <c r="DT25" s="661"/>
      <c r="DU25" s="661"/>
      <c r="DV25" s="662"/>
      <c r="DW25" s="645">
        <v>32</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1287990</v>
      </c>
      <c r="S26" s="643"/>
      <c r="T26" s="643"/>
      <c r="U26" s="643"/>
      <c r="V26" s="643"/>
      <c r="W26" s="643"/>
      <c r="X26" s="643"/>
      <c r="Y26" s="644"/>
      <c r="Z26" s="675">
        <v>55.7</v>
      </c>
      <c r="AA26" s="675"/>
      <c r="AB26" s="675"/>
      <c r="AC26" s="675"/>
      <c r="AD26" s="676">
        <v>1164612</v>
      </c>
      <c r="AE26" s="676"/>
      <c r="AF26" s="676"/>
      <c r="AG26" s="676"/>
      <c r="AH26" s="676"/>
      <c r="AI26" s="676"/>
      <c r="AJ26" s="676"/>
      <c r="AK26" s="676"/>
      <c r="AL26" s="645">
        <v>99.8</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267</v>
      </c>
      <c r="BH26" s="643"/>
      <c r="BI26" s="643"/>
      <c r="BJ26" s="643"/>
      <c r="BK26" s="643"/>
      <c r="BL26" s="643"/>
      <c r="BM26" s="643"/>
      <c r="BN26" s="644"/>
      <c r="BO26" s="675" t="s">
        <v>171</v>
      </c>
      <c r="BP26" s="675"/>
      <c r="BQ26" s="675"/>
      <c r="BR26" s="675"/>
      <c r="BS26" s="648" t="s">
        <v>267</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201123</v>
      </c>
      <c r="CS26" s="643"/>
      <c r="CT26" s="643"/>
      <c r="CU26" s="643"/>
      <c r="CV26" s="643"/>
      <c r="CW26" s="643"/>
      <c r="CX26" s="643"/>
      <c r="CY26" s="644"/>
      <c r="CZ26" s="645">
        <v>8.9</v>
      </c>
      <c r="DA26" s="663"/>
      <c r="DB26" s="663"/>
      <c r="DC26" s="664"/>
      <c r="DD26" s="648">
        <v>184401</v>
      </c>
      <c r="DE26" s="643"/>
      <c r="DF26" s="643"/>
      <c r="DG26" s="643"/>
      <c r="DH26" s="643"/>
      <c r="DI26" s="643"/>
      <c r="DJ26" s="643"/>
      <c r="DK26" s="644"/>
      <c r="DL26" s="648" t="s">
        <v>171</v>
      </c>
      <c r="DM26" s="643"/>
      <c r="DN26" s="643"/>
      <c r="DO26" s="643"/>
      <c r="DP26" s="643"/>
      <c r="DQ26" s="643"/>
      <c r="DR26" s="643"/>
      <c r="DS26" s="643"/>
      <c r="DT26" s="643"/>
      <c r="DU26" s="643"/>
      <c r="DV26" s="644"/>
      <c r="DW26" s="645" t="s">
        <v>230</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t="s">
        <v>230</v>
      </c>
      <c r="S27" s="643"/>
      <c r="T27" s="643"/>
      <c r="U27" s="643"/>
      <c r="V27" s="643"/>
      <c r="W27" s="643"/>
      <c r="X27" s="643"/>
      <c r="Y27" s="644"/>
      <c r="Z27" s="675" t="s">
        <v>230</v>
      </c>
      <c r="AA27" s="675"/>
      <c r="AB27" s="675"/>
      <c r="AC27" s="675"/>
      <c r="AD27" s="676" t="s">
        <v>230</v>
      </c>
      <c r="AE27" s="676"/>
      <c r="AF27" s="676"/>
      <c r="AG27" s="676"/>
      <c r="AH27" s="676"/>
      <c r="AI27" s="676"/>
      <c r="AJ27" s="676"/>
      <c r="AK27" s="676"/>
      <c r="AL27" s="645" t="s">
        <v>171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115857</v>
      </c>
      <c r="BH27" s="643"/>
      <c r="BI27" s="643"/>
      <c r="BJ27" s="643"/>
      <c r="BK27" s="643"/>
      <c r="BL27" s="643"/>
      <c r="BM27" s="643"/>
      <c r="BN27" s="644"/>
      <c r="BO27" s="675">
        <v>100</v>
      </c>
      <c r="BP27" s="675"/>
      <c r="BQ27" s="675"/>
      <c r="BR27" s="675"/>
      <c r="BS27" s="648" t="s">
        <v>230</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83061</v>
      </c>
      <c r="CS27" s="661"/>
      <c r="CT27" s="661"/>
      <c r="CU27" s="661"/>
      <c r="CV27" s="661"/>
      <c r="CW27" s="661"/>
      <c r="CX27" s="661"/>
      <c r="CY27" s="662"/>
      <c r="CZ27" s="645">
        <v>3.7</v>
      </c>
      <c r="DA27" s="663"/>
      <c r="DB27" s="663"/>
      <c r="DC27" s="664"/>
      <c r="DD27" s="648">
        <v>27003</v>
      </c>
      <c r="DE27" s="661"/>
      <c r="DF27" s="661"/>
      <c r="DG27" s="661"/>
      <c r="DH27" s="661"/>
      <c r="DI27" s="661"/>
      <c r="DJ27" s="661"/>
      <c r="DK27" s="662"/>
      <c r="DL27" s="648">
        <v>25871</v>
      </c>
      <c r="DM27" s="661"/>
      <c r="DN27" s="661"/>
      <c r="DO27" s="661"/>
      <c r="DP27" s="661"/>
      <c r="DQ27" s="661"/>
      <c r="DR27" s="661"/>
      <c r="DS27" s="661"/>
      <c r="DT27" s="661"/>
      <c r="DU27" s="661"/>
      <c r="DV27" s="662"/>
      <c r="DW27" s="645">
        <v>2.2000000000000002</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7273</v>
      </c>
      <c r="S28" s="643"/>
      <c r="T28" s="643"/>
      <c r="U28" s="643"/>
      <c r="V28" s="643"/>
      <c r="W28" s="643"/>
      <c r="X28" s="643"/>
      <c r="Y28" s="644"/>
      <c r="Z28" s="675">
        <v>0.3</v>
      </c>
      <c r="AA28" s="675"/>
      <c r="AB28" s="675"/>
      <c r="AC28" s="675"/>
      <c r="AD28" s="676" t="s">
        <v>171</v>
      </c>
      <c r="AE28" s="676"/>
      <c r="AF28" s="676"/>
      <c r="AG28" s="676"/>
      <c r="AH28" s="676"/>
      <c r="AI28" s="676"/>
      <c r="AJ28" s="676"/>
      <c r="AK28" s="676"/>
      <c r="AL28" s="645" t="s">
        <v>230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313682</v>
      </c>
      <c r="CS28" s="643"/>
      <c r="CT28" s="643"/>
      <c r="CU28" s="643"/>
      <c r="CV28" s="643"/>
      <c r="CW28" s="643"/>
      <c r="CX28" s="643"/>
      <c r="CY28" s="644"/>
      <c r="CZ28" s="645">
        <v>13.8</v>
      </c>
      <c r="DA28" s="663"/>
      <c r="DB28" s="663"/>
      <c r="DC28" s="664"/>
      <c r="DD28" s="648">
        <v>309426</v>
      </c>
      <c r="DE28" s="643"/>
      <c r="DF28" s="643"/>
      <c r="DG28" s="643"/>
      <c r="DH28" s="643"/>
      <c r="DI28" s="643"/>
      <c r="DJ28" s="643"/>
      <c r="DK28" s="644"/>
      <c r="DL28" s="648">
        <v>309426</v>
      </c>
      <c r="DM28" s="643"/>
      <c r="DN28" s="643"/>
      <c r="DO28" s="643"/>
      <c r="DP28" s="643"/>
      <c r="DQ28" s="643"/>
      <c r="DR28" s="643"/>
      <c r="DS28" s="643"/>
      <c r="DT28" s="643"/>
      <c r="DU28" s="643"/>
      <c r="DV28" s="644"/>
      <c r="DW28" s="645">
        <v>25.9</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45607</v>
      </c>
      <c r="S29" s="643"/>
      <c r="T29" s="643"/>
      <c r="U29" s="643"/>
      <c r="V29" s="643"/>
      <c r="W29" s="643"/>
      <c r="X29" s="643"/>
      <c r="Y29" s="644"/>
      <c r="Z29" s="675">
        <v>2</v>
      </c>
      <c r="AA29" s="675"/>
      <c r="AB29" s="675"/>
      <c r="AC29" s="675"/>
      <c r="AD29" s="676">
        <v>1023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1" t="s">
        <v>302</v>
      </c>
      <c r="CG29" s="682"/>
      <c r="CH29" s="682"/>
      <c r="CI29" s="682"/>
      <c r="CJ29" s="682"/>
      <c r="CK29" s="682"/>
      <c r="CL29" s="682"/>
      <c r="CM29" s="682"/>
      <c r="CN29" s="682"/>
      <c r="CO29" s="682"/>
      <c r="CP29" s="682"/>
      <c r="CQ29" s="683"/>
      <c r="CR29" s="642">
        <v>313682</v>
      </c>
      <c r="CS29" s="661"/>
      <c r="CT29" s="661"/>
      <c r="CU29" s="661"/>
      <c r="CV29" s="661"/>
      <c r="CW29" s="661"/>
      <c r="CX29" s="661"/>
      <c r="CY29" s="662"/>
      <c r="CZ29" s="645">
        <v>13.8</v>
      </c>
      <c r="DA29" s="663"/>
      <c r="DB29" s="663"/>
      <c r="DC29" s="664"/>
      <c r="DD29" s="648">
        <v>309426</v>
      </c>
      <c r="DE29" s="661"/>
      <c r="DF29" s="661"/>
      <c r="DG29" s="661"/>
      <c r="DH29" s="661"/>
      <c r="DI29" s="661"/>
      <c r="DJ29" s="661"/>
      <c r="DK29" s="662"/>
      <c r="DL29" s="648">
        <v>309426</v>
      </c>
      <c r="DM29" s="661"/>
      <c r="DN29" s="661"/>
      <c r="DO29" s="661"/>
      <c r="DP29" s="661"/>
      <c r="DQ29" s="661"/>
      <c r="DR29" s="661"/>
      <c r="DS29" s="661"/>
      <c r="DT29" s="661"/>
      <c r="DU29" s="661"/>
      <c r="DV29" s="662"/>
      <c r="DW29" s="645">
        <v>25.9</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2745</v>
      </c>
      <c r="S30" s="643"/>
      <c r="T30" s="643"/>
      <c r="U30" s="643"/>
      <c r="V30" s="643"/>
      <c r="W30" s="643"/>
      <c r="X30" s="643"/>
      <c r="Y30" s="644"/>
      <c r="Z30" s="675">
        <v>0.1</v>
      </c>
      <c r="AA30" s="675"/>
      <c r="AB30" s="675"/>
      <c r="AC30" s="675"/>
      <c r="AD30" s="676">
        <v>49</v>
      </c>
      <c r="AE30" s="676"/>
      <c r="AF30" s="676"/>
      <c r="AG30" s="676"/>
      <c r="AH30" s="676"/>
      <c r="AI30" s="676"/>
      <c r="AJ30" s="676"/>
      <c r="AK30" s="676"/>
      <c r="AL30" s="645">
        <v>0</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1" t="s">
        <v>306</v>
      </c>
      <c r="CG30" s="682"/>
      <c r="CH30" s="682"/>
      <c r="CI30" s="682"/>
      <c r="CJ30" s="682"/>
      <c r="CK30" s="682"/>
      <c r="CL30" s="682"/>
      <c r="CM30" s="682"/>
      <c r="CN30" s="682"/>
      <c r="CO30" s="682"/>
      <c r="CP30" s="682"/>
      <c r="CQ30" s="683"/>
      <c r="CR30" s="642">
        <v>306601</v>
      </c>
      <c r="CS30" s="643"/>
      <c r="CT30" s="643"/>
      <c r="CU30" s="643"/>
      <c r="CV30" s="643"/>
      <c r="CW30" s="643"/>
      <c r="CX30" s="643"/>
      <c r="CY30" s="644"/>
      <c r="CZ30" s="645">
        <v>13.5</v>
      </c>
      <c r="DA30" s="663"/>
      <c r="DB30" s="663"/>
      <c r="DC30" s="664"/>
      <c r="DD30" s="648">
        <v>303094</v>
      </c>
      <c r="DE30" s="643"/>
      <c r="DF30" s="643"/>
      <c r="DG30" s="643"/>
      <c r="DH30" s="643"/>
      <c r="DI30" s="643"/>
      <c r="DJ30" s="643"/>
      <c r="DK30" s="644"/>
      <c r="DL30" s="648">
        <v>303094</v>
      </c>
      <c r="DM30" s="643"/>
      <c r="DN30" s="643"/>
      <c r="DO30" s="643"/>
      <c r="DP30" s="643"/>
      <c r="DQ30" s="643"/>
      <c r="DR30" s="643"/>
      <c r="DS30" s="643"/>
      <c r="DT30" s="643"/>
      <c r="DU30" s="643"/>
      <c r="DV30" s="644"/>
      <c r="DW30" s="645">
        <v>25.3</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397825</v>
      </c>
      <c r="S31" s="643"/>
      <c r="T31" s="643"/>
      <c r="U31" s="643"/>
      <c r="V31" s="643"/>
      <c r="W31" s="643"/>
      <c r="X31" s="643"/>
      <c r="Y31" s="644"/>
      <c r="Z31" s="675">
        <v>17.2</v>
      </c>
      <c r="AA31" s="675"/>
      <c r="AB31" s="675"/>
      <c r="AC31" s="675"/>
      <c r="AD31" s="676" t="s">
        <v>171</v>
      </c>
      <c r="AE31" s="676"/>
      <c r="AF31" s="676"/>
      <c r="AG31" s="676"/>
      <c r="AH31" s="676"/>
      <c r="AI31" s="676"/>
      <c r="AJ31" s="676"/>
      <c r="AK31" s="676"/>
      <c r="AL31" s="645" t="s">
        <v>171</v>
      </c>
      <c r="AM31" s="646"/>
      <c r="AN31" s="646"/>
      <c r="AO31" s="677"/>
      <c r="AP31" s="717" t="s">
        <v>308</v>
      </c>
      <c r="AQ31" s="718"/>
      <c r="AR31" s="718"/>
      <c r="AS31" s="718"/>
      <c r="AT31" s="723" t="s">
        <v>309</v>
      </c>
      <c r="AU31" s="231"/>
      <c r="AV31" s="231"/>
      <c r="AW31" s="231"/>
      <c r="AX31" s="710" t="s">
        <v>184</v>
      </c>
      <c r="AY31" s="711"/>
      <c r="AZ31" s="711"/>
      <c r="BA31" s="711"/>
      <c r="BB31" s="711"/>
      <c r="BC31" s="711"/>
      <c r="BD31" s="711"/>
      <c r="BE31" s="711"/>
      <c r="BF31" s="712"/>
      <c r="BG31" s="713">
        <v>99.5</v>
      </c>
      <c r="BH31" s="714"/>
      <c r="BI31" s="714"/>
      <c r="BJ31" s="714"/>
      <c r="BK31" s="714"/>
      <c r="BL31" s="714"/>
      <c r="BM31" s="715">
        <v>97.8</v>
      </c>
      <c r="BN31" s="714"/>
      <c r="BO31" s="714"/>
      <c r="BP31" s="714"/>
      <c r="BQ31" s="716"/>
      <c r="BR31" s="713">
        <v>98.7</v>
      </c>
      <c r="BS31" s="714"/>
      <c r="BT31" s="714"/>
      <c r="BU31" s="714"/>
      <c r="BV31" s="714"/>
      <c r="BW31" s="714"/>
      <c r="BX31" s="715">
        <v>96.7</v>
      </c>
      <c r="BY31" s="714"/>
      <c r="BZ31" s="714"/>
      <c r="CA31" s="714"/>
      <c r="CB31" s="716"/>
      <c r="CD31" s="733"/>
      <c r="CE31" s="734"/>
      <c r="CF31" s="681" t="s">
        <v>310</v>
      </c>
      <c r="CG31" s="682"/>
      <c r="CH31" s="682"/>
      <c r="CI31" s="682"/>
      <c r="CJ31" s="682"/>
      <c r="CK31" s="682"/>
      <c r="CL31" s="682"/>
      <c r="CM31" s="682"/>
      <c r="CN31" s="682"/>
      <c r="CO31" s="682"/>
      <c r="CP31" s="682"/>
      <c r="CQ31" s="683"/>
      <c r="CR31" s="642">
        <v>7081</v>
      </c>
      <c r="CS31" s="661"/>
      <c r="CT31" s="661"/>
      <c r="CU31" s="661"/>
      <c r="CV31" s="661"/>
      <c r="CW31" s="661"/>
      <c r="CX31" s="661"/>
      <c r="CY31" s="662"/>
      <c r="CZ31" s="645">
        <v>0.3</v>
      </c>
      <c r="DA31" s="663"/>
      <c r="DB31" s="663"/>
      <c r="DC31" s="664"/>
      <c r="DD31" s="648">
        <v>6332</v>
      </c>
      <c r="DE31" s="661"/>
      <c r="DF31" s="661"/>
      <c r="DG31" s="661"/>
      <c r="DH31" s="661"/>
      <c r="DI31" s="661"/>
      <c r="DJ31" s="661"/>
      <c r="DK31" s="662"/>
      <c r="DL31" s="648">
        <v>6332</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06" t="s">
        <v>311</v>
      </c>
      <c r="C32" s="707"/>
      <c r="D32" s="707"/>
      <c r="E32" s="707"/>
      <c r="F32" s="707"/>
      <c r="G32" s="707"/>
      <c r="H32" s="707"/>
      <c r="I32" s="707"/>
      <c r="J32" s="707"/>
      <c r="K32" s="707"/>
      <c r="L32" s="707"/>
      <c r="M32" s="707"/>
      <c r="N32" s="707"/>
      <c r="O32" s="707"/>
      <c r="P32" s="707"/>
      <c r="Q32" s="708"/>
      <c r="R32" s="642" t="s">
        <v>171</v>
      </c>
      <c r="S32" s="643"/>
      <c r="T32" s="643"/>
      <c r="U32" s="643"/>
      <c r="V32" s="643"/>
      <c r="W32" s="643"/>
      <c r="X32" s="643"/>
      <c r="Y32" s="644"/>
      <c r="Z32" s="675" t="s">
        <v>230</v>
      </c>
      <c r="AA32" s="675"/>
      <c r="AB32" s="675"/>
      <c r="AC32" s="675"/>
      <c r="AD32" s="676" t="s">
        <v>230</v>
      </c>
      <c r="AE32" s="676"/>
      <c r="AF32" s="676"/>
      <c r="AG32" s="676"/>
      <c r="AH32" s="676"/>
      <c r="AI32" s="676"/>
      <c r="AJ32" s="676"/>
      <c r="AK32" s="676"/>
      <c r="AL32" s="645" t="s">
        <v>171</v>
      </c>
      <c r="AM32" s="646"/>
      <c r="AN32" s="646"/>
      <c r="AO32" s="677"/>
      <c r="AP32" s="719"/>
      <c r="AQ32" s="720"/>
      <c r="AR32" s="720"/>
      <c r="AS32" s="720"/>
      <c r="AT32" s="724"/>
      <c r="AU32" s="230" t="s">
        <v>312</v>
      </c>
      <c r="AV32" s="230"/>
      <c r="AW32" s="230"/>
      <c r="AX32" s="639" t="s">
        <v>313</v>
      </c>
      <c r="AY32" s="640"/>
      <c r="AZ32" s="640"/>
      <c r="BA32" s="640"/>
      <c r="BB32" s="640"/>
      <c r="BC32" s="640"/>
      <c r="BD32" s="640"/>
      <c r="BE32" s="640"/>
      <c r="BF32" s="641"/>
      <c r="BG32" s="726">
        <v>99.7</v>
      </c>
      <c r="BH32" s="661"/>
      <c r="BI32" s="661"/>
      <c r="BJ32" s="661"/>
      <c r="BK32" s="661"/>
      <c r="BL32" s="661"/>
      <c r="BM32" s="646">
        <v>99.3</v>
      </c>
      <c r="BN32" s="727"/>
      <c r="BO32" s="727"/>
      <c r="BP32" s="727"/>
      <c r="BQ32" s="688"/>
      <c r="BR32" s="726">
        <v>99.4</v>
      </c>
      <c r="BS32" s="661"/>
      <c r="BT32" s="661"/>
      <c r="BU32" s="661"/>
      <c r="BV32" s="661"/>
      <c r="BW32" s="661"/>
      <c r="BX32" s="646">
        <v>98.4</v>
      </c>
      <c r="BY32" s="727"/>
      <c r="BZ32" s="727"/>
      <c r="CA32" s="727"/>
      <c r="CB32" s="688"/>
      <c r="CD32" s="735"/>
      <c r="CE32" s="736"/>
      <c r="CF32" s="681" t="s">
        <v>314</v>
      </c>
      <c r="CG32" s="682"/>
      <c r="CH32" s="682"/>
      <c r="CI32" s="682"/>
      <c r="CJ32" s="682"/>
      <c r="CK32" s="682"/>
      <c r="CL32" s="682"/>
      <c r="CM32" s="682"/>
      <c r="CN32" s="682"/>
      <c r="CO32" s="682"/>
      <c r="CP32" s="682"/>
      <c r="CQ32" s="683"/>
      <c r="CR32" s="642" t="s">
        <v>230</v>
      </c>
      <c r="CS32" s="643"/>
      <c r="CT32" s="643"/>
      <c r="CU32" s="643"/>
      <c r="CV32" s="643"/>
      <c r="CW32" s="643"/>
      <c r="CX32" s="643"/>
      <c r="CY32" s="644"/>
      <c r="CZ32" s="645" t="s">
        <v>171</v>
      </c>
      <c r="DA32" s="663"/>
      <c r="DB32" s="663"/>
      <c r="DC32" s="664"/>
      <c r="DD32" s="648" t="s">
        <v>230</v>
      </c>
      <c r="DE32" s="643"/>
      <c r="DF32" s="643"/>
      <c r="DG32" s="643"/>
      <c r="DH32" s="643"/>
      <c r="DI32" s="643"/>
      <c r="DJ32" s="643"/>
      <c r="DK32" s="644"/>
      <c r="DL32" s="648" t="s">
        <v>230</v>
      </c>
      <c r="DM32" s="643"/>
      <c r="DN32" s="643"/>
      <c r="DO32" s="643"/>
      <c r="DP32" s="643"/>
      <c r="DQ32" s="643"/>
      <c r="DR32" s="643"/>
      <c r="DS32" s="643"/>
      <c r="DT32" s="643"/>
      <c r="DU32" s="643"/>
      <c r="DV32" s="644"/>
      <c r="DW32" s="645" t="s">
        <v>230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179289</v>
      </c>
      <c r="S33" s="643"/>
      <c r="T33" s="643"/>
      <c r="U33" s="643"/>
      <c r="V33" s="643"/>
      <c r="W33" s="643"/>
      <c r="X33" s="643"/>
      <c r="Y33" s="644"/>
      <c r="Z33" s="675">
        <v>7.8</v>
      </c>
      <c r="AA33" s="675"/>
      <c r="AB33" s="675"/>
      <c r="AC33" s="675"/>
      <c r="AD33" s="676" t="s">
        <v>171</v>
      </c>
      <c r="AE33" s="676"/>
      <c r="AF33" s="676"/>
      <c r="AG33" s="676"/>
      <c r="AH33" s="676"/>
      <c r="AI33" s="676"/>
      <c r="AJ33" s="676"/>
      <c r="AK33" s="676"/>
      <c r="AL33" s="645" t="s">
        <v>267</v>
      </c>
      <c r="AM33" s="646"/>
      <c r="AN33" s="646"/>
      <c r="AO33" s="677"/>
      <c r="AP33" s="721"/>
      <c r="AQ33" s="722"/>
      <c r="AR33" s="722"/>
      <c r="AS33" s="722"/>
      <c r="AT33" s="725"/>
      <c r="AU33" s="232"/>
      <c r="AV33" s="232"/>
      <c r="AW33" s="232"/>
      <c r="AX33" s="623" t="s">
        <v>316</v>
      </c>
      <c r="AY33" s="624"/>
      <c r="AZ33" s="624"/>
      <c r="BA33" s="624"/>
      <c r="BB33" s="624"/>
      <c r="BC33" s="624"/>
      <c r="BD33" s="624"/>
      <c r="BE33" s="624"/>
      <c r="BF33" s="625"/>
      <c r="BG33" s="709">
        <v>99.4</v>
      </c>
      <c r="BH33" s="627"/>
      <c r="BI33" s="627"/>
      <c r="BJ33" s="627"/>
      <c r="BK33" s="627"/>
      <c r="BL33" s="627"/>
      <c r="BM33" s="669">
        <v>97.5</v>
      </c>
      <c r="BN33" s="627"/>
      <c r="BO33" s="627"/>
      <c r="BP33" s="627"/>
      <c r="BQ33" s="671"/>
      <c r="BR33" s="709">
        <v>98.4</v>
      </c>
      <c r="BS33" s="627"/>
      <c r="BT33" s="627"/>
      <c r="BU33" s="627"/>
      <c r="BV33" s="627"/>
      <c r="BW33" s="627"/>
      <c r="BX33" s="669">
        <v>96.3</v>
      </c>
      <c r="BY33" s="627"/>
      <c r="BZ33" s="627"/>
      <c r="CA33" s="627"/>
      <c r="CB33" s="671"/>
      <c r="CD33" s="681" t="s">
        <v>317</v>
      </c>
      <c r="CE33" s="682"/>
      <c r="CF33" s="682"/>
      <c r="CG33" s="682"/>
      <c r="CH33" s="682"/>
      <c r="CI33" s="682"/>
      <c r="CJ33" s="682"/>
      <c r="CK33" s="682"/>
      <c r="CL33" s="682"/>
      <c r="CM33" s="682"/>
      <c r="CN33" s="682"/>
      <c r="CO33" s="682"/>
      <c r="CP33" s="682"/>
      <c r="CQ33" s="683"/>
      <c r="CR33" s="642">
        <v>1143929</v>
      </c>
      <c r="CS33" s="661"/>
      <c r="CT33" s="661"/>
      <c r="CU33" s="661"/>
      <c r="CV33" s="661"/>
      <c r="CW33" s="661"/>
      <c r="CX33" s="661"/>
      <c r="CY33" s="662"/>
      <c r="CZ33" s="645">
        <v>50.4</v>
      </c>
      <c r="DA33" s="663"/>
      <c r="DB33" s="663"/>
      <c r="DC33" s="664"/>
      <c r="DD33" s="648">
        <v>711826</v>
      </c>
      <c r="DE33" s="661"/>
      <c r="DF33" s="661"/>
      <c r="DG33" s="661"/>
      <c r="DH33" s="661"/>
      <c r="DI33" s="661"/>
      <c r="DJ33" s="661"/>
      <c r="DK33" s="662"/>
      <c r="DL33" s="648">
        <v>458380</v>
      </c>
      <c r="DM33" s="661"/>
      <c r="DN33" s="661"/>
      <c r="DO33" s="661"/>
      <c r="DP33" s="661"/>
      <c r="DQ33" s="661"/>
      <c r="DR33" s="661"/>
      <c r="DS33" s="661"/>
      <c r="DT33" s="661"/>
      <c r="DU33" s="661"/>
      <c r="DV33" s="662"/>
      <c r="DW33" s="645">
        <v>38.299999999999997</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9153</v>
      </c>
      <c r="S34" s="643"/>
      <c r="T34" s="643"/>
      <c r="U34" s="643"/>
      <c r="V34" s="643"/>
      <c r="W34" s="643"/>
      <c r="X34" s="643"/>
      <c r="Y34" s="644"/>
      <c r="Z34" s="675">
        <v>0.4</v>
      </c>
      <c r="AA34" s="675"/>
      <c r="AB34" s="675"/>
      <c r="AC34" s="675"/>
      <c r="AD34" s="676">
        <v>738</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329603</v>
      </c>
      <c r="CS34" s="643"/>
      <c r="CT34" s="643"/>
      <c r="CU34" s="643"/>
      <c r="CV34" s="643"/>
      <c r="CW34" s="643"/>
      <c r="CX34" s="643"/>
      <c r="CY34" s="644"/>
      <c r="CZ34" s="645">
        <v>14.5</v>
      </c>
      <c r="DA34" s="663"/>
      <c r="DB34" s="663"/>
      <c r="DC34" s="664"/>
      <c r="DD34" s="648">
        <v>274539</v>
      </c>
      <c r="DE34" s="643"/>
      <c r="DF34" s="643"/>
      <c r="DG34" s="643"/>
      <c r="DH34" s="643"/>
      <c r="DI34" s="643"/>
      <c r="DJ34" s="643"/>
      <c r="DK34" s="644"/>
      <c r="DL34" s="648">
        <v>179475</v>
      </c>
      <c r="DM34" s="643"/>
      <c r="DN34" s="643"/>
      <c r="DO34" s="643"/>
      <c r="DP34" s="643"/>
      <c r="DQ34" s="643"/>
      <c r="DR34" s="643"/>
      <c r="DS34" s="643"/>
      <c r="DT34" s="643"/>
      <c r="DU34" s="643"/>
      <c r="DV34" s="644"/>
      <c r="DW34" s="645">
        <v>15</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6221</v>
      </c>
      <c r="S35" s="643"/>
      <c r="T35" s="643"/>
      <c r="U35" s="643"/>
      <c r="V35" s="643"/>
      <c r="W35" s="643"/>
      <c r="X35" s="643"/>
      <c r="Y35" s="644"/>
      <c r="Z35" s="675">
        <v>0.3</v>
      </c>
      <c r="AA35" s="675"/>
      <c r="AB35" s="675"/>
      <c r="AC35" s="675"/>
      <c r="AD35" s="676" t="s">
        <v>230</v>
      </c>
      <c r="AE35" s="676"/>
      <c r="AF35" s="676"/>
      <c r="AG35" s="676"/>
      <c r="AH35" s="676"/>
      <c r="AI35" s="676"/>
      <c r="AJ35" s="676"/>
      <c r="AK35" s="676"/>
      <c r="AL35" s="645" t="s">
        <v>171</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26341</v>
      </c>
      <c r="CS35" s="661"/>
      <c r="CT35" s="661"/>
      <c r="CU35" s="661"/>
      <c r="CV35" s="661"/>
      <c r="CW35" s="661"/>
      <c r="CX35" s="661"/>
      <c r="CY35" s="662"/>
      <c r="CZ35" s="645">
        <v>1.2</v>
      </c>
      <c r="DA35" s="663"/>
      <c r="DB35" s="663"/>
      <c r="DC35" s="664"/>
      <c r="DD35" s="648">
        <v>15097</v>
      </c>
      <c r="DE35" s="661"/>
      <c r="DF35" s="661"/>
      <c r="DG35" s="661"/>
      <c r="DH35" s="661"/>
      <c r="DI35" s="661"/>
      <c r="DJ35" s="661"/>
      <c r="DK35" s="662"/>
      <c r="DL35" s="648">
        <v>12403</v>
      </c>
      <c r="DM35" s="661"/>
      <c r="DN35" s="661"/>
      <c r="DO35" s="661"/>
      <c r="DP35" s="661"/>
      <c r="DQ35" s="661"/>
      <c r="DR35" s="661"/>
      <c r="DS35" s="661"/>
      <c r="DT35" s="661"/>
      <c r="DU35" s="661"/>
      <c r="DV35" s="662"/>
      <c r="DW35" s="645">
        <v>1</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140231</v>
      </c>
      <c r="S36" s="643"/>
      <c r="T36" s="643"/>
      <c r="U36" s="643"/>
      <c r="V36" s="643"/>
      <c r="W36" s="643"/>
      <c r="X36" s="643"/>
      <c r="Y36" s="644"/>
      <c r="Z36" s="675">
        <v>6.1</v>
      </c>
      <c r="AA36" s="675"/>
      <c r="AB36" s="675"/>
      <c r="AC36" s="675"/>
      <c r="AD36" s="676" t="s">
        <v>230</v>
      </c>
      <c r="AE36" s="676"/>
      <c r="AF36" s="676"/>
      <c r="AG36" s="676"/>
      <c r="AH36" s="676"/>
      <c r="AI36" s="676"/>
      <c r="AJ36" s="676"/>
      <c r="AK36" s="676"/>
      <c r="AL36" s="645" t="s">
        <v>230</v>
      </c>
      <c r="AM36" s="646"/>
      <c r="AN36" s="646"/>
      <c r="AO36" s="677"/>
      <c r="AP36" s="235"/>
      <c r="AQ36" s="694" t="s">
        <v>325</v>
      </c>
      <c r="AR36" s="695"/>
      <c r="AS36" s="695"/>
      <c r="AT36" s="695"/>
      <c r="AU36" s="695"/>
      <c r="AV36" s="695"/>
      <c r="AW36" s="695"/>
      <c r="AX36" s="695"/>
      <c r="AY36" s="696"/>
      <c r="AZ36" s="697">
        <v>191497</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t="s">
        <v>230</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492338</v>
      </c>
      <c r="CS36" s="643"/>
      <c r="CT36" s="643"/>
      <c r="CU36" s="643"/>
      <c r="CV36" s="643"/>
      <c r="CW36" s="643"/>
      <c r="CX36" s="643"/>
      <c r="CY36" s="644"/>
      <c r="CZ36" s="645">
        <v>21.7</v>
      </c>
      <c r="DA36" s="663"/>
      <c r="DB36" s="663"/>
      <c r="DC36" s="664"/>
      <c r="DD36" s="648">
        <v>213815</v>
      </c>
      <c r="DE36" s="643"/>
      <c r="DF36" s="643"/>
      <c r="DG36" s="643"/>
      <c r="DH36" s="643"/>
      <c r="DI36" s="643"/>
      <c r="DJ36" s="643"/>
      <c r="DK36" s="644"/>
      <c r="DL36" s="648">
        <v>116981</v>
      </c>
      <c r="DM36" s="643"/>
      <c r="DN36" s="643"/>
      <c r="DO36" s="643"/>
      <c r="DP36" s="643"/>
      <c r="DQ36" s="643"/>
      <c r="DR36" s="643"/>
      <c r="DS36" s="643"/>
      <c r="DT36" s="643"/>
      <c r="DU36" s="643"/>
      <c r="DV36" s="644"/>
      <c r="DW36" s="645">
        <v>9.8000000000000007</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33538</v>
      </c>
      <c r="S37" s="643"/>
      <c r="T37" s="643"/>
      <c r="U37" s="643"/>
      <c r="V37" s="643"/>
      <c r="W37" s="643"/>
      <c r="X37" s="643"/>
      <c r="Y37" s="644"/>
      <c r="Z37" s="675">
        <v>1.5</v>
      </c>
      <c r="AA37" s="675"/>
      <c r="AB37" s="675"/>
      <c r="AC37" s="675"/>
      <c r="AD37" s="676" t="s">
        <v>267</v>
      </c>
      <c r="AE37" s="676"/>
      <c r="AF37" s="676"/>
      <c r="AG37" s="676"/>
      <c r="AH37" s="676"/>
      <c r="AI37" s="676"/>
      <c r="AJ37" s="676"/>
      <c r="AK37" s="676"/>
      <c r="AL37" s="645" t="s">
        <v>230</v>
      </c>
      <c r="AM37" s="646"/>
      <c r="AN37" s="646"/>
      <c r="AO37" s="677"/>
      <c r="AQ37" s="685" t="s">
        <v>329</v>
      </c>
      <c r="AR37" s="686"/>
      <c r="AS37" s="686"/>
      <c r="AT37" s="686"/>
      <c r="AU37" s="686"/>
      <c r="AV37" s="686"/>
      <c r="AW37" s="686"/>
      <c r="AX37" s="686"/>
      <c r="AY37" s="687"/>
      <c r="AZ37" s="642">
        <v>28717</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-8691</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90452</v>
      </c>
      <c r="CS37" s="661"/>
      <c r="CT37" s="661"/>
      <c r="CU37" s="661"/>
      <c r="CV37" s="661"/>
      <c r="CW37" s="661"/>
      <c r="CX37" s="661"/>
      <c r="CY37" s="662"/>
      <c r="CZ37" s="645">
        <v>4</v>
      </c>
      <c r="DA37" s="663"/>
      <c r="DB37" s="663"/>
      <c r="DC37" s="664"/>
      <c r="DD37" s="648">
        <v>89901</v>
      </c>
      <c r="DE37" s="661"/>
      <c r="DF37" s="661"/>
      <c r="DG37" s="661"/>
      <c r="DH37" s="661"/>
      <c r="DI37" s="661"/>
      <c r="DJ37" s="661"/>
      <c r="DK37" s="662"/>
      <c r="DL37" s="648">
        <v>89901</v>
      </c>
      <c r="DM37" s="661"/>
      <c r="DN37" s="661"/>
      <c r="DO37" s="661"/>
      <c r="DP37" s="661"/>
      <c r="DQ37" s="661"/>
      <c r="DR37" s="661"/>
      <c r="DS37" s="661"/>
      <c r="DT37" s="661"/>
      <c r="DU37" s="661"/>
      <c r="DV37" s="662"/>
      <c r="DW37" s="645">
        <v>7.5</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22292</v>
      </c>
      <c r="S38" s="643"/>
      <c r="T38" s="643"/>
      <c r="U38" s="643"/>
      <c r="V38" s="643"/>
      <c r="W38" s="643"/>
      <c r="X38" s="643"/>
      <c r="Y38" s="644"/>
      <c r="Z38" s="675">
        <v>1</v>
      </c>
      <c r="AA38" s="675"/>
      <c r="AB38" s="675"/>
      <c r="AC38" s="675"/>
      <c r="AD38" s="676">
        <v>3</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24699</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285</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191497</v>
      </c>
      <c r="CS38" s="643"/>
      <c r="CT38" s="643"/>
      <c r="CU38" s="643"/>
      <c r="CV38" s="643"/>
      <c r="CW38" s="643"/>
      <c r="CX38" s="643"/>
      <c r="CY38" s="644"/>
      <c r="CZ38" s="645">
        <v>8.4</v>
      </c>
      <c r="DA38" s="663"/>
      <c r="DB38" s="663"/>
      <c r="DC38" s="664"/>
      <c r="DD38" s="648">
        <v>172369</v>
      </c>
      <c r="DE38" s="643"/>
      <c r="DF38" s="643"/>
      <c r="DG38" s="643"/>
      <c r="DH38" s="643"/>
      <c r="DI38" s="643"/>
      <c r="DJ38" s="643"/>
      <c r="DK38" s="644"/>
      <c r="DL38" s="648">
        <v>149521</v>
      </c>
      <c r="DM38" s="643"/>
      <c r="DN38" s="643"/>
      <c r="DO38" s="643"/>
      <c r="DP38" s="643"/>
      <c r="DQ38" s="643"/>
      <c r="DR38" s="643"/>
      <c r="DS38" s="643"/>
      <c r="DT38" s="643"/>
      <c r="DU38" s="643"/>
      <c r="DV38" s="644"/>
      <c r="DW38" s="645">
        <v>12.5</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179648</v>
      </c>
      <c r="S39" s="643"/>
      <c r="T39" s="643"/>
      <c r="U39" s="643"/>
      <c r="V39" s="643"/>
      <c r="W39" s="643"/>
      <c r="X39" s="643"/>
      <c r="Y39" s="644"/>
      <c r="Z39" s="675">
        <v>7.8</v>
      </c>
      <c r="AA39" s="675"/>
      <c r="AB39" s="675"/>
      <c r="AC39" s="675"/>
      <c r="AD39" s="676" t="s">
        <v>230</v>
      </c>
      <c r="AE39" s="676"/>
      <c r="AF39" s="676"/>
      <c r="AG39" s="676"/>
      <c r="AH39" s="676"/>
      <c r="AI39" s="676"/>
      <c r="AJ39" s="676"/>
      <c r="AK39" s="676"/>
      <c r="AL39" s="645" t="s">
        <v>230</v>
      </c>
      <c r="AM39" s="646"/>
      <c r="AN39" s="646"/>
      <c r="AO39" s="677"/>
      <c r="AQ39" s="685" t="s">
        <v>337</v>
      </c>
      <c r="AR39" s="686"/>
      <c r="AS39" s="686"/>
      <c r="AT39" s="686"/>
      <c r="AU39" s="686"/>
      <c r="AV39" s="686"/>
      <c r="AW39" s="686"/>
      <c r="AX39" s="686"/>
      <c r="AY39" s="687"/>
      <c r="AZ39" s="642" t="s">
        <v>171</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405</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74445</v>
      </c>
      <c r="CS39" s="661"/>
      <c r="CT39" s="661"/>
      <c r="CU39" s="661"/>
      <c r="CV39" s="661"/>
      <c r="CW39" s="661"/>
      <c r="CX39" s="661"/>
      <c r="CY39" s="662"/>
      <c r="CZ39" s="645">
        <v>3.3</v>
      </c>
      <c r="DA39" s="663"/>
      <c r="DB39" s="663"/>
      <c r="DC39" s="664"/>
      <c r="DD39" s="648">
        <v>11306</v>
      </c>
      <c r="DE39" s="661"/>
      <c r="DF39" s="661"/>
      <c r="DG39" s="661"/>
      <c r="DH39" s="661"/>
      <c r="DI39" s="661"/>
      <c r="DJ39" s="661"/>
      <c r="DK39" s="662"/>
      <c r="DL39" s="648" t="s">
        <v>171</v>
      </c>
      <c r="DM39" s="661"/>
      <c r="DN39" s="661"/>
      <c r="DO39" s="661"/>
      <c r="DP39" s="661"/>
      <c r="DQ39" s="661"/>
      <c r="DR39" s="661"/>
      <c r="DS39" s="661"/>
      <c r="DT39" s="661"/>
      <c r="DU39" s="661"/>
      <c r="DV39" s="662"/>
      <c r="DW39" s="645" t="s">
        <v>230</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171</v>
      </c>
      <c r="S40" s="643"/>
      <c r="T40" s="643"/>
      <c r="U40" s="643"/>
      <c r="V40" s="643"/>
      <c r="W40" s="643"/>
      <c r="X40" s="643"/>
      <c r="Y40" s="644"/>
      <c r="Z40" s="675" t="s">
        <v>171</v>
      </c>
      <c r="AA40" s="675"/>
      <c r="AB40" s="675"/>
      <c r="AC40" s="675"/>
      <c r="AD40" s="676" t="s">
        <v>230</v>
      </c>
      <c r="AE40" s="676"/>
      <c r="AF40" s="676"/>
      <c r="AG40" s="676"/>
      <c r="AH40" s="676"/>
      <c r="AI40" s="676"/>
      <c r="AJ40" s="676"/>
      <c r="AK40" s="676"/>
      <c r="AL40" s="645" t="s">
        <v>230</v>
      </c>
      <c r="AM40" s="646"/>
      <c r="AN40" s="646"/>
      <c r="AO40" s="677"/>
      <c r="AQ40" s="685" t="s">
        <v>341</v>
      </c>
      <c r="AR40" s="686"/>
      <c r="AS40" s="686"/>
      <c r="AT40" s="686"/>
      <c r="AU40" s="686"/>
      <c r="AV40" s="686"/>
      <c r="AW40" s="686"/>
      <c r="AX40" s="686"/>
      <c r="AY40" s="687"/>
      <c r="AZ40" s="642" t="s">
        <v>267</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75</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29705</v>
      </c>
      <c r="CS40" s="643"/>
      <c r="CT40" s="643"/>
      <c r="CU40" s="643"/>
      <c r="CV40" s="643"/>
      <c r="CW40" s="643"/>
      <c r="CX40" s="643"/>
      <c r="CY40" s="644"/>
      <c r="CZ40" s="645">
        <v>1.3</v>
      </c>
      <c r="DA40" s="663"/>
      <c r="DB40" s="663"/>
      <c r="DC40" s="664"/>
      <c r="DD40" s="648">
        <v>24700</v>
      </c>
      <c r="DE40" s="643"/>
      <c r="DF40" s="643"/>
      <c r="DG40" s="643"/>
      <c r="DH40" s="643"/>
      <c r="DI40" s="643"/>
      <c r="DJ40" s="643"/>
      <c r="DK40" s="644"/>
      <c r="DL40" s="648" t="s">
        <v>267</v>
      </c>
      <c r="DM40" s="643"/>
      <c r="DN40" s="643"/>
      <c r="DO40" s="643"/>
      <c r="DP40" s="643"/>
      <c r="DQ40" s="643"/>
      <c r="DR40" s="643"/>
      <c r="DS40" s="643"/>
      <c r="DT40" s="643"/>
      <c r="DU40" s="643"/>
      <c r="DV40" s="644"/>
      <c r="DW40" s="645" t="s">
        <v>267</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171</v>
      </c>
      <c r="S41" s="643"/>
      <c r="T41" s="643"/>
      <c r="U41" s="643"/>
      <c r="V41" s="643"/>
      <c r="W41" s="643"/>
      <c r="X41" s="643"/>
      <c r="Y41" s="644"/>
      <c r="Z41" s="675" t="s">
        <v>230</v>
      </c>
      <c r="AA41" s="675"/>
      <c r="AB41" s="675"/>
      <c r="AC41" s="675"/>
      <c r="AD41" s="676" t="s">
        <v>230</v>
      </c>
      <c r="AE41" s="676"/>
      <c r="AF41" s="676"/>
      <c r="AG41" s="676"/>
      <c r="AH41" s="676"/>
      <c r="AI41" s="676"/>
      <c r="AJ41" s="676"/>
      <c r="AK41" s="676"/>
      <c r="AL41" s="645" t="s">
        <v>230</v>
      </c>
      <c r="AM41" s="646"/>
      <c r="AN41" s="646"/>
      <c r="AO41" s="677"/>
      <c r="AQ41" s="685" t="s">
        <v>346</v>
      </c>
      <c r="AR41" s="686"/>
      <c r="AS41" s="686"/>
      <c r="AT41" s="686"/>
      <c r="AU41" s="686"/>
      <c r="AV41" s="686"/>
      <c r="AW41" s="686"/>
      <c r="AX41" s="686"/>
      <c r="AY41" s="687"/>
      <c r="AZ41" s="642">
        <v>51352</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8</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171</v>
      </c>
      <c r="CS41" s="661"/>
      <c r="CT41" s="661"/>
      <c r="CU41" s="661"/>
      <c r="CV41" s="661"/>
      <c r="CW41" s="661"/>
      <c r="CX41" s="661"/>
      <c r="CY41" s="662"/>
      <c r="CZ41" s="645" t="s">
        <v>171</v>
      </c>
      <c r="DA41" s="663"/>
      <c r="DB41" s="663"/>
      <c r="DC41" s="664"/>
      <c r="DD41" s="648" t="s">
        <v>230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30021</v>
      </c>
      <c r="S42" s="643"/>
      <c r="T42" s="643"/>
      <c r="U42" s="643"/>
      <c r="V42" s="643"/>
      <c r="W42" s="643"/>
      <c r="X42" s="643"/>
      <c r="Y42" s="644"/>
      <c r="Z42" s="675">
        <v>1.3</v>
      </c>
      <c r="AA42" s="675"/>
      <c r="AB42" s="675"/>
      <c r="AC42" s="675"/>
      <c r="AD42" s="676" t="s">
        <v>230</v>
      </c>
      <c r="AE42" s="676"/>
      <c r="AF42" s="676"/>
      <c r="AG42" s="676"/>
      <c r="AH42" s="676"/>
      <c r="AI42" s="676"/>
      <c r="AJ42" s="676"/>
      <c r="AK42" s="676"/>
      <c r="AL42" s="645" t="s">
        <v>230</v>
      </c>
      <c r="AM42" s="646"/>
      <c r="AN42" s="646"/>
      <c r="AO42" s="677"/>
      <c r="AQ42" s="678" t="s">
        <v>350</v>
      </c>
      <c r="AR42" s="679"/>
      <c r="AS42" s="679"/>
      <c r="AT42" s="679"/>
      <c r="AU42" s="679"/>
      <c r="AV42" s="679"/>
      <c r="AW42" s="679"/>
      <c r="AX42" s="679"/>
      <c r="AY42" s="680"/>
      <c r="AZ42" s="626">
        <v>86729</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371</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318573</v>
      </c>
      <c r="CS42" s="643"/>
      <c r="CT42" s="643"/>
      <c r="CU42" s="643"/>
      <c r="CV42" s="643"/>
      <c r="CW42" s="643"/>
      <c r="CX42" s="643"/>
      <c r="CY42" s="644"/>
      <c r="CZ42" s="645">
        <v>14</v>
      </c>
      <c r="DA42" s="646"/>
      <c r="DB42" s="646"/>
      <c r="DC42" s="647"/>
      <c r="DD42" s="648">
        <v>91739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2311812</v>
      </c>
      <c r="S43" s="665"/>
      <c r="T43" s="665"/>
      <c r="U43" s="665"/>
      <c r="V43" s="665"/>
      <c r="W43" s="665"/>
      <c r="X43" s="665"/>
      <c r="Y43" s="666"/>
      <c r="Z43" s="667">
        <v>100</v>
      </c>
      <c r="AA43" s="667"/>
      <c r="AB43" s="667"/>
      <c r="AC43" s="667"/>
      <c r="AD43" s="668">
        <v>1166425</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8704</v>
      </c>
      <c r="CS43" s="661"/>
      <c r="CT43" s="661"/>
      <c r="CU43" s="661"/>
      <c r="CV43" s="661"/>
      <c r="CW43" s="661"/>
      <c r="CX43" s="661"/>
      <c r="CY43" s="662"/>
      <c r="CZ43" s="645">
        <v>0.4</v>
      </c>
      <c r="DA43" s="663"/>
      <c r="DB43" s="663"/>
      <c r="DC43" s="664"/>
      <c r="DD43" s="648">
        <v>8178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267913</v>
      </c>
      <c r="CS44" s="643"/>
      <c r="CT44" s="643"/>
      <c r="CU44" s="643"/>
      <c r="CV44" s="643"/>
      <c r="CW44" s="643"/>
      <c r="CX44" s="643"/>
      <c r="CY44" s="644"/>
      <c r="CZ44" s="645">
        <v>11.8</v>
      </c>
      <c r="DA44" s="646"/>
      <c r="DB44" s="646"/>
      <c r="DC44" s="647"/>
      <c r="DD44" s="648">
        <v>76476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148187</v>
      </c>
      <c r="CS45" s="661"/>
      <c r="CT45" s="661"/>
      <c r="CU45" s="661"/>
      <c r="CV45" s="661"/>
      <c r="CW45" s="661"/>
      <c r="CX45" s="661"/>
      <c r="CY45" s="662"/>
      <c r="CZ45" s="645">
        <v>6.5</v>
      </c>
      <c r="DA45" s="663"/>
      <c r="DB45" s="663"/>
      <c r="DC45" s="664"/>
      <c r="DD45" s="648">
        <v>26844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109302</v>
      </c>
      <c r="CS46" s="643"/>
      <c r="CT46" s="643"/>
      <c r="CU46" s="643"/>
      <c r="CV46" s="643"/>
      <c r="CW46" s="643"/>
      <c r="CX46" s="643"/>
      <c r="CY46" s="644"/>
      <c r="CZ46" s="645">
        <v>4.8</v>
      </c>
      <c r="DA46" s="646"/>
      <c r="DB46" s="646"/>
      <c r="DC46" s="647"/>
      <c r="DD46" s="648">
        <v>47355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50660</v>
      </c>
      <c r="CS47" s="661"/>
      <c r="CT47" s="661"/>
      <c r="CU47" s="661"/>
      <c r="CV47" s="661"/>
      <c r="CW47" s="661"/>
      <c r="CX47" s="661"/>
      <c r="CY47" s="662"/>
      <c r="CZ47" s="645">
        <v>2.2000000000000002</v>
      </c>
      <c r="DA47" s="663"/>
      <c r="DB47" s="663"/>
      <c r="DC47" s="664"/>
      <c r="DD47" s="648">
        <v>15263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230</v>
      </c>
      <c r="CS48" s="643"/>
      <c r="CT48" s="643"/>
      <c r="CU48" s="643"/>
      <c r="CV48" s="643"/>
      <c r="CW48" s="643"/>
      <c r="CX48" s="643"/>
      <c r="CY48" s="644"/>
      <c r="CZ48" s="645" t="s">
        <v>267</v>
      </c>
      <c r="DA48" s="646"/>
      <c r="DB48" s="646"/>
      <c r="DC48" s="647"/>
      <c r="DD48" s="648" t="s">
        <v>267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2268339</v>
      </c>
      <c r="CS49" s="627"/>
      <c r="CT49" s="627"/>
      <c r="CU49" s="627"/>
      <c r="CV49" s="627"/>
      <c r="CW49" s="627"/>
      <c r="CX49" s="627"/>
      <c r="CY49" s="628"/>
      <c r="CZ49" s="629">
        <v>100</v>
      </c>
      <c r="DA49" s="630"/>
      <c r="DB49" s="630"/>
      <c r="DC49" s="631"/>
      <c r="DD49" s="632">
        <v>1522910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xyGBaPVQfRjG1x/OXEa88dLXiz/PQrdWrEgQ3N9+d1vtTNXvyhdjffudVU/Mk9DmItxo0VwuNO87+bke8LPFA==" saltValue="PAb4/aJAxx2wXZjVz1GSf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2312</v>
      </c>
      <c r="R7" s="1162"/>
      <c r="S7" s="1162"/>
      <c r="T7" s="1162"/>
      <c r="U7" s="1162"/>
      <c r="V7" s="1162">
        <v>2268</v>
      </c>
      <c r="W7" s="1162"/>
      <c r="X7" s="1162"/>
      <c r="Y7" s="1162"/>
      <c r="Z7" s="1162"/>
      <c r="AA7" s="1162">
        <v>43</v>
      </c>
      <c r="AB7" s="1162"/>
      <c r="AC7" s="1162"/>
      <c r="AD7" s="1162"/>
      <c r="AE7" s="1163"/>
      <c r="AF7" s="1164">
        <v>29</v>
      </c>
      <c r="AG7" s="1165"/>
      <c r="AH7" s="1165"/>
      <c r="AI7" s="1165"/>
      <c r="AJ7" s="1166"/>
      <c r="AK7" s="1148">
        <v>140</v>
      </c>
      <c r="AL7" s="1149"/>
      <c r="AM7" s="1149"/>
      <c r="AN7" s="1149"/>
      <c r="AO7" s="1149"/>
      <c r="AP7" s="1149">
        <v>3373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599</v>
      </c>
      <c r="BT7" s="1153"/>
      <c r="BU7" s="1153"/>
      <c r="BV7" s="1153"/>
      <c r="BW7" s="1153"/>
      <c r="BX7" s="1153"/>
      <c r="BY7" s="1153"/>
      <c r="BZ7" s="1153"/>
      <c r="CA7" s="1153"/>
      <c r="CB7" s="1153"/>
      <c r="CC7" s="1153"/>
      <c r="CD7" s="1153"/>
      <c r="CE7" s="1153"/>
      <c r="CF7" s="1153"/>
      <c r="CG7" s="1154"/>
      <c r="CH7" s="1145">
        <v>-6</v>
      </c>
      <c r="CI7" s="1146"/>
      <c r="CJ7" s="1146"/>
      <c r="CK7" s="1146"/>
      <c r="CL7" s="1147"/>
      <c r="CM7" s="1145">
        <v>51</v>
      </c>
      <c r="CN7" s="1146"/>
      <c r="CO7" s="1146"/>
      <c r="CP7" s="1146"/>
      <c r="CQ7" s="1147"/>
      <c r="CR7" s="1145">
        <v>5</v>
      </c>
      <c r="CS7" s="1146"/>
      <c r="CT7" s="1146"/>
      <c r="CU7" s="1146"/>
      <c r="CV7" s="1147"/>
      <c r="CW7" s="1145" t="s">
        <v>588</v>
      </c>
      <c r="CX7" s="1146"/>
      <c r="CY7" s="1146"/>
      <c r="CZ7" s="1146"/>
      <c r="DA7" s="1147"/>
      <c r="DB7" s="1145">
        <v>144</v>
      </c>
      <c r="DC7" s="1146"/>
      <c r="DD7" s="1146"/>
      <c r="DE7" s="1146"/>
      <c r="DF7" s="1147"/>
      <c r="DG7" s="1145" t="s">
        <v>588</v>
      </c>
      <c r="DH7" s="1146"/>
      <c r="DI7" s="1146"/>
      <c r="DJ7" s="1146"/>
      <c r="DK7" s="1147"/>
      <c r="DL7" s="1145" t="s">
        <v>588</v>
      </c>
      <c r="DM7" s="1146"/>
      <c r="DN7" s="1146"/>
      <c r="DO7" s="1146"/>
      <c r="DP7" s="1147"/>
      <c r="DQ7" s="1145" t="s">
        <v>588</v>
      </c>
      <c r="DR7" s="1146"/>
      <c r="DS7" s="1146"/>
      <c r="DT7" s="1146"/>
      <c r="DU7" s="1147"/>
      <c r="DV7" s="1172"/>
      <c r="DW7" s="1173"/>
      <c r="DX7" s="1173"/>
      <c r="DY7" s="1173"/>
      <c r="DZ7" s="1174"/>
      <c r="EA7" s="256"/>
    </row>
    <row r="8" spans="1:131" s="257" customFormat="1" ht="26.25" customHeight="1" x14ac:dyDescent="0.15">
      <c r="A8" s="263">
        <v>2</v>
      </c>
      <c r="B8" s="1088" t="s">
        <v>387</v>
      </c>
      <c r="C8" s="1089"/>
      <c r="D8" s="1089"/>
      <c r="E8" s="1089"/>
      <c r="F8" s="1089"/>
      <c r="G8" s="1089"/>
      <c r="H8" s="1089"/>
      <c r="I8" s="1089"/>
      <c r="J8" s="1089"/>
      <c r="K8" s="1089"/>
      <c r="L8" s="1089"/>
      <c r="M8" s="1089"/>
      <c r="N8" s="1089"/>
      <c r="O8" s="1089"/>
      <c r="P8" s="1090"/>
      <c r="Q8" s="1100">
        <v>0</v>
      </c>
      <c r="R8" s="1101"/>
      <c r="S8" s="1101"/>
      <c r="T8" s="1101"/>
      <c r="U8" s="1101"/>
      <c r="V8" s="1101">
        <v>0</v>
      </c>
      <c r="W8" s="1101"/>
      <c r="X8" s="1101"/>
      <c r="Y8" s="1101"/>
      <c r="Z8" s="1101"/>
      <c r="AA8" s="1101" t="s">
        <v>588</v>
      </c>
      <c r="AB8" s="1101"/>
      <c r="AC8" s="1101"/>
      <c r="AD8" s="1101"/>
      <c r="AE8" s="1102"/>
      <c r="AF8" s="1094" t="s">
        <v>388</v>
      </c>
      <c r="AG8" s="1095"/>
      <c r="AH8" s="1095"/>
      <c r="AI8" s="1095"/>
      <c r="AJ8" s="1096"/>
      <c r="AK8" s="1143" t="s">
        <v>588</v>
      </c>
      <c r="AL8" s="1144"/>
      <c r="AM8" s="1144"/>
      <c r="AN8" s="1144"/>
      <c r="AO8" s="1144"/>
      <c r="AP8" s="1144" t="s">
        <v>588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600</v>
      </c>
      <c r="BT8" s="1072"/>
      <c r="BU8" s="1072"/>
      <c r="BV8" s="1072"/>
      <c r="BW8" s="1072"/>
      <c r="BX8" s="1072"/>
      <c r="BY8" s="1072"/>
      <c r="BZ8" s="1072"/>
      <c r="CA8" s="1072"/>
      <c r="CB8" s="1072"/>
      <c r="CC8" s="1072"/>
      <c r="CD8" s="1072"/>
      <c r="CE8" s="1072"/>
      <c r="CF8" s="1072"/>
      <c r="CG8" s="1073"/>
      <c r="CH8" s="1046">
        <v>-53</v>
      </c>
      <c r="CI8" s="1047"/>
      <c r="CJ8" s="1047"/>
      <c r="CK8" s="1047"/>
      <c r="CL8" s="1048"/>
      <c r="CM8" s="1046">
        <v>468</v>
      </c>
      <c r="CN8" s="1047"/>
      <c r="CO8" s="1047"/>
      <c r="CP8" s="1047"/>
      <c r="CQ8" s="1048"/>
      <c r="CR8" s="1046">
        <v>10</v>
      </c>
      <c r="CS8" s="1047"/>
      <c r="CT8" s="1047"/>
      <c r="CU8" s="1047"/>
      <c r="CV8" s="1048"/>
      <c r="CW8" s="1046">
        <v>39</v>
      </c>
      <c r="CX8" s="1047"/>
      <c r="CY8" s="1047"/>
      <c r="CZ8" s="1047"/>
      <c r="DA8" s="1048"/>
      <c r="DB8" s="1046">
        <v>131</v>
      </c>
      <c r="DC8" s="1047"/>
      <c r="DD8" s="1047"/>
      <c r="DE8" s="1047"/>
      <c r="DF8" s="1048"/>
      <c r="DG8" s="1046" t="s">
        <v>588</v>
      </c>
      <c r="DH8" s="1047"/>
      <c r="DI8" s="1047"/>
      <c r="DJ8" s="1047"/>
      <c r="DK8" s="1048"/>
      <c r="DL8" s="1046" t="s">
        <v>588</v>
      </c>
      <c r="DM8" s="1047"/>
      <c r="DN8" s="1047"/>
      <c r="DO8" s="1047"/>
      <c r="DP8" s="1048"/>
      <c r="DQ8" s="1046" t="s">
        <v>588</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389</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2312</v>
      </c>
      <c r="R23" s="1126"/>
      <c r="S23" s="1126"/>
      <c r="T23" s="1126"/>
      <c r="U23" s="1126"/>
      <c r="V23" s="1126">
        <v>2268</v>
      </c>
      <c r="W23" s="1126"/>
      <c r="X23" s="1126"/>
      <c r="Y23" s="1126"/>
      <c r="Z23" s="1126"/>
      <c r="AA23" s="1126">
        <v>43</v>
      </c>
      <c r="AB23" s="1126"/>
      <c r="AC23" s="1126"/>
      <c r="AD23" s="1126"/>
      <c r="AE23" s="1127"/>
      <c r="AF23" s="1128">
        <v>29</v>
      </c>
      <c r="AG23" s="1126"/>
      <c r="AH23" s="1126"/>
      <c r="AI23" s="1126"/>
      <c r="AJ23" s="1129"/>
      <c r="AK23" s="1130"/>
      <c r="AL23" s="1131"/>
      <c r="AM23" s="1131"/>
      <c r="AN23" s="1131"/>
      <c r="AO23" s="1131"/>
      <c r="AP23" s="1126">
        <v>3373</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231</v>
      </c>
      <c r="R28" s="1111"/>
      <c r="S28" s="1111"/>
      <c r="T28" s="1111"/>
      <c r="U28" s="1111"/>
      <c r="V28" s="1111">
        <v>231</v>
      </c>
      <c r="W28" s="1111"/>
      <c r="X28" s="1111"/>
      <c r="Y28" s="1111"/>
      <c r="Z28" s="1111"/>
      <c r="AA28" s="1111" t="s">
        <v>588</v>
      </c>
      <c r="AB28" s="1111"/>
      <c r="AC28" s="1111"/>
      <c r="AD28" s="1111"/>
      <c r="AE28" s="1112"/>
      <c r="AF28" s="1113" t="s">
        <v>404</v>
      </c>
      <c r="AG28" s="1111"/>
      <c r="AH28" s="1111"/>
      <c r="AI28" s="1111"/>
      <c r="AJ28" s="1114"/>
      <c r="AK28" s="1115">
        <v>35</v>
      </c>
      <c r="AL28" s="1103"/>
      <c r="AM28" s="1103"/>
      <c r="AN28" s="1103"/>
      <c r="AO28" s="1103"/>
      <c r="AP28" s="1103" t="s">
        <v>588</v>
      </c>
      <c r="AQ28" s="1103"/>
      <c r="AR28" s="1103"/>
      <c r="AS28" s="1103"/>
      <c r="AT28" s="1103"/>
      <c r="AU28" s="1103" t="s">
        <v>588</v>
      </c>
      <c r="AV28" s="1103"/>
      <c r="AW28" s="1103"/>
      <c r="AX28" s="1103"/>
      <c r="AY28" s="1103"/>
      <c r="AZ28" s="1104" t="s">
        <v>521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51</v>
      </c>
      <c r="R29" s="1101"/>
      <c r="S29" s="1101"/>
      <c r="T29" s="1101"/>
      <c r="U29" s="1101"/>
      <c r="V29" s="1101">
        <v>51</v>
      </c>
      <c r="W29" s="1101"/>
      <c r="X29" s="1101"/>
      <c r="Y29" s="1101"/>
      <c r="Z29" s="1101"/>
      <c r="AA29" s="1101" t="s">
        <v>588</v>
      </c>
      <c r="AB29" s="1101"/>
      <c r="AC29" s="1101"/>
      <c r="AD29" s="1101"/>
      <c r="AE29" s="1102"/>
      <c r="AF29" s="1094" t="s">
        <v>267</v>
      </c>
      <c r="AG29" s="1095"/>
      <c r="AH29" s="1095"/>
      <c r="AI29" s="1095"/>
      <c r="AJ29" s="1096"/>
      <c r="AK29" s="1037">
        <v>23</v>
      </c>
      <c r="AL29" s="1028"/>
      <c r="AM29" s="1028"/>
      <c r="AN29" s="1028"/>
      <c r="AO29" s="1028"/>
      <c r="AP29" s="1028" t="s">
        <v>588</v>
      </c>
      <c r="AQ29" s="1028"/>
      <c r="AR29" s="1028"/>
      <c r="AS29" s="1028"/>
      <c r="AT29" s="1028"/>
      <c r="AU29" s="1028" t="s">
        <v>588</v>
      </c>
      <c r="AV29" s="1028"/>
      <c r="AW29" s="1028"/>
      <c r="AX29" s="1028"/>
      <c r="AY29" s="1028"/>
      <c r="AZ29" s="1099" t="s">
        <v>521</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270</v>
      </c>
      <c r="R30" s="1101"/>
      <c r="S30" s="1101"/>
      <c r="T30" s="1101"/>
      <c r="U30" s="1101"/>
      <c r="V30" s="1101">
        <v>257</v>
      </c>
      <c r="W30" s="1101"/>
      <c r="X30" s="1101"/>
      <c r="Y30" s="1101"/>
      <c r="Z30" s="1101"/>
      <c r="AA30" s="1101">
        <v>12</v>
      </c>
      <c r="AB30" s="1101"/>
      <c r="AC30" s="1101"/>
      <c r="AD30" s="1101"/>
      <c r="AE30" s="1102"/>
      <c r="AF30" s="1094">
        <v>12</v>
      </c>
      <c r="AG30" s="1095"/>
      <c r="AH30" s="1095"/>
      <c r="AI30" s="1095"/>
      <c r="AJ30" s="1096"/>
      <c r="AK30" s="1037">
        <v>45</v>
      </c>
      <c r="AL30" s="1028"/>
      <c r="AM30" s="1028"/>
      <c r="AN30" s="1028"/>
      <c r="AO30" s="1028"/>
      <c r="AP30" s="1028" t="s">
        <v>588</v>
      </c>
      <c r="AQ30" s="1028"/>
      <c r="AR30" s="1028"/>
      <c r="AS30" s="1028"/>
      <c r="AT30" s="1028"/>
      <c r="AU30" s="1028" t="s">
        <v>521</v>
      </c>
      <c r="AV30" s="1028"/>
      <c r="AW30" s="1028"/>
      <c r="AX30" s="1028"/>
      <c r="AY30" s="1028"/>
      <c r="AZ30" s="1099" t="s">
        <v>521</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33</v>
      </c>
      <c r="R31" s="1101"/>
      <c r="S31" s="1101"/>
      <c r="T31" s="1101"/>
      <c r="U31" s="1101"/>
      <c r="V31" s="1101">
        <v>33</v>
      </c>
      <c r="W31" s="1101"/>
      <c r="X31" s="1101"/>
      <c r="Y31" s="1101"/>
      <c r="Z31" s="1101"/>
      <c r="AA31" s="1101">
        <v>1</v>
      </c>
      <c r="AB31" s="1101"/>
      <c r="AC31" s="1101"/>
      <c r="AD31" s="1101"/>
      <c r="AE31" s="1102"/>
      <c r="AF31" s="1094">
        <v>1</v>
      </c>
      <c r="AG31" s="1095"/>
      <c r="AH31" s="1095"/>
      <c r="AI31" s="1095"/>
      <c r="AJ31" s="1096"/>
      <c r="AK31" s="1037">
        <v>12</v>
      </c>
      <c r="AL31" s="1028"/>
      <c r="AM31" s="1028"/>
      <c r="AN31" s="1028"/>
      <c r="AO31" s="1028"/>
      <c r="AP31" s="1028" t="s">
        <v>588</v>
      </c>
      <c r="AQ31" s="1028"/>
      <c r="AR31" s="1028"/>
      <c r="AS31" s="1028"/>
      <c r="AT31" s="1028"/>
      <c r="AU31" s="1028" t="s">
        <v>521</v>
      </c>
      <c r="AV31" s="1028"/>
      <c r="AW31" s="1028"/>
      <c r="AX31" s="1028"/>
      <c r="AY31" s="1028"/>
      <c r="AZ31" s="1099" t="s">
        <v>521</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408</v>
      </c>
      <c r="C32" s="1089"/>
      <c r="D32" s="1089"/>
      <c r="E32" s="1089"/>
      <c r="F32" s="1089"/>
      <c r="G32" s="1089"/>
      <c r="H32" s="1089"/>
      <c r="I32" s="1089"/>
      <c r="J32" s="1089"/>
      <c r="K32" s="1089"/>
      <c r="L32" s="1089"/>
      <c r="M32" s="1089"/>
      <c r="N32" s="1089"/>
      <c r="O32" s="1089"/>
      <c r="P32" s="1090"/>
      <c r="Q32" s="1100">
        <v>140</v>
      </c>
      <c r="R32" s="1101"/>
      <c r="S32" s="1101"/>
      <c r="T32" s="1101"/>
      <c r="U32" s="1101"/>
      <c r="V32" s="1101">
        <v>140</v>
      </c>
      <c r="W32" s="1101"/>
      <c r="X32" s="1101"/>
      <c r="Y32" s="1101"/>
      <c r="Z32" s="1101"/>
      <c r="AA32" s="1101">
        <v>0</v>
      </c>
      <c r="AB32" s="1101"/>
      <c r="AC32" s="1101"/>
      <c r="AD32" s="1101"/>
      <c r="AE32" s="1102"/>
      <c r="AF32" s="1094">
        <v>0</v>
      </c>
      <c r="AG32" s="1095"/>
      <c r="AH32" s="1095"/>
      <c r="AI32" s="1095"/>
      <c r="AJ32" s="1096"/>
      <c r="AK32" s="1037">
        <v>29</v>
      </c>
      <c r="AL32" s="1028"/>
      <c r="AM32" s="1028"/>
      <c r="AN32" s="1028"/>
      <c r="AO32" s="1028"/>
      <c r="AP32" s="1028">
        <v>274</v>
      </c>
      <c r="AQ32" s="1028"/>
      <c r="AR32" s="1028"/>
      <c r="AS32" s="1028"/>
      <c r="AT32" s="1028"/>
      <c r="AU32" s="1028">
        <v>193</v>
      </c>
      <c r="AV32" s="1028"/>
      <c r="AW32" s="1028"/>
      <c r="AX32" s="1028"/>
      <c r="AY32" s="1028"/>
      <c r="AZ32" s="1099" t="s">
        <v>521</v>
      </c>
      <c r="BA32" s="1099"/>
      <c r="BB32" s="1099"/>
      <c r="BC32" s="1099"/>
      <c r="BD32" s="1099"/>
      <c r="BE32" s="1083" t="s">
        <v>409</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410</v>
      </c>
      <c r="C33" s="1089"/>
      <c r="D33" s="1089"/>
      <c r="E33" s="1089"/>
      <c r="F33" s="1089"/>
      <c r="G33" s="1089"/>
      <c r="H33" s="1089"/>
      <c r="I33" s="1089"/>
      <c r="J33" s="1089"/>
      <c r="K33" s="1089"/>
      <c r="L33" s="1089"/>
      <c r="M33" s="1089"/>
      <c r="N33" s="1089"/>
      <c r="O33" s="1089"/>
      <c r="P33" s="1090"/>
      <c r="Q33" s="1100">
        <v>31</v>
      </c>
      <c r="R33" s="1101"/>
      <c r="S33" s="1101"/>
      <c r="T33" s="1101"/>
      <c r="U33" s="1101"/>
      <c r="V33" s="1101">
        <v>31</v>
      </c>
      <c r="W33" s="1101"/>
      <c r="X33" s="1101"/>
      <c r="Y33" s="1101"/>
      <c r="Z33" s="1101"/>
      <c r="AA33" s="1101" t="s">
        <v>588</v>
      </c>
      <c r="AB33" s="1101"/>
      <c r="AC33" s="1101"/>
      <c r="AD33" s="1101"/>
      <c r="AE33" s="1102"/>
      <c r="AF33" s="1094" t="s">
        <v>267</v>
      </c>
      <c r="AG33" s="1095"/>
      <c r="AH33" s="1095"/>
      <c r="AI33" s="1095"/>
      <c r="AJ33" s="1096"/>
      <c r="AK33" s="1037">
        <v>25</v>
      </c>
      <c r="AL33" s="1028"/>
      <c r="AM33" s="1028"/>
      <c r="AN33" s="1028"/>
      <c r="AO33" s="1028"/>
      <c r="AP33" s="1028">
        <v>151</v>
      </c>
      <c r="AQ33" s="1028"/>
      <c r="AR33" s="1028"/>
      <c r="AS33" s="1028"/>
      <c r="AT33" s="1028"/>
      <c r="AU33" s="1028">
        <v>145</v>
      </c>
      <c r="AV33" s="1028"/>
      <c r="AW33" s="1028"/>
      <c r="AX33" s="1028"/>
      <c r="AY33" s="1028"/>
      <c r="AZ33" s="1099" t="s">
        <v>521</v>
      </c>
      <c r="BA33" s="1099"/>
      <c r="BB33" s="1099"/>
      <c r="BC33" s="1099"/>
      <c r="BD33" s="1099"/>
      <c r="BE33" s="1083" t="s">
        <v>411</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412</v>
      </c>
      <c r="C34" s="1089"/>
      <c r="D34" s="1089"/>
      <c r="E34" s="1089"/>
      <c r="F34" s="1089"/>
      <c r="G34" s="1089"/>
      <c r="H34" s="1089"/>
      <c r="I34" s="1089"/>
      <c r="J34" s="1089"/>
      <c r="K34" s="1089"/>
      <c r="L34" s="1089"/>
      <c r="M34" s="1089"/>
      <c r="N34" s="1089"/>
      <c r="O34" s="1089"/>
      <c r="P34" s="1090"/>
      <c r="Q34" s="1100">
        <v>53</v>
      </c>
      <c r="R34" s="1101"/>
      <c r="S34" s="1101"/>
      <c r="T34" s="1101"/>
      <c r="U34" s="1101"/>
      <c r="V34" s="1101">
        <v>52</v>
      </c>
      <c r="W34" s="1101"/>
      <c r="X34" s="1101"/>
      <c r="Y34" s="1101"/>
      <c r="Z34" s="1101"/>
      <c r="AA34" s="1101">
        <v>1</v>
      </c>
      <c r="AB34" s="1101"/>
      <c r="AC34" s="1101"/>
      <c r="AD34" s="1101"/>
      <c r="AE34" s="1102"/>
      <c r="AF34" s="1094">
        <v>1</v>
      </c>
      <c r="AG34" s="1095"/>
      <c r="AH34" s="1095"/>
      <c r="AI34" s="1095"/>
      <c r="AJ34" s="1096"/>
      <c r="AK34" s="1037" t="s">
        <v>588</v>
      </c>
      <c r="AL34" s="1028"/>
      <c r="AM34" s="1028"/>
      <c r="AN34" s="1028"/>
      <c r="AO34" s="1028"/>
      <c r="AP34" s="1028" t="s">
        <v>588</v>
      </c>
      <c r="AQ34" s="1028"/>
      <c r="AR34" s="1028"/>
      <c r="AS34" s="1028"/>
      <c r="AT34" s="1028"/>
      <c r="AU34" s="1028" t="s">
        <v>521</v>
      </c>
      <c r="AV34" s="1028"/>
      <c r="AW34" s="1028"/>
      <c r="AX34" s="1028"/>
      <c r="AY34" s="1028"/>
      <c r="AZ34" s="1099" t="s">
        <v>521</v>
      </c>
      <c r="BA34" s="1099"/>
      <c r="BB34" s="1099"/>
      <c r="BC34" s="1099"/>
      <c r="BD34" s="1099"/>
      <c r="BE34" s="1083" t="s">
        <v>409</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413</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14</v>
      </c>
      <c r="AG63" s="1016"/>
      <c r="AH63" s="1016"/>
      <c r="AI63" s="1016"/>
      <c r="AJ63" s="1081"/>
      <c r="AK63" s="1082"/>
      <c r="AL63" s="1020"/>
      <c r="AM63" s="1020"/>
      <c r="AN63" s="1020"/>
      <c r="AO63" s="1020"/>
      <c r="AP63" s="1016">
        <v>425</v>
      </c>
      <c r="AQ63" s="1016"/>
      <c r="AR63" s="1016"/>
      <c r="AS63" s="1016"/>
      <c r="AT63" s="1016"/>
      <c r="AU63" s="1016">
        <v>338</v>
      </c>
      <c r="AV63" s="1016"/>
      <c r="AW63" s="1016"/>
      <c r="AX63" s="1016"/>
      <c r="AY63" s="1016"/>
      <c r="AZ63" s="1076"/>
      <c r="BA63" s="1076"/>
      <c r="BB63" s="1076"/>
      <c r="BC63" s="1076"/>
      <c r="BD63" s="1076"/>
      <c r="BE63" s="1017"/>
      <c r="BF63" s="1017"/>
      <c r="BG63" s="1017"/>
      <c r="BH63" s="1017"/>
      <c r="BI63" s="1018"/>
      <c r="BJ63" s="1077" t="s">
        <v>392</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396</v>
      </c>
      <c r="W66" s="1059"/>
      <c r="X66" s="1059"/>
      <c r="Y66" s="1059"/>
      <c r="Z66" s="1060"/>
      <c r="AA66" s="1058" t="s">
        <v>397</v>
      </c>
      <c r="AB66" s="1059"/>
      <c r="AC66" s="1059"/>
      <c r="AD66" s="1059"/>
      <c r="AE66" s="1060"/>
      <c r="AF66" s="1064" t="s">
        <v>398</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589</v>
      </c>
      <c r="C68" s="1043"/>
      <c r="D68" s="1043"/>
      <c r="E68" s="1043"/>
      <c r="F68" s="1043"/>
      <c r="G68" s="1043"/>
      <c r="H68" s="1043"/>
      <c r="I68" s="1043"/>
      <c r="J68" s="1043"/>
      <c r="K68" s="1043"/>
      <c r="L68" s="1043"/>
      <c r="M68" s="1043"/>
      <c r="N68" s="1043"/>
      <c r="O68" s="1043"/>
      <c r="P68" s="1044"/>
      <c r="Q68" s="1045">
        <v>996</v>
      </c>
      <c r="R68" s="1039"/>
      <c r="S68" s="1039"/>
      <c r="T68" s="1039"/>
      <c r="U68" s="1039"/>
      <c r="V68" s="1039">
        <v>996</v>
      </c>
      <c r="W68" s="1039"/>
      <c r="X68" s="1039"/>
      <c r="Y68" s="1039"/>
      <c r="Z68" s="1039"/>
      <c r="AA68" s="1039" t="s">
        <v>588</v>
      </c>
      <c r="AB68" s="1039"/>
      <c r="AC68" s="1039"/>
      <c r="AD68" s="1039"/>
      <c r="AE68" s="1039"/>
      <c r="AF68" s="1039" t="s">
        <v>588</v>
      </c>
      <c r="AG68" s="1039"/>
      <c r="AH68" s="1039"/>
      <c r="AI68" s="1039"/>
      <c r="AJ68" s="1039"/>
      <c r="AK68" s="1039" t="s">
        <v>588</v>
      </c>
      <c r="AL68" s="1039"/>
      <c r="AM68" s="1039"/>
      <c r="AN68" s="1039"/>
      <c r="AO68" s="1039"/>
      <c r="AP68" s="1039">
        <v>341</v>
      </c>
      <c r="AQ68" s="1039"/>
      <c r="AR68" s="1039"/>
      <c r="AS68" s="1039"/>
      <c r="AT68" s="1039"/>
      <c r="AU68" s="1039">
        <v>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590</v>
      </c>
      <c r="C69" s="1032"/>
      <c r="D69" s="1032"/>
      <c r="E69" s="1032"/>
      <c r="F69" s="1032"/>
      <c r="G69" s="1032"/>
      <c r="H69" s="1032"/>
      <c r="I69" s="1032"/>
      <c r="J69" s="1032"/>
      <c r="K69" s="1032"/>
      <c r="L69" s="1032"/>
      <c r="M69" s="1032"/>
      <c r="N69" s="1032"/>
      <c r="O69" s="1032"/>
      <c r="P69" s="1033"/>
      <c r="Q69" s="1034">
        <v>11</v>
      </c>
      <c r="R69" s="1028"/>
      <c r="S69" s="1028"/>
      <c r="T69" s="1028"/>
      <c r="U69" s="1028"/>
      <c r="V69" s="1028">
        <v>1</v>
      </c>
      <c r="W69" s="1028"/>
      <c r="X69" s="1028"/>
      <c r="Y69" s="1028"/>
      <c r="Z69" s="1028"/>
      <c r="AA69" s="1028">
        <v>9</v>
      </c>
      <c r="AB69" s="1028"/>
      <c r="AC69" s="1028"/>
      <c r="AD69" s="1028"/>
      <c r="AE69" s="1028"/>
      <c r="AF69" s="1028">
        <v>9</v>
      </c>
      <c r="AG69" s="1028"/>
      <c r="AH69" s="1028"/>
      <c r="AI69" s="1028"/>
      <c r="AJ69" s="1028"/>
      <c r="AK69" s="1028" t="s">
        <v>588</v>
      </c>
      <c r="AL69" s="1028"/>
      <c r="AM69" s="1028"/>
      <c r="AN69" s="1028"/>
      <c r="AO69" s="1028"/>
      <c r="AP69" s="1028" t="s">
        <v>588</v>
      </c>
      <c r="AQ69" s="1028"/>
      <c r="AR69" s="1028"/>
      <c r="AS69" s="1028"/>
      <c r="AT69" s="1028"/>
      <c r="AU69" s="1028" t="s">
        <v>588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591</v>
      </c>
      <c r="C70" s="1032"/>
      <c r="D70" s="1032"/>
      <c r="E70" s="1032"/>
      <c r="F70" s="1032"/>
      <c r="G70" s="1032"/>
      <c r="H70" s="1032"/>
      <c r="I70" s="1032"/>
      <c r="J70" s="1032"/>
      <c r="K70" s="1032"/>
      <c r="L70" s="1032"/>
      <c r="M70" s="1032"/>
      <c r="N70" s="1032"/>
      <c r="O70" s="1032"/>
      <c r="P70" s="1033"/>
      <c r="Q70" s="1034">
        <v>50</v>
      </c>
      <c r="R70" s="1028"/>
      <c r="S70" s="1028"/>
      <c r="T70" s="1028"/>
      <c r="U70" s="1028"/>
      <c r="V70" s="1028">
        <v>50</v>
      </c>
      <c r="W70" s="1028"/>
      <c r="X70" s="1028"/>
      <c r="Y70" s="1028"/>
      <c r="Z70" s="1028"/>
      <c r="AA70" s="1028" t="s">
        <v>588</v>
      </c>
      <c r="AB70" s="1028"/>
      <c r="AC70" s="1028"/>
      <c r="AD70" s="1028"/>
      <c r="AE70" s="1028"/>
      <c r="AF70" s="1028" t="s">
        <v>588</v>
      </c>
      <c r="AG70" s="1028"/>
      <c r="AH70" s="1028"/>
      <c r="AI70" s="1028"/>
      <c r="AJ70" s="1028"/>
      <c r="AK70" s="1028" t="s">
        <v>588</v>
      </c>
      <c r="AL70" s="1028"/>
      <c r="AM70" s="1028"/>
      <c r="AN70" s="1028"/>
      <c r="AO70" s="1028"/>
      <c r="AP70" s="1028" t="s">
        <v>588</v>
      </c>
      <c r="AQ70" s="1028"/>
      <c r="AR70" s="1028"/>
      <c r="AS70" s="1028"/>
      <c r="AT70" s="1028"/>
      <c r="AU70" s="1028" t="s">
        <v>588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592</v>
      </c>
      <c r="C71" s="1032"/>
      <c r="D71" s="1032"/>
      <c r="E71" s="1032"/>
      <c r="F71" s="1032"/>
      <c r="G71" s="1032"/>
      <c r="H71" s="1032"/>
      <c r="I71" s="1032"/>
      <c r="J71" s="1032"/>
      <c r="K71" s="1032"/>
      <c r="L71" s="1032"/>
      <c r="M71" s="1032"/>
      <c r="N71" s="1032"/>
      <c r="O71" s="1032"/>
      <c r="P71" s="1033"/>
      <c r="Q71" s="1034">
        <v>621</v>
      </c>
      <c r="R71" s="1028"/>
      <c r="S71" s="1028"/>
      <c r="T71" s="1028"/>
      <c r="U71" s="1028"/>
      <c r="V71" s="1028">
        <v>621</v>
      </c>
      <c r="W71" s="1028"/>
      <c r="X71" s="1028"/>
      <c r="Y71" s="1028"/>
      <c r="Z71" s="1028"/>
      <c r="AA71" s="1028" t="s">
        <v>588</v>
      </c>
      <c r="AB71" s="1028"/>
      <c r="AC71" s="1028"/>
      <c r="AD71" s="1028"/>
      <c r="AE71" s="1028"/>
      <c r="AF71" s="1028" t="s">
        <v>588</v>
      </c>
      <c r="AG71" s="1028"/>
      <c r="AH71" s="1028"/>
      <c r="AI71" s="1028"/>
      <c r="AJ71" s="1028"/>
      <c r="AK71" s="1028" t="s">
        <v>588</v>
      </c>
      <c r="AL71" s="1028"/>
      <c r="AM71" s="1028"/>
      <c r="AN71" s="1028"/>
      <c r="AO71" s="1028"/>
      <c r="AP71" s="1028" t="s">
        <v>588</v>
      </c>
      <c r="AQ71" s="1028"/>
      <c r="AR71" s="1028"/>
      <c r="AS71" s="1028"/>
      <c r="AT71" s="1028"/>
      <c r="AU71" s="1028" t="s">
        <v>588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593</v>
      </c>
      <c r="C72" s="1032"/>
      <c r="D72" s="1032"/>
      <c r="E72" s="1032"/>
      <c r="F72" s="1032"/>
      <c r="G72" s="1032"/>
      <c r="H72" s="1032"/>
      <c r="I72" s="1032"/>
      <c r="J72" s="1032"/>
      <c r="K72" s="1032"/>
      <c r="L72" s="1032"/>
      <c r="M72" s="1032"/>
      <c r="N72" s="1032"/>
      <c r="O72" s="1032"/>
      <c r="P72" s="1033"/>
      <c r="Q72" s="1034">
        <v>5261</v>
      </c>
      <c r="R72" s="1028"/>
      <c r="S72" s="1028"/>
      <c r="T72" s="1028"/>
      <c r="U72" s="1028"/>
      <c r="V72" s="1028">
        <v>4318</v>
      </c>
      <c r="W72" s="1028"/>
      <c r="X72" s="1028"/>
      <c r="Y72" s="1028"/>
      <c r="Z72" s="1028"/>
      <c r="AA72" s="1028">
        <v>943</v>
      </c>
      <c r="AB72" s="1028"/>
      <c r="AC72" s="1028"/>
      <c r="AD72" s="1028"/>
      <c r="AE72" s="1028"/>
      <c r="AF72" s="1028">
        <v>943</v>
      </c>
      <c r="AG72" s="1028"/>
      <c r="AH72" s="1028"/>
      <c r="AI72" s="1028"/>
      <c r="AJ72" s="1028"/>
      <c r="AK72" s="1028">
        <v>3</v>
      </c>
      <c r="AL72" s="1028"/>
      <c r="AM72" s="1028"/>
      <c r="AN72" s="1028"/>
      <c r="AO72" s="1028"/>
      <c r="AP72" s="1028" t="s">
        <v>588</v>
      </c>
      <c r="AQ72" s="1028"/>
      <c r="AR72" s="1028"/>
      <c r="AS72" s="1028"/>
      <c r="AT72" s="1028"/>
      <c r="AU72" s="1028" t="s">
        <v>598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594</v>
      </c>
      <c r="C73" s="1032"/>
      <c r="D73" s="1032"/>
      <c r="E73" s="1032"/>
      <c r="F73" s="1032"/>
      <c r="G73" s="1032"/>
      <c r="H73" s="1032"/>
      <c r="I73" s="1032"/>
      <c r="J73" s="1032"/>
      <c r="K73" s="1032"/>
      <c r="L73" s="1032"/>
      <c r="M73" s="1032"/>
      <c r="N73" s="1032"/>
      <c r="O73" s="1032"/>
      <c r="P73" s="1033"/>
      <c r="Q73" s="1034">
        <v>8</v>
      </c>
      <c r="R73" s="1028"/>
      <c r="S73" s="1028"/>
      <c r="T73" s="1028"/>
      <c r="U73" s="1028"/>
      <c r="V73" s="1028">
        <v>8</v>
      </c>
      <c r="W73" s="1028"/>
      <c r="X73" s="1028"/>
      <c r="Y73" s="1028"/>
      <c r="Z73" s="1028"/>
      <c r="AA73" s="1028" t="s">
        <v>588</v>
      </c>
      <c r="AB73" s="1028"/>
      <c r="AC73" s="1028"/>
      <c r="AD73" s="1028"/>
      <c r="AE73" s="1028"/>
      <c r="AF73" s="1028" t="s">
        <v>588</v>
      </c>
      <c r="AG73" s="1028"/>
      <c r="AH73" s="1028"/>
      <c r="AI73" s="1028"/>
      <c r="AJ73" s="1028"/>
      <c r="AK73" s="1028" t="s">
        <v>588</v>
      </c>
      <c r="AL73" s="1028"/>
      <c r="AM73" s="1028"/>
      <c r="AN73" s="1028"/>
      <c r="AO73" s="1028"/>
      <c r="AP73" s="1028" t="s">
        <v>588</v>
      </c>
      <c r="AQ73" s="1028"/>
      <c r="AR73" s="1028"/>
      <c r="AS73" s="1028"/>
      <c r="AT73" s="1028"/>
      <c r="AU73" s="1028" t="s">
        <v>588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595</v>
      </c>
      <c r="C74" s="1032"/>
      <c r="D74" s="1032"/>
      <c r="E74" s="1032"/>
      <c r="F74" s="1032"/>
      <c r="G74" s="1032"/>
      <c r="H74" s="1032"/>
      <c r="I74" s="1032"/>
      <c r="J74" s="1032"/>
      <c r="K74" s="1032"/>
      <c r="L74" s="1032"/>
      <c r="M74" s="1032"/>
      <c r="N74" s="1032"/>
      <c r="O74" s="1032"/>
      <c r="P74" s="1033"/>
      <c r="Q74" s="1034">
        <v>65</v>
      </c>
      <c r="R74" s="1028"/>
      <c r="S74" s="1028"/>
      <c r="T74" s="1028"/>
      <c r="U74" s="1028"/>
      <c r="V74" s="1028">
        <v>57</v>
      </c>
      <c r="W74" s="1028"/>
      <c r="X74" s="1028"/>
      <c r="Y74" s="1028"/>
      <c r="Z74" s="1028"/>
      <c r="AA74" s="1028">
        <v>8</v>
      </c>
      <c r="AB74" s="1028"/>
      <c r="AC74" s="1028"/>
      <c r="AD74" s="1028"/>
      <c r="AE74" s="1028"/>
      <c r="AF74" s="1028">
        <v>8</v>
      </c>
      <c r="AG74" s="1028"/>
      <c r="AH74" s="1028"/>
      <c r="AI74" s="1028"/>
      <c r="AJ74" s="1028"/>
      <c r="AK74" s="1028" t="s">
        <v>588</v>
      </c>
      <c r="AL74" s="1028"/>
      <c r="AM74" s="1028"/>
      <c r="AN74" s="1028"/>
      <c r="AO74" s="1028"/>
      <c r="AP74" s="1028" t="s">
        <v>588</v>
      </c>
      <c r="AQ74" s="1028"/>
      <c r="AR74" s="1028"/>
      <c r="AS74" s="1028"/>
      <c r="AT74" s="1028"/>
      <c r="AU74" s="1028" t="s">
        <v>588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596</v>
      </c>
      <c r="C75" s="1032"/>
      <c r="D75" s="1032"/>
      <c r="E75" s="1032"/>
      <c r="F75" s="1032"/>
      <c r="G75" s="1032"/>
      <c r="H75" s="1032"/>
      <c r="I75" s="1032"/>
      <c r="J75" s="1032"/>
      <c r="K75" s="1032"/>
      <c r="L75" s="1032"/>
      <c r="M75" s="1032"/>
      <c r="N75" s="1032"/>
      <c r="O75" s="1032"/>
      <c r="P75" s="1033"/>
      <c r="Q75" s="1035">
        <v>143922</v>
      </c>
      <c r="R75" s="1036"/>
      <c r="S75" s="1036"/>
      <c r="T75" s="1036"/>
      <c r="U75" s="1037"/>
      <c r="V75" s="1038">
        <v>139309</v>
      </c>
      <c r="W75" s="1036"/>
      <c r="X75" s="1036"/>
      <c r="Y75" s="1036"/>
      <c r="Z75" s="1037"/>
      <c r="AA75" s="1038">
        <v>4612</v>
      </c>
      <c r="AB75" s="1036"/>
      <c r="AC75" s="1036"/>
      <c r="AD75" s="1036"/>
      <c r="AE75" s="1037"/>
      <c r="AF75" s="1038">
        <v>4612</v>
      </c>
      <c r="AG75" s="1036"/>
      <c r="AH75" s="1036"/>
      <c r="AI75" s="1036"/>
      <c r="AJ75" s="1037"/>
      <c r="AK75" s="1038" t="s">
        <v>588</v>
      </c>
      <c r="AL75" s="1036"/>
      <c r="AM75" s="1036"/>
      <c r="AN75" s="1036"/>
      <c r="AO75" s="1037"/>
      <c r="AP75" s="1038" t="s">
        <v>588</v>
      </c>
      <c r="AQ75" s="1036"/>
      <c r="AR75" s="1036"/>
      <c r="AS75" s="1036"/>
      <c r="AT75" s="1037"/>
      <c r="AU75" s="1038" t="s">
        <v>588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597</v>
      </c>
      <c r="C76" s="1032"/>
      <c r="D76" s="1032"/>
      <c r="E76" s="1032"/>
      <c r="F76" s="1032"/>
      <c r="G76" s="1032"/>
      <c r="H76" s="1032"/>
      <c r="I76" s="1032"/>
      <c r="J76" s="1032"/>
      <c r="K76" s="1032"/>
      <c r="L76" s="1032"/>
      <c r="M76" s="1032"/>
      <c r="N76" s="1032"/>
      <c r="O76" s="1032"/>
      <c r="P76" s="1033"/>
      <c r="Q76" s="1035">
        <v>125</v>
      </c>
      <c r="R76" s="1036"/>
      <c r="S76" s="1036"/>
      <c r="T76" s="1036"/>
      <c r="U76" s="1037"/>
      <c r="V76" s="1038">
        <v>113</v>
      </c>
      <c r="W76" s="1036"/>
      <c r="X76" s="1036"/>
      <c r="Y76" s="1036"/>
      <c r="Z76" s="1037"/>
      <c r="AA76" s="1038">
        <v>12</v>
      </c>
      <c r="AB76" s="1036"/>
      <c r="AC76" s="1036"/>
      <c r="AD76" s="1036"/>
      <c r="AE76" s="1037"/>
      <c r="AF76" s="1038">
        <v>12</v>
      </c>
      <c r="AG76" s="1036"/>
      <c r="AH76" s="1036"/>
      <c r="AI76" s="1036"/>
      <c r="AJ76" s="1037"/>
      <c r="AK76" s="1038" t="s">
        <v>588</v>
      </c>
      <c r="AL76" s="1036"/>
      <c r="AM76" s="1036"/>
      <c r="AN76" s="1036"/>
      <c r="AO76" s="1037"/>
      <c r="AP76" s="1038" t="s">
        <v>588</v>
      </c>
      <c r="AQ76" s="1036"/>
      <c r="AR76" s="1036"/>
      <c r="AS76" s="1036"/>
      <c r="AT76" s="1037"/>
      <c r="AU76" s="1038" t="s">
        <v>588</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5584</v>
      </c>
      <c r="AG88" s="1016"/>
      <c r="AH88" s="1016"/>
      <c r="AI88" s="1016"/>
      <c r="AJ88" s="1016"/>
      <c r="AK88" s="1020"/>
      <c r="AL88" s="1020"/>
      <c r="AM88" s="1020"/>
      <c r="AN88" s="1020"/>
      <c r="AO88" s="1020"/>
      <c r="AP88" s="1016">
        <v>341</v>
      </c>
      <c r="AQ88" s="1016"/>
      <c r="AR88" s="1016"/>
      <c r="AS88" s="1016"/>
      <c r="AT88" s="1016"/>
      <c r="AU88" s="1016">
        <v>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304</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304</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304</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219287</v>
      </c>
      <c r="AB110" s="944"/>
      <c r="AC110" s="944"/>
      <c r="AD110" s="944"/>
      <c r="AE110" s="945"/>
      <c r="AF110" s="946">
        <v>247708</v>
      </c>
      <c r="AG110" s="944"/>
      <c r="AH110" s="944"/>
      <c r="AI110" s="944"/>
      <c r="AJ110" s="945"/>
      <c r="AK110" s="946">
        <v>313682</v>
      </c>
      <c r="AL110" s="944"/>
      <c r="AM110" s="944"/>
      <c r="AN110" s="944"/>
      <c r="AO110" s="945"/>
      <c r="AP110" s="947">
        <v>33.5</v>
      </c>
      <c r="AQ110" s="948"/>
      <c r="AR110" s="948"/>
      <c r="AS110" s="948"/>
      <c r="AT110" s="949"/>
      <c r="AU110" s="983" t="s">
        <v>72</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3046742</v>
      </c>
      <c r="BR110" s="891"/>
      <c r="BS110" s="891"/>
      <c r="BT110" s="891"/>
      <c r="BU110" s="891"/>
      <c r="BV110" s="891">
        <v>3499458</v>
      </c>
      <c r="BW110" s="891"/>
      <c r="BX110" s="891"/>
      <c r="BY110" s="891"/>
      <c r="BZ110" s="891"/>
      <c r="CA110" s="891">
        <v>3372505</v>
      </c>
      <c r="CB110" s="891"/>
      <c r="CC110" s="891"/>
      <c r="CD110" s="891"/>
      <c r="CE110" s="891"/>
      <c r="CF110" s="915">
        <v>359.6</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437</v>
      </c>
      <c r="DH110" s="891"/>
      <c r="DI110" s="891"/>
      <c r="DJ110" s="891"/>
      <c r="DK110" s="891"/>
      <c r="DL110" s="891" t="s">
        <v>438</v>
      </c>
      <c r="DM110" s="891"/>
      <c r="DN110" s="891"/>
      <c r="DO110" s="891"/>
      <c r="DP110" s="891"/>
      <c r="DQ110" s="891" t="s">
        <v>392</v>
      </c>
      <c r="DR110" s="891"/>
      <c r="DS110" s="891"/>
      <c r="DT110" s="891"/>
      <c r="DU110" s="891"/>
      <c r="DV110" s="892" t="s">
        <v>439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392</v>
      </c>
      <c r="AB111" s="972"/>
      <c r="AC111" s="972"/>
      <c r="AD111" s="972"/>
      <c r="AE111" s="973"/>
      <c r="AF111" s="974" t="s">
        <v>439</v>
      </c>
      <c r="AG111" s="972"/>
      <c r="AH111" s="972"/>
      <c r="AI111" s="972"/>
      <c r="AJ111" s="973"/>
      <c r="AK111" s="974" t="s">
        <v>438</v>
      </c>
      <c r="AL111" s="972"/>
      <c r="AM111" s="972"/>
      <c r="AN111" s="972"/>
      <c r="AO111" s="973"/>
      <c r="AP111" s="975" t="s">
        <v>392</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v>15615</v>
      </c>
      <c r="BR111" s="863"/>
      <c r="BS111" s="863"/>
      <c r="BT111" s="863"/>
      <c r="BU111" s="863"/>
      <c r="BV111" s="863">
        <v>15619</v>
      </c>
      <c r="BW111" s="863"/>
      <c r="BX111" s="863"/>
      <c r="BY111" s="863"/>
      <c r="BZ111" s="863"/>
      <c r="CA111" s="863">
        <v>15620</v>
      </c>
      <c r="CB111" s="863"/>
      <c r="CC111" s="863"/>
      <c r="CD111" s="863"/>
      <c r="CE111" s="863"/>
      <c r="CF111" s="924">
        <v>1.7</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392</v>
      </c>
      <c r="DH111" s="863"/>
      <c r="DI111" s="863"/>
      <c r="DJ111" s="863"/>
      <c r="DK111" s="863"/>
      <c r="DL111" s="863" t="s">
        <v>437</v>
      </c>
      <c r="DM111" s="863"/>
      <c r="DN111" s="863"/>
      <c r="DO111" s="863"/>
      <c r="DP111" s="863"/>
      <c r="DQ111" s="863" t="s">
        <v>438</v>
      </c>
      <c r="DR111" s="863"/>
      <c r="DS111" s="863"/>
      <c r="DT111" s="863"/>
      <c r="DU111" s="863"/>
      <c r="DV111" s="840" t="s">
        <v>439</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437</v>
      </c>
      <c r="AB112" s="826"/>
      <c r="AC112" s="826"/>
      <c r="AD112" s="826"/>
      <c r="AE112" s="827"/>
      <c r="AF112" s="828" t="s">
        <v>437</v>
      </c>
      <c r="AG112" s="826"/>
      <c r="AH112" s="826"/>
      <c r="AI112" s="826"/>
      <c r="AJ112" s="827"/>
      <c r="AK112" s="828" t="s">
        <v>437</v>
      </c>
      <c r="AL112" s="826"/>
      <c r="AM112" s="826"/>
      <c r="AN112" s="826"/>
      <c r="AO112" s="827"/>
      <c r="AP112" s="873" t="s">
        <v>437</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363963</v>
      </c>
      <c r="BR112" s="863"/>
      <c r="BS112" s="863"/>
      <c r="BT112" s="863"/>
      <c r="BU112" s="863"/>
      <c r="BV112" s="863">
        <v>340017</v>
      </c>
      <c r="BW112" s="863"/>
      <c r="BX112" s="863"/>
      <c r="BY112" s="863"/>
      <c r="BZ112" s="863"/>
      <c r="CA112" s="863">
        <v>338489</v>
      </c>
      <c r="CB112" s="863"/>
      <c r="CC112" s="863"/>
      <c r="CD112" s="863"/>
      <c r="CE112" s="863"/>
      <c r="CF112" s="924">
        <v>36.1</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447</v>
      </c>
      <c r="DH112" s="863"/>
      <c r="DI112" s="863"/>
      <c r="DJ112" s="863"/>
      <c r="DK112" s="863"/>
      <c r="DL112" s="863" t="s">
        <v>437</v>
      </c>
      <c r="DM112" s="863"/>
      <c r="DN112" s="863"/>
      <c r="DO112" s="863"/>
      <c r="DP112" s="863"/>
      <c r="DQ112" s="863" t="s">
        <v>439</v>
      </c>
      <c r="DR112" s="863"/>
      <c r="DS112" s="863"/>
      <c r="DT112" s="863"/>
      <c r="DU112" s="863"/>
      <c r="DV112" s="840" t="s">
        <v>438</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51682</v>
      </c>
      <c r="AB113" s="972"/>
      <c r="AC113" s="972"/>
      <c r="AD113" s="972"/>
      <c r="AE113" s="973"/>
      <c r="AF113" s="974">
        <v>47051</v>
      </c>
      <c r="AG113" s="972"/>
      <c r="AH113" s="972"/>
      <c r="AI113" s="972"/>
      <c r="AJ113" s="973"/>
      <c r="AK113" s="974">
        <v>47563</v>
      </c>
      <c r="AL113" s="972"/>
      <c r="AM113" s="972"/>
      <c r="AN113" s="972"/>
      <c r="AO113" s="973"/>
      <c r="AP113" s="975">
        <v>5.0999999999999996</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12509</v>
      </c>
      <c r="BR113" s="863"/>
      <c r="BS113" s="863"/>
      <c r="BT113" s="863"/>
      <c r="BU113" s="863"/>
      <c r="BV113" s="863">
        <v>9310</v>
      </c>
      <c r="BW113" s="863"/>
      <c r="BX113" s="863"/>
      <c r="BY113" s="863"/>
      <c r="BZ113" s="863"/>
      <c r="CA113" s="863">
        <v>3935</v>
      </c>
      <c r="CB113" s="863"/>
      <c r="CC113" s="863"/>
      <c r="CD113" s="863"/>
      <c r="CE113" s="863"/>
      <c r="CF113" s="924">
        <v>0.4</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437</v>
      </c>
      <c r="DH113" s="826"/>
      <c r="DI113" s="826"/>
      <c r="DJ113" s="826"/>
      <c r="DK113" s="827"/>
      <c r="DL113" s="828" t="s">
        <v>437</v>
      </c>
      <c r="DM113" s="826"/>
      <c r="DN113" s="826"/>
      <c r="DO113" s="826"/>
      <c r="DP113" s="827"/>
      <c r="DQ113" s="828" t="s">
        <v>437</v>
      </c>
      <c r="DR113" s="826"/>
      <c r="DS113" s="826"/>
      <c r="DT113" s="826"/>
      <c r="DU113" s="827"/>
      <c r="DV113" s="873" t="s">
        <v>451</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3554</v>
      </c>
      <c r="AB114" s="826"/>
      <c r="AC114" s="826"/>
      <c r="AD114" s="826"/>
      <c r="AE114" s="827"/>
      <c r="AF114" s="828">
        <v>3576</v>
      </c>
      <c r="AG114" s="826"/>
      <c r="AH114" s="826"/>
      <c r="AI114" s="826"/>
      <c r="AJ114" s="827"/>
      <c r="AK114" s="828">
        <v>3752</v>
      </c>
      <c r="AL114" s="826"/>
      <c r="AM114" s="826"/>
      <c r="AN114" s="826"/>
      <c r="AO114" s="827"/>
      <c r="AP114" s="873">
        <v>0.4</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266176</v>
      </c>
      <c r="BR114" s="863"/>
      <c r="BS114" s="863"/>
      <c r="BT114" s="863"/>
      <c r="BU114" s="863"/>
      <c r="BV114" s="863">
        <v>269242</v>
      </c>
      <c r="BW114" s="863"/>
      <c r="BX114" s="863"/>
      <c r="BY114" s="863"/>
      <c r="BZ114" s="863"/>
      <c r="CA114" s="863">
        <v>290107</v>
      </c>
      <c r="CB114" s="863"/>
      <c r="CC114" s="863"/>
      <c r="CD114" s="863"/>
      <c r="CE114" s="863"/>
      <c r="CF114" s="924">
        <v>30.9</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437</v>
      </c>
      <c r="DH114" s="826"/>
      <c r="DI114" s="826"/>
      <c r="DJ114" s="826"/>
      <c r="DK114" s="827"/>
      <c r="DL114" s="828" t="s">
        <v>437</v>
      </c>
      <c r="DM114" s="826"/>
      <c r="DN114" s="826"/>
      <c r="DO114" s="826"/>
      <c r="DP114" s="827"/>
      <c r="DQ114" s="828" t="s">
        <v>392</v>
      </c>
      <c r="DR114" s="826"/>
      <c r="DS114" s="826"/>
      <c r="DT114" s="826"/>
      <c r="DU114" s="827"/>
      <c r="DV114" s="873" t="s">
        <v>392</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438</v>
      </c>
      <c r="AB115" s="972"/>
      <c r="AC115" s="972"/>
      <c r="AD115" s="972"/>
      <c r="AE115" s="973"/>
      <c r="AF115" s="974" t="s">
        <v>439</v>
      </c>
      <c r="AG115" s="972"/>
      <c r="AH115" s="972"/>
      <c r="AI115" s="972"/>
      <c r="AJ115" s="973"/>
      <c r="AK115" s="974" t="s">
        <v>437</v>
      </c>
      <c r="AL115" s="972"/>
      <c r="AM115" s="972"/>
      <c r="AN115" s="972"/>
      <c r="AO115" s="973"/>
      <c r="AP115" s="975" t="s">
        <v>451</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392</v>
      </c>
      <c r="BR115" s="863"/>
      <c r="BS115" s="863"/>
      <c r="BT115" s="863"/>
      <c r="BU115" s="863"/>
      <c r="BV115" s="863" t="s">
        <v>439</v>
      </c>
      <c r="BW115" s="863"/>
      <c r="BX115" s="863"/>
      <c r="BY115" s="863"/>
      <c r="BZ115" s="863"/>
      <c r="CA115" s="863" t="s">
        <v>457</v>
      </c>
      <c r="CB115" s="863"/>
      <c r="CC115" s="863"/>
      <c r="CD115" s="863"/>
      <c r="CE115" s="863"/>
      <c r="CF115" s="924" t="s">
        <v>392</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15615</v>
      </c>
      <c r="DH115" s="826"/>
      <c r="DI115" s="826"/>
      <c r="DJ115" s="826"/>
      <c r="DK115" s="827"/>
      <c r="DL115" s="828">
        <v>15619</v>
      </c>
      <c r="DM115" s="826"/>
      <c r="DN115" s="826"/>
      <c r="DO115" s="826"/>
      <c r="DP115" s="827"/>
      <c r="DQ115" s="828">
        <v>15620</v>
      </c>
      <c r="DR115" s="826"/>
      <c r="DS115" s="826"/>
      <c r="DT115" s="826"/>
      <c r="DU115" s="827"/>
      <c r="DV115" s="873">
        <v>1.7</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437</v>
      </c>
      <c r="AB116" s="826"/>
      <c r="AC116" s="826"/>
      <c r="AD116" s="826"/>
      <c r="AE116" s="827"/>
      <c r="AF116" s="828" t="s">
        <v>439</v>
      </c>
      <c r="AG116" s="826"/>
      <c r="AH116" s="826"/>
      <c r="AI116" s="826"/>
      <c r="AJ116" s="827"/>
      <c r="AK116" s="828" t="s">
        <v>437</v>
      </c>
      <c r="AL116" s="826"/>
      <c r="AM116" s="826"/>
      <c r="AN116" s="826"/>
      <c r="AO116" s="827"/>
      <c r="AP116" s="873" t="s">
        <v>392</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437</v>
      </c>
      <c r="BR116" s="863"/>
      <c r="BS116" s="863"/>
      <c r="BT116" s="863"/>
      <c r="BU116" s="863"/>
      <c r="BV116" s="863" t="s">
        <v>437</v>
      </c>
      <c r="BW116" s="863"/>
      <c r="BX116" s="863"/>
      <c r="BY116" s="863"/>
      <c r="BZ116" s="863"/>
      <c r="CA116" s="863" t="s">
        <v>437</v>
      </c>
      <c r="CB116" s="863"/>
      <c r="CC116" s="863"/>
      <c r="CD116" s="863"/>
      <c r="CE116" s="863"/>
      <c r="CF116" s="924" t="s">
        <v>438</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439</v>
      </c>
      <c r="DH116" s="826"/>
      <c r="DI116" s="826"/>
      <c r="DJ116" s="826"/>
      <c r="DK116" s="827"/>
      <c r="DL116" s="828" t="s">
        <v>392</v>
      </c>
      <c r="DM116" s="826"/>
      <c r="DN116" s="826"/>
      <c r="DO116" s="826"/>
      <c r="DP116" s="827"/>
      <c r="DQ116" s="828" t="s">
        <v>437</v>
      </c>
      <c r="DR116" s="826"/>
      <c r="DS116" s="826"/>
      <c r="DT116" s="826"/>
      <c r="DU116" s="827"/>
      <c r="DV116" s="873" t="s">
        <v>437</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274523</v>
      </c>
      <c r="AB117" s="958"/>
      <c r="AC117" s="958"/>
      <c r="AD117" s="958"/>
      <c r="AE117" s="959"/>
      <c r="AF117" s="960">
        <v>298335</v>
      </c>
      <c r="AG117" s="958"/>
      <c r="AH117" s="958"/>
      <c r="AI117" s="958"/>
      <c r="AJ117" s="959"/>
      <c r="AK117" s="960">
        <v>364997</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392</v>
      </c>
      <c r="BR117" s="863"/>
      <c r="BS117" s="863"/>
      <c r="BT117" s="863"/>
      <c r="BU117" s="863"/>
      <c r="BV117" s="863" t="s">
        <v>392</v>
      </c>
      <c r="BW117" s="863"/>
      <c r="BX117" s="863"/>
      <c r="BY117" s="863"/>
      <c r="BZ117" s="863"/>
      <c r="CA117" s="863" t="s">
        <v>447</v>
      </c>
      <c r="CB117" s="863"/>
      <c r="CC117" s="863"/>
      <c r="CD117" s="863"/>
      <c r="CE117" s="863"/>
      <c r="CF117" s="924" t="s">
        <v>392</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392</v>
      </c>
      <c r="DH117" s="826"/>
      <c r="DI117" s="826"/>
      <c r="DJ117" s="826"/>
      <c r="DK117" s="827"/>
      <c r="DL117" s="828" t="s">
        <v>392</v>
      </c>
      <c r="DM117" s="826"/>
      <c r="DN117" s="826"/>
      <c r="DO117" s="826"/>
      <c r="DP117" s="827"/>
      <c r="DQ117" s="828" t="s">
        <v>465</v>
      </c>
      <c r="DR117" s="826"/>
      <c r="DS117" s="826"/>
      <c r="DT117" s="826"/>
      <c r="DU117" s="827"/>
      <c r="DV117" s="873" t="s">
        <v>437</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304</v>
      </c>
      <c r="AL118" s="951"/>
      <c r="AM118" s="951"/>
      <c r="AN118" s="951"/>
      <c r="AO118" s="952"/>
      <c r="AP118" s="954" t="s">
        <v>431</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392</v>
      </c>
      <c r="BR118" s="894"/>
      <c r="BS118" s="894"/>
      <c r="BT118" s="894"/>
      <c r="BU118" s="894"/>
      <c r="BV118" s="894" t="s">
        <v>392</v>
      </c>
      <c r="BW118" s="894"/>
      <c r="BX118" s="894"/>
      <c r="BY118" s="894"/>
      <c r="BZ118" s="894"/>
      <c r="CA118" s="894" t="s">
        <v>392</v>
      </c>
      <c r="CB118" s="894"/>
      <c r="CC118" s="894"/>
      <c r="CD118" s="894"/>
      <c r="CE118" s="894"/>
      <c r="CF118" s="924" t="s">
        <v>437</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392</v>
      </c>
      <c r="DH118" s="826"/>
      <c r="DI118" s="826"/>
      <c r="DJ118" s="826"/>
      <c r="DK118" s="827"/>
      <c r="DL118" s="828" t="s">
        <v>392</v>
      </c>
      <c r="DM118" s="826"/>
      <c r="DN118" s="826"/>
      <c r="DO118" s="826"/>
      <c r="DP118" s="827"/>
      <c r="DQ118" s="828" t="s">
        <v>465</v>
      </c>
      <c r="DR118" s="826"/>
      <c r="DS118" s="826"/>
      <c r="DT118" s="826"/>
      <c r="DU118" s="827"/>
      <c r="DV118" s="873" t="s">
        <v>392</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438</v>
      </c>
      <c r="AB119" s="944"/>
      <c r="AC119" s="944"/>
      <c r="AD119" s="944"/>
      <c r="AE119" s="945"/>
      <c r="AF119" s="946" t="s">
        <v>437</v>
      </c>
      <c r="AG119" s="944"/>
      <c r="AH119" s="944"/>
      <c r="AI119" s="944"/>
      <c r="AJ119" s="945"/>
      <c r="AK119" s="946" t="s">
        <v>437</v>
      </c>
      <c r="AL119" s="944"/>
      <c r="AM119" s="944"/>
      <c r="AN119" s="944"/>
      <c r="AO119" s="945"/>
      <c r="AP119" s="947" t="s">
        <v>437</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468</v>
      </c>
      <c r="BP119" s="927"/>
      <c r="BQ119" s="931">
        <v>3705005</v>
      </c>
      <c r="BR119" s="894"/>
      <c r="BS119" s="894"/>
      <c r="BT119" s="894"/>
      <c r="BU119" s="894"/>
      <c r="BV119" s="894">
        <v>4133646</v>
      </c>
      <c r="BW119" s="894"/>
      <c r="BX119" s="894"/>
      <c r="BY119" s="894"/>
      <c r="BZ119" s="894"/>
      <c r="CA119" s="894">
        <v>4020656</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392</v>
      </c>
      <c r="DH119" s="809"/>
      <c r="DI119" s="809"/>
      <c r="DJ119" s="809"/>
      <c r="DK119" s="810"/>
      <c r="DL119" s="811" t="s">
        <v>392</v>
      </c>
      <c r="DM119" s="809"/>
      <c r="DN119" s="809"/>
      <c r="DO119" s="809"/>
      <c r="DP119" s="810"/>
      <c r="DQ119" s="811" t="s">
        <v>392</v>
      </c>
      <c r="DR119" s="809"/>
      <c r="DS119" s="809"/>
      <c r="DT119" s="809"/>
      <c r="DU119" s="810"/>
      <c r="DV119" s="897" t="s">
        <v>392</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392</v>
      </c>
      <c r="AB120" s="826"/>
      <c r="AC120" s="826"/>
      <c r="AD120" s="826"/>
      <c r="AE120" s="827"/>
      <c r="AF120" s="828" t="s">
        <v>438</v>
      </c>
      <c r="AG120" s="826"/>
      <c r="AH120" s="826"/>
      <c r="AI120" s="826"/>
      <c r="AJ120" s="827"/>
      <c r="AK120" s="828" t="s">
        <v>392</v>
      </c>
      <c r="AL120" s="826"/>
      <c r="AM120" s="826"/>
      <c r="AN120" s="826"/>
      <c r="AO120" s="827"/>
      <c r="AP120" s="873" t="s">
        <v>465</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2192686</v>
      </c>
      <c r="BR120" s="891"/>
      <c r="BS120" s="891"/>
      <c r="BT120" s="891"/>
      <c r="BU120" s="891"/>
      <c r="BV120" s="891">
        <v>2109021</v>
      </c>
      <c r="BW120" s="891"/>
      <c r="BX120" s="891"/>
      <c r="BY120" s="891"/>
      <c r="BZ120" s="891"/>
      <c r="CA120" s="891">
        <v>2159329</v>
      </c>
      <c r="CB120" s="891"/>
      <c r="CC120" s="891"/>
      <c r="CD120" s="891"/>
      <c r="CE120" s="891"/>
      <c r="CF120" s="915">
        <v>230.3</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v>187309</v>
      </c>
      <c r="DH120" s="891"/>
      <c r="DI120" s="891"/>
      <c r="DJ120" s="891"/>
      <c r="DK120" s="891"/>
      <c r="DL120" s="891">
        <v>176265</v>
      </c>
      <c r="DM120" s="891"/>
      <c r="DN120" s="891"/>
      <c r="DO120" s="891"/>
      <c r="DP120" s="891"/>
      <c r="DQ120" s="891">
        <v>193462</v>
      </c>
      <c r="DR120" s="891"/>
      <c r="DS120" s="891"/>
      <c r="DT120" s="891"/>
      <c r="DU120" s="891"/>
      <c r="DV120" s="892">
        <v>20.6</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392</v>
      </c>
      <c r="AB121" s="826"/>
      <c r="AC121" s="826"/>
      <c r="AD121" s="826"/>
      <c r="AE121" s="827"/>
      <c r="AF121" s="828" t="s">
        <v>392</v>
      </c>
      <c r="AG121" s="826"/>
      <c r="AH121" s="826"/>
      <c r="AI121" s="826"/>
      <c r="AJ121" s="827"/>
      <c r="AK121" s="828" t="s">
        <v>438</v>
      </c>
      <c r="AL121" s="826"/>
      <c r="AM121" s="826"/>
      <c r="AN121" s="826"/>
      <c r="AO121" s="827"/>
      <c r="AP121" s="873" t="s">
        <v>392</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42948</v>
      </c>
      <c r="BR121" s="863"/>
      <c r="BS121" s="863"/>
      <c r="BT121" s="863"/>
      <c r="BU121" s="863"/>
      <c r="BV121" s="863">
        <v>39508</v>
      </c>
      <c r="BW121" s="863"/>
      <c r="BX121" s="863"/>
      <c r="BY121" s="863"/>
      <c r="BZ121" s="863"/>
      <c r="CA121" s="863">
        <v>36001</v>
      </c>
      <c r="CB121" s="863"/>
      <c r="CC121" s="863"/>
      <c r="CD121" s="863"/>
      <c r="CE121" s="863"/>
      <c r="CF121" s="924">
        <v>3.8</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v>176654</v>
      </c>
      <c r="DH121" s="863"/>
      <c r="DI121" s="863"/>
      <c r="DJ121" s="863"/>
      <c r="DK121" s="863"/>
      <c r="DL121" s="863">
        <v>163752</v>
      </c>
      <c r="DM121" s="863"/>
      <c r="DN121" s="863"/>
      <c r="DO121" s="863"/>
      <c r="DP121" s="863"/>
      <c r="DQ121" s="863">
        <v>145027</v>
      </c>
      <c r="DR121" s="863"/>
      <c r="DS121" s="863"/>
      <c r="DT121" s="863"/>
      <c r="DU121" s="863"/>
      <c r="DV121" s="840">
        <v>15.5</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447</v>
      </c>
      <c r="AB122" s="826"/>
      <c r="AC122" s="826"/>
      <c r="AD122" s="826"/>
      <c r="AE122" s="827"/>
      <c r="AF122" s="828" t="s">
        <v>392</v>
      </c>
      <c r="AG122" s="826"/>
      <c r="AH122" s="826"/>
      <c r="AI122" s="826"/>
      <c r="AJ122" s="827"/>
      <c r="AK122" s="828" t="s">
        <v>439</v>
      </c>
      <c r="AL122" s="826"/>
      <c r="AM122" s="826"/>
      <c r="AN122" s="826"/>
      <c r="AO122" s="827"/>
      <c r="AP122" s="873" t="s">
        <v>438</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2589861</v>
      </c>
      <c r="BR122" s="894"/>
      <c r="BS122" s="894"/>
      <c r="BT122" s="894"/>
      <c r="BU122" s="894"/>
      <c r="BV122" s="894">
        <v>2773001</v>
      </c>
      <c r="BW122" s="894"/>
      <c r="BX122" s="894"/>
      <c r="BY122" s="894"/>
      <c r="BZ122" s="894"/>
      <c r="CA122" s="894">
        <v>2685044</v>
      </c>
      <c r="CB122" s="894"/>
      <c r="CC122" s="894"/>
      <c r="CD122" s="894"/>
      <c r="CE122" s="894"/>
      <c r="CF122" s="895">
        <v>286.3</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t="s">
        <v>465</v>
      </c>
      <c r="DH122" s="863"/>
      <c r="DI122" s="863"/>
      <c r="DJ122" s="863"/>
      <c r="DK122" s="863"/>
      <c r="DL122" s="863" t="s">
        <v>392</v>
      </c>
      <c r="DM122" s="863"/>
      <c r="DN122" s="863"/>
      <c r="DO122" s="863"/>
      <c r="DP122" s="863"/>
      <c r="DQ122" s="863" t="s">
        <v>438</v>
      </c>
      <c r="DR122" s="863"/>
      <c r="DS122" s="863"/>
      <c r="DT122" s="863"/>
      <c r="DU122" s="863"/>
      <c r="DV122" s="840" t="s">
        <v>438</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392</v>
      </c>
      <c r="AB123" s="826"/>
      <c r="AC123" s="826"/>
      <c r="AD123" s="826"/>
      <c r="AE123" s="827"/>
      <c r="AF123" s="828" t="s">
        <v>438</v>
      </c>
      <c r="AG123" s="826"/>
      <c r="AH123" s="826"/>
      <c r="AI123" s="826"/>
      <c r="AJ123" s="827"/>
      <c r="AK123" s="828" t="s">
        <v>465</v>
      </c>
      <c r="AL123" s="826"/>
      <c r="AM123" s="826"/>
      <c r="AN123" s="826"/>
      <c r="AO123" s="827"/>
      <c r="AP123" s="873" t="s">
        <v>438</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479</v>
      </c>
      <c r="BP123" s="927"/>
      <c r="BQ123" s="881">
        <v>4825495</v>
      </c>
      <c r="BR123" s="882"/>
      <c r="BS123" s="882"/>
      <c r="BT123" s="882"/>
      <c r="BU123" s="882"/>
      <c r="BV123" s="882">
        <v>4921530</v>
      </c>
      <c r="BW123" s="882"/>
      <c r="BX123" s="882"/>
      <c r="BY123" s="882"/>
      <c r="BZ123" s="882"/>
      <c r="CA123" s="882">
        <v>4880374</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t="s">
        <v>447</v>
      </c>
      <c r="DH123" s="826"/>
      <c r="DI123" s="826"/>
      <c r="DJ123" s="826"/>
      <c r="DK123" s="827"/>
      <c r="DL123" s="828" t="s">
        <v>447</v>
      </c>
      <c r="DM123" s="826"/>
      <c r="DN123" s="826"/>
      <c r="DO123" s="826"/>
      <c r="DP123" s="827"/>
      <c r="DQ123" s="828" t="s">
        <v>439</v>
      </c>
      <c r="DR123" s="826"/>
      <c r="DS123" s="826"/>
      <c r="DT123" s="826"/>
      <c r="DU123" s="827"/>
      <c r="DV123" s="873" t="s">
        <v>447</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447</v>
      </c>
      <c r="AB124" s="826"/>
      <c r="AC124" s="826"/>
      <c r="AD124" s="826"/>
      <c r="AE124" s="827"/>
      <c r="AF124" s="828" t="s">
        <v>447</v>
      </c>
      <c r="AG124" s="826"/>
      <c r="AH124" s="826"/>
      <c r="AI124" s="826"/>
      <c r="AJ124" s="827"/>
      <c r="AK124" s="828" t="s">
        <v>438</v>
      </c>
      <c r="AL124" s="826"/>
      <c r="AM124" s="826"/>
      <c r="AN124" s="826"/>
      <c r="AO124" s="827"/>
      <c r="AP124" s="873" t="s">
        <v>447</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439</v>
      </c>
      <c r="BR124" s="880"/>
      <c r="BS124" s="880"/>
      <c r="BT124" s="880"/>
      <c r="BU124" s="880"/>
      <c r="BV124" s="880" t="s">
        <v>447</v>
      </c>
      <c r="BW124" s="880"/>
      <c r="BX124" s="880"/>
      <c r="BY124" s="880"/>
      <c r="BZ124" s="880"/>
      <c r="CA124" s="880" t="s">
        <v>447</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t="s">
        <v>483</v>
      </c>
      <c r="DH124" s="809"/>
      <c r="DI124" s="809"/>
      <c r="DJ124" s="809"/>
      <c r="DK124" s="810"/>
      <c r="DL124" s="811" t="s">
        <v>483</v>
      </c>
      <c r="DM124" s="809"/>
      <c r="DN124" s="809"/>
      <c r="DO124" s="809"/>
      <c r="DP124" s="810"/>
      <c r="DQ124" s="811" t="s">
        <v>483</v>
      </c>
      <c r="DR124" s="809"/>
      <c r="DS124" s="809"/>
      <c r="DT124" s="809"/>
      <c r="DU124" s="810"/>
      <c r="DV124" s="897" t="s">
        <v>484</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483</v>
      </c>
      <c r="AB125" s="826"/>
      <c r="AC125" s="826"/>
      <c r="AD125" s="826"/>
      <c r="AE125" s="827"/>
      <c r="AF125" s="828" t="s">
        <v>483</v>
      </c>
      <c r="AG125" s="826"/>
      <c r="AH125" s="826"/>
      <c r="AI125" s="826"/>
      <c r="AJ125" s="827"/>
      <c r="AK125" s="828" t="s">
        <v>483</v>
      </c>
      <c r="AL125" s="826"/>
      <c r="AM125" s="826"/>
      <c r="AN125" s="826"/>
      <c r="AO125" s="827"/>
      <c r="AP125" s="873" t="s">
        <v>483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485</v>
      </c>
      <c r="CL125" s="901"/>
      <c r="CM125" s="901"/>
      <c r="CN125" s="901"/>
      <c r="CO125" s="902"/>
      <c r="CP125" s="909" t="s">
        <v>486</v>
      </c>
      <c r="CQ125" s="854"/>
      <c r="CR125" s="854"/>
      <c r="CS125" s="854"/>
      <c r="CT125" s="854"/>
      <c r="CU125" s="854"/>
      <c r="CV125" s="854"/>
      <c r="CW125" s="854"/>
      <c r="CX125" s="854"/>
      <c r="CY125" s="854"/>
      <c r="CZ125" s="854"/>
      <c r="DA125" s="854"/>
      <c r="DB125" s="854"/>
      <c r="DC125" s="854"/>
      <c r="DD125" s="854"/>
      <c r="DE125" s="854"/>
      <c r="DF125" s="855"/>
      <c r="DG125" s="910" t="s">
        <v>483</v>
      </c>
      <c r="DH125" s="891"/>
      <c r="DI125" s="891"/>
      <c r="DJ125" s="891"/>
      <c r="DK125" s="891"/>
      <c r="DL125" s="891" t="s">
        <v>483</v>
      </c>
      <c r="DM125" s="891"/>
      <c r="DN125" s="891"/>
      <c r="DO125" s="891"/>
      <c r="DP125" s="891"/>
      <c r="DQ125" s="891" t="s">
        <v>483</v>
      </c>
      <c r="DR125" s="891"/>
      <c r="DS125" s="891"/>
      <c r="DT125" s="891"/>
      <c r="DU125" s="891"/>
      <c r="DV125" s="892" t="s">
        <v>483</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483</v>
      </c>
      <c r="AB126" s="826"/>
      <c r="AC126" s="826"/>
      <c r="AD126" s="826"/>
      <c r="AE126" s="827"/>
      <c r="AF126" s="828" t="s">
        <v>483</v>
      </c>
      <c r="AG126" s="826"/>
      <c r="AH126" s="826"/>
      <c r="AI126" s="826"/>
      <c r="AJ126" s="827"/>
      <c r="AK126" s="828" t="s">
        <v>483</v>
      </c>
      <c r="AL126" s="826"/>
      <c r="AM126" s="826"/>
      <c r="AN126" s="826"/>
      <c r="AO126" s="827"/>
      <c r="AP126" s="873" t="s">
        <v>483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487</v>
      </c>
      <c r="CQ126" s="796"/>
      <c r="CR126" s="796"/>
      <c r="CS126" s="796"/>
      <c r="CT126" s="796"/>
      <c r="CU126" s="796"/>
      <c r="CV126" s="796"/>
      <c r="CW126" s="796"/>
      <c r="CX126" s="796"/>
      <c r="CY126" s="796"/>
      <c r="CZ126" s="796"/>
      <c r="DA126" s="796"/>
      <c r="DB126" s="796"/>
      <c r="DC126" s="796"/>
      <c r="DD126" s="796"/>
      <c r="DE126" s="796"/>
      <c r="DF126" s="797"/>
      <c r="DG126" s="862" t="s">
        <v>483</v>
      </c>
      <c r="DH126" s="863"/>
      <c r="DI126" s="863"/>
      <c r="DJ126" s="863"/>
      <c r="DK126" s="863"/>
      <c r="DL126" s="863" t="s">
        <v>483</v>
      </c>
      <c r="DM126" s="863"/>
      <c r="DN126" s="863"/>
      <c r="DO126" s="863"/>
      <c r="DP126" s="863"/>
      <c r="DQ126" s="863" t="s">
        <v>483</v>
      </c>
      <c r="DR126" s="863"/>
      <c r="DS126" s="863"/>
      <c r="DT126" s="863"/>
      <c r="DU126" s="863"/>
      <c r="DV126" s="840" t="s">
        <v>483</v>
      </c>
      <c r="DW126" s="840"/>
      <c r="DX126" s="840"/>
      <c r="DY126" s="840"/>
      <c r="DZ126" s="841"/>
    </row>
    <row r="127" spans="1:130" s="248" customFormat="1" ht="26.25" customHeight="1" x14ac:dyDescent="0.15">
      <c r="A127" s="868"/>
      <c r="B127" s="869"/>
      <c r="C127" s="887" t="s">
        <v>488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483</v>
      </c>
      <c r="AB127" s="826"/>
      <c r="AC127" s="826"/>
      <c r="AD127" s="826"/>
      <c r="AE127" s="827"/>
      <c r="AF127" s="828" t="s">
        <v>483</v>
      </c>
      <c r="AG127" s="826"/>
      <c r="AH127" s="826"/>
      <c r="AI127" s="826"/>
      <c r="AJ127" s="827"/>
      <c r="AK127" s="828" t="s">
        <v>483</v>
      </c>
      <c r="AL127" s="826"/>
      <c r="AM127" s="826"/>
      <c r="AN127" s="826"/>
      <c r="AO127" s="827"/>
      <c r="AP127" s="873" t="s">
        <v>483</v>
      </c>
      <c r="AQ127" s="874"/>
      <c r="AR127" s="874"/>
      <c r="AS127" s="874"/>
      <c r="AT127" s="875"/>
      <c r="AU127" s="284"/>
      <c r="AV127" s="284"/>
      <c r="AW127" s="284"/>
      <c r="AX127" s="890" t="s">
        <v>489</v>
      </c>
      <c r="AY127" s="858"/>
      <c r="AZ127" s="858"/>
      <c r="BA127" s="858"/>
      <c r="BB127" s="858"/>
      <c r="BC127" s="858"/>
      <c r="BD127" s="858"/>
      <c r="BE127" s="859"/>
      <c r="BF127" s="857" t="s">
        <v>490</v>
      </c>
      <c r="BG127" s="858"/>
      <c r="BH127" s="858"/>
      <c r="BI127" s="858"/>
      <c r="BJ127" s="858"/>
      <c r="BK127" s="858"/>
      <c r="BL127" s="859"/>
      <c r="BM127" s="857" t="s">
        <v>491</v>
      </c>
      <c r="BN127" s="858"/>
      <c r="BO127" s="858"/>
      <c r="BP127" s="858"/>
      <c r="BQ127" s="858"/>
      <c r="BR127" s="858"/>
      <c r="BS127" s="859"/>
      <c r="BT127" s="857" t="s">
        <v>492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493</v>
      </c>
      <c r="CQ127" s="796"/>
      <c r="CR127" s="796"/>
      <c r="CS127" s="796"/>
      <c r="CT127" s="796"/>
      <c r="CU127" s="796"/>
      <c r="CV127" s="796"/>
      <c r="CW127" s="796"/>
      <c r="CX127" s="796"/>
      <c r="CY127" s="796"/>
      <c r="CZ127" s="796"/>
      <c r="DA127" s="796"/>
      <c r="DB127" s="796"/>
      <c r="DC127" s="796"/>
      <c r="DD127" s="796"/>
      <c r="DE127" s="796"/>
      <c r="DF127" s="797"/>
      <c r="DG127" s="862" t="s">
        <v>483</v>
      </c>
      <c r="DH127" s="863"/>
      <c r="DI127" s="863"/>
      <c r="DJ127" s="863"/>
      <c r="DK127" s="863"/>
      <c r="DL127" s="863" t="s">
        <v>483</v>
      </c>
      <c r="DM127" s="863"/>
      <c r="DN127" s="863"/>
      <c r="DO127" s="863"/>
      <c r="DP127" s="863"/>
      <c r="DQ127" s="863" t="s">
        <v>483</v>
      </c>
      <c r="DR127" s="863"/>
      <c r="DS127" s="863"/>
      <c r="DT127" s="863"/>
      <c r="DU127" s="863"/>
      <c r="DV127" s="840" t="s">
        <v>483</v>
      </c>
      <c r="DW127" s="840"/>
      <c r="DX127" s="840"/>
      <c r="DY127" s="840"/>
      <c r="DZ127" s="841"/>
    </row>
    <row r="128" spans="1:130" s="248" customFormat="1" ht="26.25" customHeight="1" thickBot="1" x14ac:dyDescent="0.2">
      <c r="A128" s="842" t="s">
        <v>494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495</v>
      </c>
      <c r="X128" s="844"/>
      <c r="Y128" s="844"/>
      <c r="Z128" s="845"/>
      <c r="AA128" s="846">
        <v>4256</v>
      </c>
      <c r="AB128" s="847"/>
      <c r="AC128" s="847"/>
      <c r="AD128" s="847"/>
      <c r="AE128" s="848"/>
      <c r="AF128" s="849">
        <v>4256</v>
      </c>
      <c r="AG128" s="847"/>
      <c r="AH128" s="847"/>
      <c r="AI128" s="847"/>
      <c r="AJ128" s="848"/>
      <c r="AK128" s="849">
        <v>4256</v>
      </c>
      <c r="AL128" s="847"/>
      <c r="AM128" s="847"/>
      <c r="AN128" s="847"/>
      <c r="AO128" s="848"/>
      <c r="AP128" s="850"/>
      <c r="AQ128" s="851"/>
      <c r="AR128" s="851"/>
      <c r="AS128" s="851"/>
      <c r="AT128" s="852"/>
      <c r="AU128" s="284"/>
      <c r="AV128" s="284"/>
      <c r="AW128" s="284"/>
      <c r="AX128" s="853" t="s">
        <v>496</v>
      </c>
      <c r="AY128" s="854"/>
      <c r="AZ128" s="854"/>
      <c r="BA128" s="854"/>
      <c r="BB128" s="854"/>
      <c r="BC128" s="854"/>
      <c r="BD128" s="854"/>
      <c r="BE128" s="855"/>
      <c r="BF128" s="832" t="s">
        <v>484</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497</v>
      </c>
      <c r="CQ128" s="774"/>
      <c r="CR128" s="774"/>
      <c r="CS128" s="774"/>
      <c r="CT128" s="774"/>
      <c r="CU128" s="774"/>
      <c r="CV128" s="774"/>
      <c r="CW128" s="774"/>
      <c r="CX128" s="774"/>
      <c r="CY128" s="774"/>
      <c r="CZ128" s="774"/>
      <c r="DA128" s="774"/>
      <c r="DB128" s="774"/>
      <c r="DC128" s="774"/>
      <c r="DD128" s="774"/>
      <c r="DE128" s="774"/>
      <c r="DF128" s="775"/>
      <c r="DG128" s="836" t="s">
        <v>484</v>
      </c>
      <c r="DH128" s="837"/>
      <c r="DI128" s="837"/>
      <c r="DJ128" s="837"/>
      <c r="DK128" s="837"/>
      <c r="DL128" s="837" t="s">
        <v>484</v>
      </c>
      <c r="DM128" s="837"/>
      <c r="DN128" s="837"/>
      <c r="DO128" s="837"/>
      <c r="DP128" s="837"/>
      <c r="DQ128" s="837" t="s">
        <v>484</v>
      </c>
      <c r="DR128" s="837"/>
      <c r="DS128" s="837"/>
      <c r="DT128" s="837"/>
      <c r="DU128" s="837"/>
      <c r="DV128" s="838" t="s">
        <v>484</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498</v>
      </c>
      <c r="X129" s="823"/>
      <c r="Y129" s="823"/>
      <c r="Z129" s="824"/>
      <c r="AA129" s="825">
        <v>1116563</v>
      </c>
      <c r="AB129" s="826"/>
      <c r="AC129" s="826"/>
      <c r="AD129" s="826"/>
      <c r="AE129" s="827"/>
      <c r="AF129" s="828">
        <v>1135104</v>
      </c>
      <c r="AG129" s="826"/>
      <c r="AH129" s="826"/>
      <c r="AI129" s="826"/>
      <c r="AJ129" s="827"/>
      <c r="AK129" s="828">
        <v>1191352</v>
      </c>
      <c r="AL129" s="826"/>
      <c r="AM129" s="826"/>
      <c r="AN129" s="826"/>
      <c r="AO129" s="827"/>
      <c r="AP129" s="829"/>
      <c r="AQ129" s="830"/>
      <c r="AR129" s="830"/>
      <c r="AS129" s="830"/>
      <c r="AT129" s="831"/>
      <c r="AU129" s="286"/>
      <c r="AV129" s="286"/>
      <c r="AW129" s="286"/>
      <c r="AX129" s="795" t="s">
        <v>499</v>
      </c>
      <c r="AY129" s="796"/>
      <c r="AZ129" s="796"/>
      <c r="BA129" s="796"/>
      <c r="BB129" s="796"/>
      <c r="BC129" s="796"/>
      <c r="BD129" s="796"/>
      <c r="BE129" s="797"/>
      <c r="BF129" s="815" t="s">
        <v>500</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189021</v>
      </c>
      <c r="AB130" s="826"/>
      <c r="AC130" s="826"/>
      <c r="AD130" s="826"/>
      <c r="AE130" s="827"/>
      <c r="AF130" s="828">
        <v>209782</v>
      </c>
      <c r="AG130" s="826"/>
      <c r="AH130" s="826"/>
      <c r="AI130" s="826"/>
      <c r="AJ130" s="827"/>
      <c r="AK130" s="828">
        <v>253624</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9.6999999999999993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927542</v>
      </c>
      <c r="AB131" s="809"/>
      <c r="AC131" s="809"/>
      <c r="AD131" s="809"/>
      <c r="AE131" s="810"/>
      <c r="AF131" s="811">
        <v>925322</v>
      </c>
      <c r="AG131" s="809"/>
      <c r="AH131" s="809"/>
      <c r="AI131" s="809"/>
      <c r="AJ131" s="810"/>
      <c r="AK131" s="811">
        <v>937728</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t="s">
        <v>506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508</v>
      </c>
      <c r="W132" s="786"/>
      <c r="X132" s="786"/>
      <c r="Y132" s="786"/>
      <c r="Z132" s="787"/>
      <c r="AA132" s="788">
        <v>8.7592799029999995</v>
      </c>
      <c r="AB132" s="789"/>
      <c r="AC132" s="789"/>
      <c r="AD132" s="789"/>
      <c r="AE132" s="790"/>
      <c r="AF132" s="791">
        <v>9.1100179180000005</v>
      </c>
      <c r="AG132" s="789"/>
      <c r="AH132" s="789"/>
      <c r="AI132" s="789"/>
      <c r="AJ132" s="790"/>
      <c r="AK132" s="791">
        <v>11.42303525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509</v>
      </c>
      <c r="W133" s="765"/>
      <c r="X133" s="765"/>
      <c r="Y133" s="765"/>
      <c r="Z133" s="766"/>
      <c r="AA133" s="767">
        <v>7</v>
      </c>
      <c r="AB133" s="768"/>
      <c r="AC133" s="768"/>
      <c r="AD133" s="768"/>
      <c r="AE133" s="769"/>
      <c r="AF133" s="767">
        <v>8.5</v>
      </c>
      <c r="AG133" s="768"/>
      <c r="AH133" s="768"/>
      <c r="AI133" s="768"/>
      <c r="AJ133" s="769"/>
      <c r="AK133" s="767">
        <v>9.6999999999999993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FyyhiWqFbKfeb9hLj27LfU4ggYBpCBGIY+QlG14EeFKYz/RzRSnETcNqYM7HTvDgLJaR4pe/Y1gbZQ+Fwsz3Q==" saltValue="lR9GZpDOD4X2zhdo4pF3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85" zoomScaleNormal="85" zoomScaleSheetLayoutView="85" workbookViewId="0">
      <selection activeCell="L14" sqref="L14:Q1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VN/sA2wEMvC4LdTe4adeTsB23piwp/DVgu4lHMKwW7vrsaKdprYiA9cI170pbAjGG02yq62yL2QOd7J4fc+Zg==" saltValue="ZUDrL7q12ME64+H+I5Y3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0" zoomScale="85" zoomScaleNormal="85" zoomScaleSheetLayoutView="55" workbookViewId="0">
      <selection activeCell="L14" sqref="L14:Q14"/>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ZfNxOT+ufEgBKeRRJNkwI0mOAEJ7GE60nrL4+kl4Ko4vpDhOLQRu+UZtDVY3+FuDuDn+1WfibLKEowuFwFcHA==" saltValue="kkyQ3BLRAGZiM4ZmWKZe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L14" sqref="L1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518</v>
      </c>
      <c r="AL9" s="1190"/>
      <c r="AM9" s="1190"/>
      <c r="AN9" s="1191"/>
      <c r="AO9" s="314">
        <v>409094</v>
      </c>
      <c r="AP9" s="314">
        <v>274744</v>
      </c>
      <c r="AQ9" s="315">
        <v>199723</v>
      </c>
      <c r="AR9" s="316">
        <v>37.6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519</v>
      </c>
      <c r="AL10" s="1190"/>
      <c r="AM10" s="1190"/>
      <c r="AN10" s="1191"/>
      <c r="AO10" s="317">
        <v>46748</v>
      </c>
      <c r="AP10" s="317">
        <v>31396</v>
      </c>
      <c r="AQ10" s="318">
        <v>26472</v>
      </c>
      <c r="AR10" s="319">
        <v>18.600000000000001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520</v>
      </c>
      <c r="AL11" s="1190"/>
      <c r="AM11" s="1190"/>
      <c r="AN11" s="1191"/>
      <c r="AO11" s="317" t="s">
        <v>521</v>
      </c>
      <c r="AP11" s="317" t="s">
        <v>521</v>
      </c>
      <c r="AQ11" s="318">
        <v>1310</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522</v>
      </c>
      <c r="AL12" s="1190"/>
      <c r="AM12" s="1190"/>
      <c r="AN12" s="1191"/>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523</v>
      </c>
      <c r="AL13" s="1190"/>
      <c r="AM13" s="1190"/>
      <c r="AN13" s="1191"/>
      <c r="AO13" s="317">
        <v>10317</v>
      </c>
      <c r="AP13" s="317">
        <v>6929</v>
      </c>
      <c r="AQ13" s="318">
        <v>7770</v>
      </c>
      <c r="AR13" s="319">
        <v>-10.8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524</v>
      </c>
      <c r="AL14" s="1190"/>
      <c r="AM14" s="1190"/>
      <c r="AN14" s="1191"/>
      <c r="AO14" s="317">
        <v>8704</v>
      </c>
      <c r="AP14" s="317">
        <v>5846</v>
      </c>
      <c r="AQ14" s="318">
        <v>5092</v>
      </c>
      <c r="AR14" s="319">
        <v>14.8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525</v>
      </c>
      <c r="AL15" s="1193"/>
      <c r="AM15" s="1193"/>
      <c r="AN15" s="1194"/>
      <c r="AO15" s="317">
        <v>-37238</v>
      </c>
      <c r="AP15" s="317">
        <v>-25009</v>
      </c>
      <c r="AQ15" s="318">
        <v>-15881</v>
      </c>
      <c r="AR15" s="319">
        <v>57.5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437625</v>
      </c>
      <c r="AP16" s="317">
        <v>293905</v>
      </c>
      <c r="AQ16" s="318">
        <v>224486</v>
      </c>
      <c r="AR16" s="319">
        <v>30.9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530</v>
      </c>
      <c r="AL21" s="1196"/>
      <c r="AM21" s="1196"/>
      <c r="AN21" s="1197"/>
      <c r="AO21" s="330">
        <v>28.21</v>
      </c>
      <c r="AP21" s="331">
        <v>20.23</v>
      </c>
      <c r="AQ21" s="332">
        <v>7.98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531</v>
      </c>
      <c r="AL22" s="1196"/>
      <c r="AM22" s="1196"/>
      <c r="AN22" s="1197"/>
      <c r="AO22" s="335">
        <v>96.3</v>
      </c>
      <c r="AP22" s="336">
        <v>95.4</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535</v>
      </c>
      <c r="AL32" s="1179"/>
      <c r="AM32" s="1179"/>
      <c r="AN32" s="1180"/>
      <c r="AO32" s="345">
        <v>313682</v>
      </c>
      <c r="AP32" s="345">
        <v>210666</v>
      </c>
      <c r="AQ32" s="346">
        <v>117380</v>
      </c>
      <c r="AR32" s="347">
        <v>79.5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536</v>
      </c>
      <c r="AL33" s="1179"/>
      <c r="AM33" s="1179"/>
      <c r="AN33" s="118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537</v>
      </c>
      <c r="AL34" s="1179"/>
      <c r="AM34" s="1179"/>
      <c r="AN34" s="1180"/>
      <c r="AO34" s="345" t="s">
        <v>521</v>
      </c>
      <c r="AP34" s="345" t="s">
        <v>521</v>
      </c>
      <c r="AQ34" s="346" t="s">
        <v>521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538</v>
      </c>
      <c r="AL35" s="1179"/>
      <c r="AM35" s="1179"/>
      <c r="AN35" s="1180"/>
      <c r="AO35" s="345">
        <v>47563</v>
      </c>
      <c r="AP35" s="345">
        <v>31943</v>
      </c>
      <c r="AQ35" s="346">
        <v>31875</v>
      </c>
      <c r="AR35" s="347">
        <v>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539</v>
      </c>
      <c r="AL36" s="1179"/>
      <c r="AM36" s="1179"/>
      <c r="AN36" s="1180"/>
      <c r="AO36" s="345">
        <v>3752</v>
      </c>
      <c r="AP36" s="345">
        <v>2520</v>
      </c>
      <c r="AQ36" s="346">
        <v>2465</v>
      </c>
      <c r="AR36" s="347">
        <v>2.2000000000000002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540</v>
      </c>
      <c r="AL37" s="1179"/>
      <c r="AM37" s="1179"/>
      <c r="AN37" s="1180"/>
      <c r="AO37" s="345" t="s">
        <v>521</v>
      </c>
      <c r="AP37" s="345" t="s">
        <v>521</v>
      </c>
      <c r="AQ37" s="346">
        <v>285</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541</v>
      </c>
      <c r="AL38" s="1176"/>
      <c r="AM38" s="1176"/>
      <c r="AN38" s="1177"/>
      <c r="AO38" s="348" t="s">
        <v>521</v>
      </c>
      <c r="AP38" s="348" t="s">
        <v>521</v>
      </c>
      <c r="AQ38" s="349">
        <v>17</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542</v>
      </c>
      <c r="AL39" s="1176"/>
      <c r="AM39" s="1176"/>
      <c r="AN39" s="1177"/>
      <c r="AO39" s="345">
        <v>-4256</v>
      </c>
      <c r="AP39" s="345">
        <v>-2858</v>
      </c>
      <c r="AQ39" s="346">
        <v>-3552</v>
      </c>
      <c r="AR39" s="347">
        <v>-19.5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543</v>
      </c>
      <c r="AL40" s="1179"/>
      <c r="AM40" s="1179"/>
      <c r="AN40" s="1180"/>
      <c r="AO40" s="345">
        <v>-253624</v>
      </c>
      <c r="AP40" s="345">
        <v>-170332</v>
      </c>
      <c r="AQ40" s="346">
        <v>-113436</v>
      </c>
      <c r="AR40" s="347">
        <v>50.2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107117</v>
      </c>
      <c r="AP41" s="345">
        <v>71939</v>
      </c>
      <c r="AQ41" s="346">
        <v>35033</v>
      </c>
      <c r="AR41" s="347">
        <v>105.3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513</v>
      </c>
      <c r="AN49" s="1186" t="s">
        <v>547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893499</v>
      </c>
      <c r="AN51" s="367">
        <v>542830</v>
      </c>
      <c r="AO51" s="368">
        <v>6.6</v>
      </c>
      <c r="AP51" s="369">
        <v>237994</v>
      </c>
      <c r="AQ51" s="370">
        <v>-15.1</v>
      </c>
      <c r="AR51" s="371">
        <v>21.7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189309</v>
      </c>
      <c r="AN52" s="375">
        <v>115012</v>
      </c>
      <c r="AO52" s="376">
        <v>-57.6</v>
      </c>
      <c r="AP52" s="377">
        <v>110361</v>
      </c>
      <c r="AQ52" s="378">
        <v>-13.3</v>
      </c>
      <c r="AR52" s="379">
        <v>-44.3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567481</v>
      </c>
      <c r="AN53" s="367">
        <v>354897</v>
      </c>
      <c r="AO53" s="368">
        <v>-34.6</v>
      </c>
      <c r="AP53" s="369">
        <v>267911</v>
      </c>
      <c r="AQ53" s="370">
        <v>12.6</v>
      </c>
      <c r="AR53" s="371">
        <v>-47.2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174355</v>
      </c>
      <c r="AN54" s="375">
        <v>109040</v>
      </c>
      <c r="AO54" s="376">
        <v>-5.2</v>
      </c>
      <c r="AP54" s="377">
        <v>106425</v>
      </c>
      <c r="AQ54" s="378">
        <v>-3.6</v>
      </c>
      <c r="AR54" s="379">
        <v>-1.6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600751</v>
      </c>
      <c r="AN55" s="367">
        <v>392391</v>
      </c>
      <c r="AO55" s="368">
        <v>10.6</v>
      </c>
      <c r="AP55" s="369">
        <v>228215</v>
      </c>
      <c r="AQ55" s="370">
        <v>-14.8</v>
      </c>
      <c r="AR55" s="371">
        <v>25.4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343945</v>
      </c>
      <c r="AN56" s="375">
        <v>224654</v>
      </c>
      <c r="AO56" s="376">
        <v>106</v>
      </c>
      <c r="AP56" s="377">
        <v>117571</v>
      </c>
      <c r="AQ56" s="378">
        <v>10.5</v>
      </c>
      <c r="AR56" s="379">
        <v>95.5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1004927</v>
      </c>
      <c r="AN57" s="367">
        <v>670846</v>
      </c>
      <c r="AO57" s="368">
        <v>71</v>
      </c>
      <c r="AP57" s="369">
        <v>264232</v>
      </c>
      <c r="AQ57" s="370">
        <v>15.8</v>
      </c>
      <c r="AR57" s="371">
        <v>55.2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529426</v>
      </c>
      <c r="AN58" s="375">
        <v>353422</v>
      </c>
      <c r="AO58" s="376">
        <v>57.3</v>
      </c>
      <c r="AP58" s="377">
        <v>133959</v>
      </c>
      <c r="AQ58" s="378">
        <v>13.9</v>
      </c>
      <c r="AR58" s="379">
        <v>43.4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267913</v>
      </c>
      <c r="AN59" s="367">
        <v>179928</v>
      </c>
      <c r="AO59" s="368">
        <v>-73.2</v>
      </c>
      <c r="AP59" s="369">
        <v>263613</v>
      </c>
      <c r="AQ59" s="370">
        <v>-0.2</v>
      </c>
      <c r="AR59" s="371">
        <v>-73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109302</v>
      </c>
      <c r="AN60" s="375">
        <v>73406</v>
      </c>
      <c r="AO60" s="376">
        <v>-79.2</v>
      </c>
      <c r="AP60" s="377">
        <v>128823</v>
      </c>
      <c r="AQ60" s="378">
        <v>-3.8</v>
      </c>
      <c r="AR60" s="379">
        <v>-75.400000000000006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666914</v>
      </c>
      <c r="AN61" s="382">
        <v>428178</v>
      </c>
      <c r="AO61" s="383">
        <v>-3.9</v>
      </c>
      <c r="AP61" s="384">
        <v>252393</v>
      </c>
      <c r="AQ61" s="385">
        <v>-0.3</v>
      </c>
      <c r="AR61" s="371">
        <v>-3.6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269267</v>
      </c>
      <c r="AN62" s="375">
        <v>175107</v>
      </c>
      <c r="AO62" s="376">
        <v>4.3</v>
      </c>
      <c r="AP62" s="377">
        <v>119428</v>
      </c>
      <c r="AQ62" s="378">
        <v>0.7</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oG4HwHfBKwTUWtaLqYxKroIE7cPIQBaJxebB3b0vKvu74cC8BCjBovhsQumFUuY9V4OllVhUDEf4ZB6KggINw==" saltValue="ns3AtrY6Sa90reG9qqyKY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2" zoomScale="70" zoomScaleNormal="70" zoomScaleSheetLayoutView="55" workbookViewId="0">
      <selection activeCell="L14" sqref="L14:Q1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4vUaRAjI42gaGBBi3fE4CPmFR/iU2szGSacWaEW2lD3Gbc5yBMvTs+SAvmoxMabcO/2ATheMNnNGd6Yz7v2Mg==" saltValue="Gb7QdfPpjzFjrFdfXGyt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 zoomScale="70" zoomScaleNormal="70" zoomScaleSheetLayoutView="55" workbookViewId="0">
      <selection activeCell="L14" sqref="L14:Q1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wRfmIYAHdDYBU1w6Abps79TNH85GJQFo5P6ptugthdtN0PYt3pmETczMCklnw1LbVqTNCjmdvfIwS78SnGkfjg==" saltValue="RElVPuL7hKaxuP6IwjFS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9" zoomScale="70" zoomScaleNormal="70" zoomScaleSheetLayoutView="100" workbookViewId="0">
      <selection activeCell="L14" sqref="L14:Q1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0" t="s">
        <v>3</v>
      </c>
      <c r="D47" s="1200"/>
      <c r="E47" s="1201"/>
      <c r="F47" s="11">
        <v>96.96</v>
      </c>
      <c r="G47" s="12">
        <v>101.88</v>
      </c>
      <c r="H47" s="12">
        <v>109.1</v>
      </c>
      <c r="I47" s="12">
        <v>100.49</v>
      </c>
      <c r="J47" s="13">
        <v>89.15</v>
      </c>
    </row>
    <row r="48" spans="2:10" ht="57.75" customHeight="1" x14ac:dyDescent="0.15">
      <c r="B48" s="14"/>
      <c r="C48" s="1202" t="s">
        <v>4</v>
      </c>
      <c r="D48" s="1202"/>
      <c r="E48" s="1203"/>
      <c r="F48" s="15">
        <v>2</v>
      </c>
      <c r="G48" s="16">
        <v>3.98</v>
      </c>
      <c r="H48" s="16">
        <v>1.18</v>
      </c>
      <c r="I48" s="16">
        <v>0.38</v>
      </c>
      <c r="J48" s="17">
        <v>2.4</v>
      </c>
    </row>
    <row r="49" spans="2:10" ht="57.75" customHeight="1" thickBot="1" x14ac:dyDescent="0.2">
      <c r="B49" s="18"/>
      <c r="C49" s="1204" t="s">
        <v>5</v>
      </c>
      <c r="D49" s="1204"/>
      <c r="E49" s="1205"/>
      <c r="F49" s="19" t="s">
        <v>568</v>
      </c>
      <c r="G49" s="20">
        <v>1.45</v>
      </c>
      <c r="H49" s="20" t="s">
        <v>569</v>
      </c>
      <c r="I49" s="20" t="s">
        <v>570</v>
      </c>
      <c r="J49" s="21" t="s">
        <v>571</v>
      </c>
    </row>
    <row r="50" spans="2:10" ht="13.5" customHeight="1" x14ac:dyDescent="0.15"/>
  </sheetData>
  <sheetProtection algorithmName="SHA-512" hashValue="srx0/3RaVolaUfGnSbEr5B+l2SX/MjtN/metvZv3gtg+CsRYdi7FoPu9NZAi73IzQIUjqp0Wx/fJPX7K9lKaHw==" saltValue="gqx2v5iAdQ4VZ89gFDUR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2022-03-18T05:21:22Z</cp:lastPrinted>
  <dcterms:created xsi:type="dcterms:W3CDTF">2022-02-02T06:56:04Z</dcterms:created>
  <dcterms:modified xsi:type="dcterms:W3CDTF">2022-03-18T05:21:30Z</dcterms:modified>
  <cp:category/>
</cp:coreProperties>
</file>