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仮\1財政\21財政\調査\"/>
    </mc:Choice>
  </mc:AlternateContent>
  <bookViews>
    <workbookView xWindow="0" yWindow="0" windowWidth="28800" windowHeight="1146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<sst xmlns="http://schemas.openxmlformats.org/spreadsheetml/2006/main" count="1118" uniqueCount="595">
  <si>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</si>
  <si>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</si>
  <si>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</si>
  <si>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</si>
  <si>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</si>
  <si>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</si>
  <si>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</si>
  <si>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</si>
  <si>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</si>
  <si>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</si>
  <si>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</si>
  <si>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</si>
  <si>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</si>
  <si>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</si>
  <si>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</si>
  <si>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</si>
  <si>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</si>
  <si>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</si>
  <si>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</si>
  <si>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</si>
  <si>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</si>
  <si>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</si>
  <si>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</si>
  <si>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</si>
  <si>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</si>
  <si>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</si>
  <si>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</si>
  <si>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</si>
  <si>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</si>
  <si>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</si>
  <si>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</si>
  <si>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</si>
  <si>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</si>
  <si>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</si>
  <si>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</si>
  <si>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</si>
  <si>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</si>
  <si>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</si>
  <si>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</si>
  <si>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</si>
  <si>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</si>
  <si>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</si>
  <si>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</si>
  <si>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</si>
  <si>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</si>
  <si>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</si>
  <si>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</si>
  <si>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</si>
  <si>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</si>
  <si>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</si>
  <si>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</si>
  <si>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</si>
  <si>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</si>
  <si>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</si>
  <si>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</si>
  <si>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</si>
  <si>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</si>
  <si>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</si>
  <si>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</si>
  <si>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</si>
  <si>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</si>
  <si>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</si>
  <si>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</si>
  <si>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</si>
  <si>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</si>
  <si>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</si>
  <si>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</si>
  <si>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</si>
  <si>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</si>
  <si>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</si>
  <si>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</si>
  <si>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</si>
  <si>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</si>
  <si>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</si>
  <si>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</si>
  <si>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</si>
  <si>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</si>
  <si>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</si>
  <si>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</si>
  <si>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</si>
  <si>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</si>
  <si>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</si>
  <si>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</si>
  <si>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</si>
  <si>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</si>
  <si>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</si>
  <si>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</si>
  <si>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</si>
  <si>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</si>
  <si>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</si>
  <si>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</si>
  <si>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</si>
  <si>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</si>
  <si>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</si>
  <si>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</si>
  <si>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</si>
  <si>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</si>
  <si>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</si>
  <si>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</si>
  <si>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</si>
  <si>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</si>
  <si>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</si>
  <si>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</si>
  <si>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</si>
  <si>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</si>
  <si>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</si>
  <si>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</si>
  <si>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</si>
  <si>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</si>
  <si>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</si>
  <si>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</si>
  <si>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</si>
  <si>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</si>
  <si>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</si>
  <si>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</si>
  <si>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</si>
  <si>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</si>
  <si>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</si>
  <si>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</si>
  <si>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</si>
  <si>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</si>
  <si>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</si>
  <si>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</si>
  <si>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</si>
  <si>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</si>
  <si>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</si>
  <si>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</si>
  <si>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</si>
  <si>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</si>
  <si>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</si>
  <si>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</si>
  <si>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</si>
  <si>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</si>
  <si>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</si>
  <si>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</si>
  <si>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</si>
  <si>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</si>
  <si>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</si>
  <si>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</si>
  <si>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</si>
  <si>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</si>
  <si>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</si>
  <si>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</si>
  <si>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</si>
  <si>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</si>
  <si>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</si>
  <si>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</si>
  <si>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</si>
  <si>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</si>
  <si>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</si>
  <si>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</si>
  <si>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</si>
  <si>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</si>
  <si>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</si>
  <si>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</si>
  <si>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</si>
  <si>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</si>
  <si>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</si>
  <si>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</si>
  <si>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</si>
  <si>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</si>
  <si>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</si>
  <si>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</si>
  <si>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</si>
  <si>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</si>
  <si>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</si>
  <si>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</si>
  <si>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</si>
  <si>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</si>
  <si>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</si>
  <si>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</si>
  <si>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</si>
  <si>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</si>
  <si>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</si>
  <si>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</si>
  <si>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</si>
  <si>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</si>
  <si>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</si>
  <si>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</si>
  <si>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</si>
  <si>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</si>
  <si>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</si>
  <si>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</si>
  <si>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</si>
  <si>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</si>
  <si>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</si>
  <si>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</si>
  <si>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</si>
  <si>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</si>
  <si>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</si>
  <si>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</si>
  <si>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</si>
  <si>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</si>
  <si>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</si>
  <si>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</si>
  <si>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</si>
  <si>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</si>
  <si>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</si>
  <si>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</si>
  <si>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</si>
  <si>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</si>
  <si>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</si>
  <si>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</si>
  <si>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</si>
  <si>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</si>
  <si>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</si>
  <si>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</si>
  <si>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</si>
  <si>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</si>
  <si>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</si>
  <si>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</si>
  <si>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</si>
  <si>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高知県大月町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</si>
  <si>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</si>
  <si>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</si>
  <si>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</si>
  <si>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</si>
  <si>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</si>
  <si>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</si>
  <si>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</si>
  <si>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</si>
  <si>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</si>
  <si>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</si>
  <si>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</si>
  <si>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</si>
  <si>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</si>
  <si>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</si>
  <si>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</si>
  <si>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</si>
  <si>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</si>
  <si>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</si>
  <si>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</si>
  <si>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</si>
  <si>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</si>
  <si>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</si>
  <si>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</si>
  <si>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</si>
  <si>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</si>
  <si>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</si>
  <si>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</si>
  <si>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</si>
  <si>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</si>
  <si>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</si>
  <si>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</si>
  <si>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</si>
  <si>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</si>
  <si>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</si>
  <si>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</si>
  <si>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</si>
  <si>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</si>
  <si>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</si>
  <si>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</si>
  <si>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</si>
  <si>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</si>
  <si>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</si>
  <si>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</si>
  <si>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</si>
  <si>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</si>
  <si>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</si>
  <si>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</si>
  <si>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</si>
  <si>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</si>
  <si>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</si>
  <si>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</si>
  <si>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</si>
  <si>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</si>
  <si>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</si>
  <si>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</si>
  <si>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</si>
  <si>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</si>
  <si>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</si>
  <si>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</si>
  <si>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</si>
  <si>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</si>
  <si>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</si>
  <si>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</si>
  <si>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</si>
  <si>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</si>
  <si>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</si>
  <si>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</si>
  <si>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</si>
  <si>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</si>
  <si>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</si>
  <si>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</si>
  <si>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</si>
  <si>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</si>
  <si>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</si>
  <si>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</si>
  <si>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</si>
  <si>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</si>
  <si>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</si>
  <si>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</si>
  <si>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</si>
  <si>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</si>
  <si>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</si>
  <si>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</si>
  <si>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</si>
  <si>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</si>
  <si>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</si>
  <si>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</si>
  <si>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</si>
  <si>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</si>
  <si>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</si>
  <si>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</si>
  <si>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</si>
  <si>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</si>
  <si>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</si>
  <si>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</si>
  <si>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</si>
  <si>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</si>
  <si>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</si>
  <si>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</si>
  <si>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</si>
  <si>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</si>
  <si>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</si>
  <si>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</si>
  <si>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</si>
  <si>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</si>
  <si>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</si>
  <si>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</si>
  <si>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</si>
  <si>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</si>
  <si>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</si>
  <si>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</si>
  <si>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</si>
  <si>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</si>
  <si>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</si>
  <si>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</si>
  <si>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</si>
  <si>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</si>
  <si>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</si>
  <si>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</si>
  <si>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</si>
  <si>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</si>
  <si>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</si>
  <si>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</si>
  <si>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</si>
  <si>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</si>
  <si>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</si>
  <si>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</si>
  <si>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</si>
  <si>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</si>
  <si>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</si>
  <si>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</si>
  <si>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</si>
  <si>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</si>
  <si>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</si>
  <si>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</si>
  <si>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</si>
  <si>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</si>
  <si>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</si>
  <si>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</si>
  <si>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</si>
  <si>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</si>
  <si>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</si>
  <si>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</si>
  <si>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</si>
  <si>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</si>
  <si>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</si>
  <si>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</si>
  <si>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</si>
  <si>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</si>
  <si>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</si>
  <si>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</si>
  <si>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</si>
  <si>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</si>
  <si>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</si>
  <si>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高知県大月町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</si>
  <si>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</si>
  <si>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</si>
  <si>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</si>
  <si>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</si>
  <si>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</si>
  <si>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</si>
  <si>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</si>
  <si>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</si>
  <si>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</si>
  <si>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</si>
  <si>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</si>
  <si>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</si>
  <si>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</si>
  <si>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</si>
  <si>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</si>
  <si>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</si>
  <si>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</si>
  <si>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</si>
  <si>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</si>
  <si>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</si>
  <si>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</si>
  <si>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</si>
  <si>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</si>
  <si>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</si>
  <si>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</si>
  <si>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</si>
  <si>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</si>
  <si>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</si>
  <si>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</si>
  <si>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</si>
  <si>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</si>
  <si>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</si>
  <si>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</si>
  <si>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</si>
  <si>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</si>
  <si>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</si>
  <si>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</si>
  <si>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特別養護老人ホーム特別会計</t>
    <phoneticPr fontId="5"/>
  </si>
  <si>
    <t>大月町病院事業会計</t>
    <phoneticPr fontId="5"/>
  </si>
  <si>
    <t>法適用企業</t>
    <phoneticPr fontId="5"/>
  </si>
  <si>
    <t>簡易水道事業会計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</si>
  <si>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</si>
  <si>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</si>
  <si>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</si>
  <si>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</si>
  <si>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</si>
  <si>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</si>
  <si>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</si>
  <si>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</si>
  <si>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</si>
  <si>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</si>
  <si>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</si>
  <si>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</si>
  <si>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</si>
  <si>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</si>
  <si>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</si>
  <si>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</si>
  <si>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</si>
  <si>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</si>
  <si>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</si>
  <si>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</si>
  <si>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</si>
  <si>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</si>
  <si>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</si>
  <si>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</si>
  <si>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</si>
  <si>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</si>
  <si>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</si>
  <si>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</si>
  <si>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</si>
  <si>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</si>
  <si>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</si>
  <si>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</si>
  <si>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</si>
  <si>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</si>
  <si>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</si>
  <si>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</si>
  <si>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</si>
  <si>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</si>
  <si>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</si>
  <si>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</si>
  <si>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</si>
  <si>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</si>
  <si>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</si>
  <si>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</si>
  <si>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</si>
  <si>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</si>
  <si>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</si>
  <si>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</si>
  <si>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</si>
  <si>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</si>
  <si>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</si>
  <si>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</si>
  <si>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</si>
  <si>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</si>
  <si>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</si>
  <si>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</si>
  <si>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</si>
  <si>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</si>
  <si>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</si>
  <si>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</si>
  <si>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</si>
  <si>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特別養護老人ホーム特別会計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</si>
  <si>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</si>
  <si>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大月町病院事業会計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</si>
  <si>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</si>
  <si>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</si>
  <si>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</si>
  <si>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</si>
  <si>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</si>
  <si>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</si>
  <si>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</si>
  <si>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</si>
  <si>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</si>
  <si>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</si>
  <si>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</si>
  <si>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</si>
  <si>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</si>
  <si>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</si>
  <si>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</si>
  <si>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</si>
  <si>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</si>
  <si>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</si>
  <si>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</si>
  <si>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</si>
  <si>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</si>
  <si>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</si>
  <si>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</si>
  <si>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</si>
  <si>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</si>
  <si>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</si>
  <si>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</si>
  <si>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</si>
  <si>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</si>
  <si>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</si>
  <si>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</si>
  <si>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</si>
  <si>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</si>
  <si>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</si>
  <si>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</si>
  <si>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</si>
  <si>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</si>
  <si>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</si>
  <si>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</si>
  <si>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</si>
  <si>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</si>
  <si>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</si>
  <si>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</si>
  <si>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</si>
  <si>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</si>
  <si>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</si>
  <si>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</si>
  <si>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</si>
  <si>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</si>
  <si>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</si>
  <si>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</si>
  <si>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</si>
  <si>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</si>
  <si>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</si>
  <si>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</si>
  <si>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</si>
  <si>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</si>
  <si>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</si>
  <si>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</si>
  <si>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</si>
  <si>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</si>
  <si>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</si>
  <si>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</si>
  <si>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</si>
  <si>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</si>
  <si>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</si>
  <si>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</si>
  <si>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</si>
  <si>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</si>
  <si>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</si>
  <si>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</si>
  <si>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</si>
  <si>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</si>
  <si>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</si>
  <si>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</si>
  <si>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</si>
  <si>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</si>
  <si>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</si>
  <si>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</si>
  <si>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</si>
  <si>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</si>
  <si>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</si>
  <si>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</si>
  <si>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</si>
  <si>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</si>
  <si>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</si>
  <si>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</si>
  <si>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10.05</t>
  </si>
  <si>
    <t>▲ 10.88</t>
  </si>
  <si>
    <t>大月町病院事業会計</t>
  </si>
  <si>
    <t>一般会計</t>
  </si>
  <si>
    <t>介護保険特別会計</t>
  </si>
  <si>
    <t>国民健康保険事業特別会計</t>
  </si>
  <si>
    <t>後期高齢者医療特別会計</t>
  </si>
  <si>
    <t>漁業集落排水処理事業特別会計</t>
  </si>
  <si>
    <t>特別養護老人ホーム特別会計</t>
  </si>
  <si>
    <t>簡易水道事業会計</t>
  </si>
  <si>
    <t>その他会計（赤字）</t>
  </si>
  <si>
    <t>▲ 1.09</t>
  </si>
  <si>
    <t>その他会計（黒字）</t>
  </si>
  <si>
    <t>（百万円）</t>
    <phoneticPr fontId="5"/>
  </si>
  <si>
    <t>H27末</t>
    <phoneticPr fontId="5"/>
  </si>
  <si>
    <t>H28末</t>
    <phoneticPr fontId="5"/>
  </si>
  <si>
    <t>H29末</t>
    <phoneticPr fontId="5"/>
  </si>
  <si>
    <t>H30末</t>
    <phoneticPr fontId="5"/>
  </si>
  <si>
    <t>R01末</t>
    <phoneticPr fontId="5"/>
  </si>
  <si>
    <t>ふるさと応援基金</t>
    <rPh sb="4" eb="8">
      <t>オウエンキキン</t>
    </rPh>
    <phoneticPr fontId="5"/>
  </si>
  <si>
    <t>地域情報通信基盤整備基金</t>
    <rPh sb="0" eb="8">
      <t>チイキジョウホウツウシンキバン</t>
    </rPh>
    <rPh sb="8" eb="12">
      <t>セイビキキン</t>
    </rPh>
    <phoneticPr fontId="5"/>
  </si>
  <si>
    <t>防災対策加速化基金</t>
    <rPh sb="0" eb="9">
      <t>ボウサイタイサクカソクカキキン</t>
    </rPh>
    <phoneticPr fontId="5"/>
  </si>
  <si>
    <t>まちづくり基金</t>
    <rPh sb="5" eb="7">
      <t>キキン</t>
    </rPh>
    <phoneticPr fontId="5"/>
  </si>
  <si>
    <t>公営住宅建設基金</t>
    <rPh sb="0" eb="4">
      <t>コウエイジュウタク</t>
    </rPh>
    <rPh sb="4" eb="6">
      <t>ケンセツ</t>
    </rPh>
    <rPh sb="6" eb="8">
      <t>キキン</t>
    </rPh>
    <phoneticPr fontId="5"/>
  </si>
  <si>
    <t>幡多広域市町村圏事務組合（一般会計）</t>
    <rPh sb="0" eb="4">
      <t>ハタコウイキ</t>
    </rPh>
    <rPh sb="4" eb="12">
      <t>シチョウソンケンジムクミアイ</t>
    </rPh>
    <rPh sb="13" eb="17">
      <t>イッパンカイケイ</t>
    </rPh>
    <phoneticPr fontId="2"/>
  </si>
  <si>
    <t>幡多広域市町村圏事務組合（ふるさと特別会計）</t>
    <rPh sb="0" eb="4">
      <t>ハタコウイキ</t>
    </rPh>
    <rPh sb="4" eb="12">
      <t>シチョウソンケンジムクミアイ</t>
    </rPh>
    <rPh sb="17" eb="21">
      <t>トクベツカイケイ</t>
    </rPh>
    <phoneticPr fontId="2"/>
  </si>
  <si>
    <t>幡多広域市町村圏事務組合（滞納整理事業特別会計）</t>
    <rPh sb="0" eb="4">
      <t>ハタコウイキ</t>
    </rPh>
    <rPh sb="4" eb="8">
      <t>シチョウソンケン</t>
    </rPh>
    <rPh sb="8" eb="12">
      <t>ジムクミアイ</t>
    </rPh>
    <rPh sb="13" eb="17">
      <t>タイノウセイリ</t>
    </rPh>
    <rPh sb="17" eb="19">
      <t>ジギョウ</t>
    </rPh>
    <rPh sb="19" eb="23">
      <t>トクベツカイケイ</t>
    </rPh>
    <phoneticPr fontId="2"/>
  </si>
  <si>
    <t>幡多西部消防組合</t>
    <rPh sb="0" eb="4">
      <t>ハタセイブ</t>
    </rPh>
    <rPh sb="4" eb="8">
      <t>ショウボウクミアイ</t>
    </rPh>
    <phoneticPr fontId="2"/>
  </si>
  <si>
    <t>こうち人づくり広域連合</t>
    <rPh sb="3" eb="4">
      <t>ヒト</t>
    </rPh>
    <rPh sb="7" eb="11">
      <t>コウイキレンゴウ</t>
    </rPh>
    <phoneticPr fontId="2"/>
  </si>
  <si>
    <t>高知県市町村総合事務組合（一般会計）</t>
    <rPh sb="0" eb="3">
      <t>コウチケン</t>
    </rPh>
    <rPh sb="3" eb="8">
      <t>シチョウソンソウゴウ</t>
    </rPh>
    <rPh sb="8" eb="12">
      <t>ジムクミアイ</t>
    </rPh>
    <rPh sb="13" eb="17">
      <t>イッパンカイケイ</t>
    </rPh>
    <phoneticPr fontId="2"/>
  </si>
  <si>
    <t>高知県市町村総合事務組合（交通災害共済事業特別会計）</t>
    <rPh sb="0" eb="3">
      <t>コウチケン</t>
    </rPh>
    <rPh sb="3" eb="8">
      <t>シチョウソンソウゴウ</t>
    </rPh>
    <rPh sb="8" eb="12">
      <t>ジムクミアイ</t>
    </rPh>
    <rPh sb="13" eb="19">
      <t>コウツウサイガイキョウサイ</t>
    </rPh>
    <rPh sb="19" eb="21">
      <t>ジギョウ</t>
    </rPh>
    <rPh sb="21" eb="25">
      <t>トクベツカイケイ</t>
    </rPh>
    <phoneticPr fontId="2"/>
  </si>
  <si>
    <t>高知県後期高齢者医療広域連合（一般会計）</t>
    <rPh sb="0" eb="3">
      <t>コウチケン</t>
    </rPh>
    <rPh sb="3" eb="8">
      <t>コウキコウレイシャ</t>
    </rPh>
    <rPh sb="8" eb="10">
      <t>イリョウ</t>
    </rPh>
    <rPh sb="10" eb="14">
      <t>コウイキレンゴウ</t>
    </rPh>
    <rPh sb="15" eb="19">
      <t>イッパンカイケイ</t>
    </rPh>
    <phoneticPr fontId="2"/>
  </si>
  <si>
    <t>高知県後期高齢者医療広域連合（特別会計）</t>
    <rPh sb="0" eb="3">
      <t>コウチケン</t>
    </rPh>
    <rPh sb="3" eb="8">
      <t>コウキコウレイシャ</t>
    </rPh>
    <rPh sb="8" eb="10">
      <t>イリョウ</t>
    </rPh>
    <rPh sb="10" eb="14">
      <t>コウイキレンゴウ</t>
    </rPh>
    <rPh sb="15" eb="19">
      <t>トクベツカイケイ</t>
    </rPh>
    <phoneticPr fontId="2"/>
  </si>
  <si>
    <t>大月町ふるさと振興公社</t>
    <rPh sb="0" eb="3">
      <t>オオツキチョウ</t>
    </rPh>
    <rPh sb="7" eb="11">
      <t>シンコウコウシャ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</si>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</sst>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FD09-4636-A053-8E8C6D4813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147837</c:v>
                </c:pt>
                <c:pt idx="1">
                  <c:v>136396</c:v>
                </c:pt>
                <c:pt idx="2">
                  <c:v>180498</c:v>
                </c:pt>
                <c:pt idx="3">
                  <c:v>224738</c:v>
                </c:pt>
                <c:pt idx="4">
                  <c:v>223645</c:v>
                </c:pt>
              </c:numCache>
            </c:numRef>
          </c:val>
          <c:smooth val="0"/>
          <c:extLst>
            <c:ext xmlns:c16="http://schemas.microsoft.com/office/drawing/2014/chart" uri="{C3380CC4-5D6E-409C-BE32-E72D297353CC}">
              <c16:uniqueId val="{00000001-FD09-4636-A053-8E8C6D4813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4.96</c:v>
                </c:pt>
                <c:pt idx="1">
                  <c:v>7.08</c:v>
                </c:pt>
                <c:pt idx="2">
                  <c:v>3.58</c:v>
                </c:pt>
                <c:pt idx="3">
                  <c:v>2.14</c:v>
                </c:pt>
                <c:pt idx="4">
                  <c:v>1.31</c:v>
                </c:pt>
              </c:numCache>
            </c:numRef>
          </c:val>
          <c:extLst>
            <c:ext xmlns:c16="http://schemas.microsoft.com/office/drawing/2014/chart" uri="{C3380CC4-5D6E-409C-BE32-E72D297353CC}">
              <c16:uniqueId val="{00000000-7120-40B8-9505-EAEC2282E2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50.23</c:v>
                </c:pt>
                <c:pt idx="1">
                  <c:v>50.69</c:v>
                </c:pt>
                <c:pt idx="2">
                  <c:v>44.64</c:v>
                </c:pt>
                <c:pt idx="3">
                  <c:v>35.369999999999997</c:v>
                </c:pt>
                <c:pt idx="4">
                  <c:v>34.619999999999997</c:v>
                </c:pt>
              </c:numCache>
            </c:numRef>
          </c:val>
          <c:extLst>
            <c:ext xmlns:c16="http://schemas.microsoft.com/office/drawing/2014/chart" uri="{C3380CC4-5D6E-409C-BE32-E72D297353CC}">
              <c16:uniqueId val="{00000001-7120-40B8-9505-EAEC2282E2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1.84</c:v>
                </c:pt>
                <c:pt idx="1">
                  <c:v>1.46</c:v>
                </c:pt>
                <c:pt idx="2">
                  <c:v>-10.050000000000001</c:v>
                </c:pt>
                <c:pt idx="3">
                  <c:v>-10.88</c:v>
                </c:pt>
                <c:pt idx="4">
                  <c:v>0.35</c:v>
                </c:pt>
              </c:numCache>
            </c:numRef>
          </c:val>
          <c:smooth val="0"/>
          <c:extLst>
            <c:ext xmlns:c16="http://schemas.microsoft.com/office/drawing/2014/chart" uri="{C3380CC4-5D6E-409C-BE32-E72D297353CC}">
              <c16:uniqueId val="{00000002-7120-40B8-9505-EAEC2282E2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CE-4202-92A6-9ECC9F6788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1.0900000000000001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CE-4202-92A6-9ECC9F678858}"/>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0.01</c:v>
                </c:pt>
                <c:pt idx="4">
                  <c:v>#N/A</c:v>
                </c:pt>
                <c:pt idx="5">
                  <c:v>0.02</c:v>
                </c:pt>
                <c:pt idx="6">
                  <c:v>#N/A</c:v>
                </c:pt>
                <c:pt idx="7">
                  <c:v>0.35</c:v>
                </c:pt>
                <c:pt idx="8">
                  <c:v>#N/A</c:v>
                </c:pt>
                <c:pt idx="9">
                  <c:v>0</c:v>
                </c:pt>
              </c:numCache>
            </c:numRef>
          </c:val>
          <c:extLst>
            <c:ext xmlns:c16="http://schemas.microsoft.com/office/drawing/2014/chart" uri="{C3380CC4-5D6E-409C-BE32-E72D297353CC}">
              <c16:uniqueId val="{00000002-6ACE-4202-92A6-9ECC9F678858}"/>
            </c:ext>
          </c:extLst>
        </c:ser>
        <c:ser>
          <c:idx val="3"/>
          <c:order val="3"/>
          <c:tx>
            <c:strRef>
              <c:f>データシート!$A$30</c:f>
              <c:strCache>
                <c:ptCount val="1"/>
                <c:pt idx="0">
                  <c:v>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ACE-4202-92A6-9ECC9F678858}"/>
            </c:ext>
          </c:extLst>
        </c:ser>
        <c:ser>
          <c:idx val="4"/>
          <c:order val="4"/>
          <c:tx>
            <c:strRef>
              <c:f>データシート!$A$31</c:f>
              <c:strCache>
                <c:ptCount val="1"/>
                <c:pt idx="0">
                  <c:v>漁業集落排水処理事業特別会計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6ACE-4202-92A6-9ECC9F6788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0.08</c:v>
                </c:pt>
                <c:pt idx="4">
                  <c:v>#N/A</c:v>
                </c:pt>
                <c:pt idx="5">
                  <c:v>0.09</c:v>
                </c:pt>
                <c:pt idx="6">
                  <c:v>#N/A</c:v>
                </c:pt>
                <c:pt idx="7">
                  <c:v>0.08</c:v>
                </c:pt>
                <c:pt idx="8">
                  <c:v>#N/A</c:v>
                </c:pt>
                <c:pt idx="9">
                  <c:v>0.06</c:v>
                </c:pt>
              </c:numCache>
            </c:numRef>
          </c:val>
          <c:extLst>
            <c:ext xmlns:c16="http://schemas.microsoft.com/office/drawing/2014/chart" uri="{C3380CC4-5D6E-409C-BE32-E72D297353CC}">
              <c16:uniqueId val="{00000005-6ACE-4202-92A6-9ECC9F6788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0.44</c:v>
                </c:pt>
                <c:pt idx="4">
                  <c:v>#N/A</c:v>
                </c:pt>
                <c:pt idx="5">
                  <c:v>0</c:v>
                </c:pt>
                <c:pt idx="6">
                  <c:v>#N/A</c:v>
                </c:pt>
                <c:pt idx="7">
                  <c:v>0.05</c:v>
                </c:pt>
                <c:pt idx="8">
                  <c:v>#N/A</c:v>
                </c:pt>
                <c:pt idx="9">
                  <c:v>0.64</c:v>
                </c:pt>
              </c:numCache>
            </c:numRef>
          </c:val>
          <c:extLst>
            <c:ext xmlns:c16="http://schemas.microsoft.com/office/drawing/2014/chart" uri="{C3380CC4-5D6E-409C-BE32-E72D297353CC}">
              <c16:uniqueId val="{00000006-6ACE-4202-92A6-9ECC9F6788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0.72</c:v>
                </c:pt>
                <c:pt idx="4">
                  <c:v>#N/A</c:v>
                </c:pt>
                <c:pt idx="5">
                  <c:v>0.2</c:v>
                </c:pt>
                <c:pt idx="6">
                  <c:v>#N/A</c:v>
                </c:pt>
                <c:pt idx="7">
                  <c:v>0.24</c:v>
                </c:pt>
                <c:pt idx="8">
                  <c:v>#N/A</c:v>
                </c:pt>
                <c:pt idx="9">
                  <c:v>1.23</c:v>
                </c:pt>
              </c:numCache>
            </c:numRef>
          </c:val>
          <c:extLst>
            <c:ext xmlns:c16="http://schemas.microsoft.com/office/drawing/2014/chart" uri="{C3380CC4-5D6E-409C-BE32-E72D297353CC}">
              <c16:uniqueId val="{00000007-6ACE-4202-92A6-9ECC9F6788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6.05</c:v>
                </c:pt>
                <c:pt idx="2">
                  <c:v>#N/A</c:v>
                </c:pt>
                <c:pt idx="3">
                  <c:v>7.07</c:v>
                </c:pt>
                <c:pt idx="4">
                  <c:v>#N/A</c:v>
                </c:pt>
                <c:pt idx="5">
                  <c:v>3.58</c:v>
                </c:pt>
                <c:pt idx="6">
                  <c:v>#N/A</c:v>
                </c:pt>
                <c:pt idx="7">
                  <c:v>2.13</c:v>
                </c:pt>
                <c:pt idx="8">
                  <c:v>#N/A</c:v>
                </c:pt>
                <c:pt idx="9">
                  <c:v>1.3</c:v>
                </c:pt>
              </c:numCache>
            </c:numRef>
          </c:val>
          <c:extLst>
            <c:ext xmlns:c16="http://schemas.microsoft.com/office/drawing/2014/chart" uri="{C3380CC4-5D6E-409C-BE32-E72D297353CC}">
              <c16:uniqueId val="{00000008-6ACE-4202-92A6-9ECC9F678858}"/>
            </c:ext>
          </c:extLst>
        </c:ser>
        <c:ser>
          <c:idx val="9"/>
          <c:order val="9"/>
          <c:tx>
            <c:strRef>
              <c:f>データシート!$A$36</c:f>
              <c:strCache>
                <c:ptCount val="1"/>
                <c:pt idx="0">
                  <c:v>大月町病院事業会計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6.85</c:v>
                </c:pt>
                <c:pt idx="2">
                  <c:v>#N/A</c:v>
                </c:pt>
                <c:pt idx="3">
                  <c:v>6.68</c:v>
                </c:pt>
                <c:pt idx="4">
                  <c:v>#N/A</c:v>
                </c:pt>
                <c:pt idx="5">
                  <c:v>8.36</c:v>
                </c:pt>
                <c:pt idx="6">
                  <c:v>#N/A</c:v>
                </c:pt>
                <c:pt idx="7">
                  <c:v>10.14</c:v>
                </c:pt>
                <c:pt idx="8">
                  <c:v>#N/A</c:v>
                </c:pt>
                <c:pt idx="9">
                  <c:v>10.84</c:v>
                </c:pt>
              </c:numCache>
            </c:numRef>
          </c:val>
          <c:extLst>
            <c:ext xmlns:c16="http://schemas.microsoft.com/office/drawing/2014/chart" uri="{C3380CC4-5D6E-409C-BE32-E72D297353CC}">
              <c16:uniqueId val="{00000009-6ACE-4202-92A6-9ECC9F6788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514</c:v>
                </c:pt>
                <c:pt idx="5">
                  <c:v>507</c:v>
                </c:pt>
                <c:pt idx="8">
                  <c:v>499</c:v>
                </c:pt>
                <c:pt idx="11">
                  <c:v>493</c:v>
                </c:pt>
                <c:pt idx="14">
                  <c:v>520</c:v>
                </c:pt>
              </c:numCache>
            </c:numRef>
          </c:val>
          <c:extLst>
            <c:ext xmlns:c16="http://schemas.microsoft.com/office/drawing/2014/chart" uri="{C3380CC4-5D6E-409C-BE32-E72D297353CC}">
              <c16:uniqueId val="{00000000-64D7-41A9-B280-70C9191141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D7-41A9-B280-70C9191141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3</c:v>
                </c:pt>
                <c:pt idx="6">
                  <c:v>3</c:v>
                </c:pt>
                <c:pt idx="9">
                  <c:v>3</c:v>
                </c:pt>
                <c:pt idx="12">
                  <c:v>8</c:v>
                </c:pt>
              </c:numCache>
            </c:numRef>
          </c:val>
          <c:extLst>
            <c:ext xmlns:c16="http://schemas.microsoft.com/office/drawing/2014/chart" uri="{C3380CC4-5D6E-409C-BE32-E72D297353CC}">
              <c16:uniqueId val="{00000002-64D7-41A9-B280-70C9191141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18</c:v>
                </c:pt>
                <c:pt idx="6">
                  <c:v>7</c:v>
                </c:pt>
                <c:pt idx="9">
                  <c:v>7</c:v>
                </c:pt>
                <c:pt idx="12">
                  <c:v>6</c:v>
                </c:pt>
              </c:numCache>
            </c:numRef>
          </c:val>
          <c:extLst>
            <c:ext xmlns:c16="http://schemas.microsoft.com/office/drawing/2014/chart" uri="{C3380CC4-5D6E-409C-BE32-E72D297353CC}">
              <c16:uniqueId val="{00000003-64D7-41A9-B280-70C9191141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c:v>
                </c:pt>
                <c:pt idx="3">
                  <c:v>44</c:v>
                </c:pt>
                <c:pt idx="6">
                  <c:v>52</c:v>
                </c:pt>
                <c:pt idx="9">
                  <c:v>49</c:v>
                </c:pt>
                <c:pt idx="12">
                  <c:v>59</c:v>
                </c:pt>
              </c:numCache>
            </c:numRef>
          </c:val>
          <c:extLst>
            <c:ext xmlns:c16="http://schemas.microsoft.com/office/drawing/2014/chart" uri="{C3380CC4-5D6E-409C-BE32-E72D297353CC}">
              <c16:uniqueId val="{00000004-64D7-41A9-B280-70C9191141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7-41A9-B280-70C9191141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D7-41A9-B280-70C9191141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587</c:v>
                </c:pt>
                <c:pt idx="3">
                  <c:v>622</c:v>
                </c:pt>
                <c:pt idx="6">
                  <c:v>637</c:v>
                </c:pt>
                <c:pt idx="9">
                  <c:v>656</c:v>
                </c:pt>
                <c:pt idx="12">
                  <c:v>703</c:v>
                </c:pt>
              </c:numCache>
            </c:numRef>
          </c:val>
          <c:extLst>
            <c:ext xmlns:c16="http://schemas.microsoft.com/office/drawing/2014/chart" uri="{C3380CC4-5D6E-409C-BE32-E72D297353CC}">
              <c16:uniqueId val="{00000007-64D7-41A9-B280-70C9191141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180</c:v>
                </c:pt>
                <c:pt idx="5">
                  <c:v>#N/A</c:v>
                </c:pt>
                <c:pt idx="6">
                  <c:v>#N/A</c:v>
                </c:pt>
                <c:pt idx="7">
                  <c:v>200</c:v>
                </c:pt>
                <c:pt idx="8">
                  <c:v>#N/A</c:v>
                </c:pt>
                <c:pt idx="9">
                  <c:v>#N/A</c:v>
                </c:pt>
                <c:pt idx="10">
                  <c:v>222</c:v>
                </c:pt>
                <c:pt idx="11">
                  <c:v>#N/A</c:v>
                </c:pt>
                <c:pt idx="12">
                  <c:v>#N/A</c:v>
                </c:pt>
                <c:pt idx="13">
                  <c:v>256</c:v>
                </c:pt>
                <c:pt idx="14">
                  <c:v>#N/A</c:v>
                </c:pt>
              </c:numCache>
            </c:numRef>
          </c:val>
          <c:smooth val="0"/>
          <c:extLst>
            <c:ext xmlns:c16="http://schemas.microsoft.com/office/drawing/2014/chart" uri="{C3380CC4-5D6E-409C-BE32-E72D297353CC}">
              <c16:uniqueId val="{00000008-64D7-41A9-B280-70C9191141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4247</c:v>
                </c:pt>
                <c:pt idx="5">
                  <c:v>4227</c:v>
                </c:pt>
                <c:pt idx="8">
                  <c:v>4321</c:v>
                </c:pt>
                <c:pt idx="11">
                  <c:v>4573</c:v>
                </c:pt>
                <c:pt idx="14">
                  <c:v>4836</c:v>
                </c:pt>
              </c:numCache>
            </c:numRef>
          </c:val>
          <c:extLst>
            <c:ext xmlns:c16="http://schemas.microsoft.com/office/drawing/2014/chart" uri="{C3380CC4-5D6E-409C-BE32-E72D297353CC}">
              <c16:uniqueId val="{00000000-2C9C-499C-833B-58CDE14A1F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c:v>
                </c:pt>
                <c:pt idx="5">
                  <c:v>40</c:v>
                </c:pt>
                <c:pt idx="8">
                  <c:v>149</c:v>
                </c:pt>
                <c:pt idx="11">
                  <c:v>139</c:v>
                </c:pt>
                <c:pt idx="14">
                  <c:v>273</c:v>
                </c:pt>
              </c:numCache>
            </c:numRef>
          </c:val>
          <c:extLst>
            <c:ext xmlns:c16="http://schemas.microsoft.com/office/drawing/2014/chart" uri="{C3380CC4-5D6E-409C-BE32-E72D297353CC}">
              <c16:uniqueId val="{00000001-2C9C-499C-833B-58CDE14A1F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2131</c:v>
                </c:pt>
                <c:pt idx="5">
                  <c:v>2168</c:v>
                </c:pt>
                <c:pt idx="8">
                  <c:v>2000</c:v>
                </c:pt>
                <c:pt idx="11">
                  <c:v>1900</c:v>
                </c:pt>
                <c:pt idx="14">
                  <c:v>1992</c:v>
                </c:pt>
              </c:numCache>
            </c:numRef>
          </c:val>
          <c:extLst>
            <c:ext xmlns:c16="http://schemas.microsoft.com/office/drawing/2014/chart" uri="{C3380CC4-5D6E-409C-BE32-E72D297353CC}">
              <c16:uniqueId val="{00000002-2C9C-499C-833B-58CDE14A1F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9C-499C-833B-58CDE14A1F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9C-499C-833B-58CDE14A1F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9C-499C-833B-58CDE14A1F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1310</c:v>
                </c:pt>
                <c:pt idx="3">
                  <c:v>1293</c:v>
                </c:pt>
                <c:pt idx="6">
                  <c:v>1204</c:v>
                </c:pt>
                <c:pt idx="9">
                  <c:v>1167</c:v>
                </c:pt>
                <c:pt idx="12">
                  <c:v>1146</c:v>
                </c:pt>
              </c:numCache>
            </c:numRef>
          </c:val>
          <c:extLst>
            <c:ext xmlns:c16="http://schemas.microsoft.com/office/drawing/2014/chart" uri="{C3380CC4-5D6E-409C-BE32-E72D297353CC}">
              <c16:uniqueId val="{00000006-2C9C-499C-833B-58CDE14A1F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c:v>
                </c:pt>
                <c:pt idx="3">
                  <c:v>32</c:v>
                </c:pt>
                <c:pt idx="6">
                  <c:v>29</c:v>
                </c:pt>
                <c:pt idx="9">
                  <c:v>21</c:v>
                </c:pt>
                <c:pt idx="12">
                  <c:v>13</c:v>
                </c:pt>
              </c:numCache>
            </c:numRef>
          </c:val>
          <c:extLst>
            <c:ext xmlns:c16="http://schemas.microsoft.com/office/drawing/2014/chart" uri="{C3380CC4-5D6E-409C-BE32-E72D297353CC}">
              <c16:uniqueId val="{00000007-2C9C-499C-833B-58CDE14A1F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358</c:v>
                </c:pt>
                <c:pt idx="3">
                  <c:v>446</c:v>
                </c:pt>
                <c:pt idx="6">
                  <c:v>591</c:v>
                </c:pt>
                <c:pt idx="9">
                  <c:v>644</c:v>
                </c:pt>
                <c:pt idx="12">
                  <c:v>736</c:v>
                </c:pt>
              </c:numCache>
            </c:numRef>
          </c:val>
          <c:extLst>
            <c:ext xmlns:c16="http://schemas.microsoft.com/office/drawing/2014/chart" uri="{C3380CC4-5D6E-409C-BE32-E72D297353CC}">
              <c16:uniqueId val="{00000008-2C9C-499C-833B-58CDE14A1F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9C-499C-833B-58CDE14A1F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5397</c:v>
                </c:pt>
                <c:pt idx="3">
                  <c:v>5377</c:v>
                </c:pt>
                <c:pt idx="6">
                  <c:v>5595</c:v>
                </c:pt>
                <c:pt idx="9">
                  <c:v>5980</c:v>
                </c:pt>
                <c:pt idx="12">
                  <c:v>5932</c:v>
                </c:pt>
              </c:numCache>
            </c:numRef>
          </c:val>
          <c:extLst>
            <c:ext xmlns:c16="http://schemas.microsoft.com/office/drawing/2014/chart" uri="{C3380CC4-5D6E-409C-BE32-E72D297353CC}">
              <c16:uniqueId val="{0000000A-2C9C-499C-833B-58CDE14A1F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683</c:v>
                </c:pt>
                <c:pt idx="2">
                  <c:v>#N/A</c:v>
                </c:pt>
                <c:pt idx="3">
                  <c:v>#N/A</c:v>
                </c:pt>
                <c:pt idx="4">
                  <c:v>712</c:v>
                </c:pt>
                <c:pt idx="5">
                  <c:v>#N/A</c:v>
                </c:pt>
                <c:pt idx="6">
                  <c:v>#N/A</c:v>
                </c:pt>
                <c:pt idx="7">
                  <c:v>948</c:v>
                </c:pt>
                <c:pt idx="8">
                  <c:v>#N/A</c:v>
                </c:pt>
                <c:pt idx="9">
                  <c:v>#N/A</c:v>
                </c:pt>
                <c:pt idx="10">
                  <c:v>1200</c:v>
                </c:pt>
                <c:pt idx="11">
                  <c:v>#N/A</c:v>
                </c:pt>
                <c:pt idx="12">
                  <c:v>#N/A</c:v>
                </c:pt>
                <c:pt idx="13">
                  <c:v>726</c:v>
                </c:pt>
                <c:pt idx="14">
                  <c:v>#N/A</c:v>
                </c:pt>
              </c:numCache>
            </c:numRef>
          </c:val>
          <c:smooth val="0"/>
          <c:extLst>
            <c:ext xmlns:c16="http://schemas.microsoft.com/office/drawing/2014/chart" uri="{C3380CC4-5D6E-409C-BE32-E72D297353CC}">
              <c16:uniqueId val="{0000000B-2C9C-499C-833B-58CDE14A1F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1192</c:v>
                </c:pt>
                <c:pt idx="1">
                  <c:v>941</c:v>
                </c:pt>
                <c:pt idx="2">
                  <c:v>971</c:v>
                </c:pt>
              </c:numCache>
            </c:numRef>
          </c:val>
          <c:extLst>
            <c:ext xmlns:c16="http://schemas.microsoft.com/office/drawing/2014/chart" uri="{C3380CC4-5D6E-409C-BE32-E72D297353CC}">
              <c16:uniqueId val="{00000000-8CEB-4FF2-B515-21AFDF86B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269</c:v>
                </c:pt>
                <c:pt idx="1">
                  <c:v>278</c:v>
                </c:pt>
                <c:pt idx="2">
                  <c:v>279</c:v>
                </c:pt>
              </c:numCache>
            </c:numRef>
          </c:val>
          <c:extLst>
            <c:ext xmlns:c16="http://schemas.microsoft.com/office/drawing/2014/chart" uri="{C3380CC4-5D6E-409C-BE32-E72D297353CC}">
              <c16:uniqueId val="{00000001-8CEB-4FF2-B515-21AFDF86B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472</c:v>
                </c:pt>
                <c:pt idx="1">
                  <c:v>620</c:v>
                </c:pt>
                <c:pt idx="2">
                  <c:v>692</c:v>
                </c:pt>
              </c:numCache>
            </c:numRef>
          </c:val>
          <c:extLst>
            <c:ext xmlns:c16="http://schemas.microsoft.com/office/drawing/2014/chart" uri="{C3380CC4-5D6E-409C-BE32-E72D297353CC}">
              <c16:uniqueId val="{00000002-8CEB-4FF2-B515-21AFDF86B3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近年、防災対策事業が集中したことに加え、公営企業会計においても大型事業が本格化したことで、元利償還金及び公営企業債に対する繰入金は増加した。令和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年度がピークとなっているが、町営住宅の建設など、大型のハード事業の償還が開始することから、令和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年度以降増加していく見込みとなっている。分子が急増しないよう、有利起債を積極的に活用していく。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満期一括償還による起債の発行をしていないため、該当なし。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一部基金が増加したことにより、充当可能財源が増加したため将来負担比率は下がっているが、令和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までの予定となっている、現在建設中の、春遠ダムを水源とする簡易水道事業の本格化により、公営企業等繰入見込み額が今後も増加する見込みとなっている。職員の若返りにより、退職手当見込額は一定減少する見込みとなっているが、今後も大型事業が控えていることから、事業の優先度や効果を検証し、緊急性の高い事業については有利起債に限定し、基準財政需要額算入見込額の確保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感染症の影響により、一部事業規模の縮小や取りやめがあったため積み増しとなった。その他の基金については、ふるさと納税好調により残高をのばす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年の西日本豪雨により突発的に多額の財政需要が発生した経緯や、近年全国的に多発している災害への備えとして必要となってくることから、標準財政規模の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・ふるさと応援基金：美しい自然環境を次世代に引き継ぐとともに、交流のまちとして、さらなる発展を遂げるために募った寄附（ふるさと納税）の寄附者の意向に添う事業。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・地域情報通信基盤整備基金：地域情報通信基盤施設の維持管理に要する経費の財源に充てるもの。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・ふるさと応援基金：地場産品の流通手段の一つとして、ふるさと納税返礼品等の財源に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百万円及び利子を積み立てたことにより増額。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・地域情報通信基盤整備基金：大規模改修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ケーブルの更新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・新型コロナウイルス感染症の影響により、一部事業規模の縮小や取りやめがあったため一時的に積み増しとなった。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年度については、取り崩しはなかったが、公債費や物件費は増加傾向にあることから、事業の見直し等を検討し、標準財政規模の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・今現在、積立、取崩の予定はない。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
4,786
102.94
6,688,669
6,583,578
36,705
2,804,376
5,932,134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％）に加え、町の基幹産業である一次産業の不振など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財政基盤は弱く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複雑多岐に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わた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住民ニーズに対応するため、組織の再構築に努めるとともに、一次産業の振興を図りながら、住みたい・住める・住んでよかったまちづくりに向け第６次大月町総合振興計画に沿った施策に取り組み、活力あるまちづくりを展開しつつ、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flipV="1">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xdr:cNvCxnSpPr/>
      </xdr:nvCxnSpPr>
      <xdr:spPr>
        <a:xfrm flipV="1">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50394</xdr:rowOff>
    </xdr:from>
    <xdr:ext cx="762000" cy="259045"/>
    <xdr:sp macro="" textlink="">
      <xdr:nvSpPr>
        <xdr:cNvPr id="90" name="財政力該当値テキスト"/>
        <xdr:cNvSpPr txBox="1"/>
      </xdr:nvSpPr>
      <xdr:spPr>
        <a:xfrm>
          <a:off x="50419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普通交付税が伸びたことにより比率は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下がってはいるが、公債費については大きく上昇した。また、老朽化した施設が増えていることから、維持補修費の増加が想定されるため、活用する見込みのない施設についての除却を進めていく。一般財源を確保するため、事業全体の見直しを徹底し、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122101</xdr:rowOff>
    </xdr:from>
    <xdr:to>
      <xdr:col>23</xdr:col>
      <xdr:colOff>133350</xdr:colOff>
      <xdr:row>65</xdr:row>
      <xdr:rowOff>12700</xdr:rowOff>
    </xdr:to>
    <xdr:cxnSp macro="">
      <xdr:nvCxnSpPr>
        <xdr:cNvPr id="135" name="直線コネクタ 134"/>
        <xdr:cNvCxnSpPr/>
      </xdr:nvCxnSpPr>
      <xdr:spPr>
        <a:xfrm flipV="1">
          <a:off x="4114800" y="1109490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94524</xdr:rowOff>
    </xdr:from>
    <xdr:to>
      <xdr:col>19</xdr:col>
      <xdr:colOff>133350</xdr:colOff>
      <xdr:row>65</xdr:row>
      <xdr:rowOff>12700</xdr:rowOff>
    </xdr:to>
    <xdr:cxnSp macro="">
      <xdr:nvCxnSpPr>
        <xdr:cNvPr id="138" name="直線コネクタ 137"/>
        <xdr:cNvCxnSpPr/>
      </xdr:nvCxnSpPr>
      <xdr:spPr>
        <a:xfrm>
          <a:off x="3225800" y="1106732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161489</xdr:rowOff>
    </xdr:from>
    <xdr:ext cx="736600" cy="259045"/>
    <xdr:sp macro="" textlink="">
      <xdr:nvSpPr>
        <xdr:cNvPr id="140" name="テキスト ボックス 139"/>
        <xdr:cNvSpPr txBox="1"/>
      </xdr:nvSpPr>
      <xdr:spPr>
        <a:xfrm>
          <a:off x="3733800" y="1061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145324</xdr:rowOff>
    </xdr:from>
    <xdr:to>
      <xdr:col>15</xdr:col>
      <xdr:colOff>82550</xdr:colOff>
      <xdr:row>64</xdr:row>
      <xdr:rowOff>94524</xdr:rowOff>
    </xdr:to>
    <xdr:cxnSp macro="">
      <xdr:nvCxnSpPr>
        <xdr:cNvPr id="141" name="直線コネクタ 140"/>
        <xdr:cNvCxnSpPr/>
      </xdr:nvCxnSpPr>
      <xdr:spPr>
        <a:xfrm>
          <a:off x="2336800" y="1094667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154594</xdr:rowOff>
    </xdr:from>
    <xdr:ext cx="762000" cy="259045"/>
    <xdr:sp macro="" textlink="">
      <xdr:nvSpPr>
        <xdr:cNvPr id="143" name="テキスト ボックス 142"/>
        <xdr:cNvSpPr txBox="1"/>
      </xdr:nvSpPr>
      <xdr:spPr>
        <a:xfrm>
          <a:off x="2844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544</xdr:rowOff>
    </xdr:from>
    <xdr:to>
      <xdr:col>11</xdr:col>
      <xdr:colOff>31750</xdr:colOff>
      <xdr:row>63</xdr:row>
      <xdr:rowOff>145324</xdr:rowOff>
    </xdr:to>
    <xdr:cxnSp macro="">
      <xdr:nvCxnSpPr>
        <xdr:cNvPr id="144" name="直線コネクタ 143"/>
        <xdr:cNvCxnSpPr/>
      </xdr:nvCxnSpPr>
      <xdr:spPr>
        <a:xfrm>
          <a:off x="1447800" y="1080189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99440</xdr:rowOff>
    </xdr:from>
    <xdr:ext cx="762000" cy="259045"/>
    <xdr:sp macro="" textlink="">
      <xdr:nvSpPr>
        <xdr:cNvPr id="146" name="テキスト ボックス 145"/>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48" name="テキスト ボックス 147"/>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4" name="楕円 153"/>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5" name="財政構造の弾力性該当値テキスト"/>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6" name="楕円 155"/>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7" name="テキスト ボックス 156"/>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43724</xdr:rowOff>
    </xdr:from>
    <xdr:to>
      <xdr:col>15</xdr:col>
      <xdr:colOff>133350</xdr:colOff>
      <xdr:row>64</xdr:row>
      <xdr:rowOff>145324</xdr:rowOff>
    </xdr:to>
    <xdr:sp macro="" textlink="">
      <xdr:nvSpPr>
        <xdr:cNvPr id="158" name="楕円 157"/>
        <xdr:cNvSpPr/>
      </xdr:nvSpPr>
      <xdr:spPr>
        <a:xfrm>
          <a:off x="3175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130101</xdr:rowOff>
    </xdr:from>
    <xdr:ext cx="762000" cy="259045"/>
    <xdr:sp macro="" textlink="">
      <xdr:nvSpPr>
        <xdr:cNvPr id="159" name="テキスト ボックス 158"/>
        <xdr:cNvSpPr txBox="1"/>
      </xdr:nvSpPr>
      <xdr:spPr>
        <a:xfrm>
          <a:off x="2844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94524</xdr:rowOff>
    </xdr:from>
    <xdr:to>
      <xdr:col>11</xdr:col>
      <xdr:colOff>82550</xdr:colOff>
      <xdr:row>64</xdr:row>
      <xdr:rowOff>24674</xdr:rowOff>
    </xdr:to>
    <xdr:sp macro="" textlink="">
      <xdr:nvSpPr>
        <xdr:cNvPr id="160" name="楕円 159"/>
        <xdr:cNvSpPr/>
      </xdr:nvSpPr>
      <xdr:spPr>
        <a:xfrm>
          <a:off x="2286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9451</xdr:rowOff>
    </xdr:from>
    <xdr:ext cx="762000" cy="259045"/>
    <xdr:sp macro="" textlink="">
      <xdr:nvSpPr>
        <xdr:cNvPr id="161" name="テキスト ボックス 160"/>
        <xdr:cNvSpPr txBox="1"/>
      </xdr:nvSpPr>
      <xdr:spPr>
        <a:xfrm>
          <a:off x="1955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121194</xdr:rowOff>
    </xdr:from>
    <xdr:to>
      <xdr:col>7</xdr:col>
      <xdr:colOff>31750</xdr:colOff>
      <xdr:row>63</xdr:row>
      <xdr:rowOff>51344</xdr:rowOff>
    </xdr:to>
    <xdr:sp macro="" textlink="">
      <xdr:nvSpPr>
        <xdr:cNvPr id="162" name="楕円 161"/>
        <xdr:cNvSpPr/>
      </xdr:nvSpPr>
      <xdr:spPr>
        <a:xfrm>
          <a:off x="1397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36121</xdr:rowOff>
    </xdr:from>
    <xdr:ext cx="762000" cy="259045"/>
    <xdr:sp macro="" textlink="">
      <xdr:nvSpPr>
        <xdr:cNvPr id="163" name="テキスト ボックス 162"/>
        <xdr:cNvSpPr txBox="1"/>
      </xdr:nvSpPr>
      <xdr:spPr>
        <a:xfrm>
          <a:off x="1066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決算額は、前年度と比較して</a:t>
          </a:r>
          <a:r>
            <a:rPr kumimoji="1" lang="en-US" altLang="ja-JP" sz="1300">
              <a:latin typeface="ＭＳ Ｐゴシック" panose="020B0600070205080204" pitchFamily="50" charset="-128"/>
              <a:ea typeface="ＭＳ Ｐゴシック" panose="020B0600070205080204" pitchFamily="50" charset="-128"/>
            </a:rPr>
            <a:t>40,274</a:t>
          </a:r>
          <a:r>
            <a:rPr kumimoji="1" lang="ja-JP" altLang="en-US" sz="1300">
              <a:latin typeface="ＭＳ Ｐゴシック" panose="020B0600070205080204" pitchFamily="50" charset="-128"/>
              <a:ea typeface="ＭＳ Ｐゴシック" panose="020B0600070205080204" pitchFamily="50" charset="-128"/>
            </a:rPr>
            <a:t>円の増加となった。これは新型コロナウイルス感染症対策事業により、物件費が増加したことが主な要因となっている。業務の委託など、経常的な物件費が増加傾向にあることから業務の見直しを進めて行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44701</xdr:rowOff>
    </xdr:from>
    <xdr:to>
      <xdr:col>23</xdr:col>
      <xdr:colOff>133350</xdr:colOff>
      <xdr:row>80</xdr:row>
      <xdr:rowOff>90977</xdr:rowOff>
    </xdr:to>
    <xdr:cxnSp macro="">
      <xdr:nvCxnSpPr>
        <xdr:cNvPr id="200" name="直線コネクタ 199"/>
        <xdr:cNvCxnSpPr/>
      </xdr:nvCxnSpPr>
      <xdr:spPr>
        <a:xfrm>
          <a:off x="4114800" y="13760701"/>
          <a:ext cx="8382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20008</xdr:rowOff>
    </xdr:from>
    <xdr:to>
      <xdr:col>19</xdr:col>
      <xdr:colOff>133350</xdr:colOff>
      <xdr:row>80</xdr:row>
      <xdr:rowOff>44701</xdr:rowOff>
    </xdr:to>
    <xdr:cxnSp macro="">
      <xdr:nvCxnSpPr>
        <xdr:cNvPr id="203" name="直線コネクタ 202"/>
        <xdr:cNvCxnSpPr/>
      </xdr:nvCxnSpPr>
      <xdr:spPr>
        <a:xfrm>
          <a:off x="3225800" y="13736008"/>
          <a:ext cx="889000" cy="2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165136</xdr:rowOff>
    </xdr:from>
    <xdr:to>
      <xdr:col>15</xdr:col>
      <xdr:colOff>82550</xdr:colOff>
      <xdr:row>80</xdr:row>
      <xdr:rowOff>20008</xdr:rowOff>
    </xdr:to>
    <xdr:cxnSp macro="">
      <xdr:nvCxnSpPr>
        <xdr:cNvPr id="206" name="直線コネクタ 205"/>
        <xdr:cNvCxnSpPr/>
      </xdr:nvCxnSpPr>
      <xdr:spPr>
        <a:xfrm>
          <a:off x="2336800" y="13709686"/>
          <a:ext cx="8890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165136</xdr:rowOff>
    </xdr:from>
    <xdr:to>
      <xdr:col>11</xdr:col>
      <xdr:colOff>31750</xdr:colOff>
      <xdr:row>79</xdr:row>
      <xdr:rowOff>170893</xdr:rowOff>
    </xdr:to>
    <xdr:cxnSp macro="">
      <xdr:nvCxnSpPr>
        <xdr:cNvPr id="209" name="直線コネクタ 208"/>
        <xdr:cNvCxnSpPr/>
      </xdr:nvCxnSpPr>
      <xdr:spPr>
        <a:xfrm flipV="1">
          <a:off x="1447800" y="13709686"/>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40045</xdr:rowOff>
    </xdr:from>
    <xdr:ext cx="762000" cy="259045"/>
    <xdr:sp macro="" textlink="">
      <xdr:nvSpPr>
        <xdr:cNvPr id="211" name="テキスト ボックス 210"/>
        <xdr:cNvSpPr txBox="1"/>
      </xdr:nvSpPr>
      <xdr:spPr>
        <a:xfrm>
          <a:off x="1955800" y="137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40177</xdr:rowOff>
    </xdr:from>
    <xdr:to>
      <xdr:col>23</xdr:col>
      <xdr:colOff>184150</xdr:colOff>
      <xdr:row>80</xdr:row>
      <xdr:rowOff>141777</xdr:rowOff>
    </xdr:to>
    <xdr:sp macro="" textlink="">
      <xdr:nvSpPr>
        <xdr:cNvPr id="219" name="楕円 218"/>
        <xdr:cNvSpPr/>
      </xdr:nvSpPr>
      <xdr:spPr>
        <a:xfrm>
          <a:off x="4902200" y="137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56704</xdr:rowOff>
    </xdr:from>
    <xdr:ext cx="762000" cy="259045"/>
    <xdr:sp macro="" textlink="">
      <xdr:nvSpPr>
        <xdr:cNvPr id="220" name="人件費・物件費等の状況該当値テキスト"/>
        <xdr:cNvSpPr txBox="1"/>
      </xdr:nvSpPr>
      <xdr:spPr>
        <a:xfrm>
          <a:off x="5041900" y="1360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165351</xdr:rowOff>
    </xdr:from>
    <xdr:to>
      <xdr:col>19</xdr:col>
      <xdr:colOff>184150</xdr:colOff>
      <xdr:row>80</xdr:row>
      <xdr:rowOff>95501</xdr:rowOff>
    </xdr:to>
    <xdr:sp macro="" textlink="">
      <xdr:nvSpPr>
        <xdr:cNvPr id="221" name="楕円 220"/>
        <xdr:cNvSpPr/>
      </xdr:nvSpPr>
      <xdr:spPr>
        <a:xfrm>
          <a:off x="4064000" y="137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80278</xdr:rowOff>
    </xdr:from>
    <xdr:ext cx="736600" cy="259045"/>
    <xdr:sp macro="" textlink="">
      <xdr:nvSpPr>
        <xdr:cNvPr id="222" name="テキスト ボックス 221"/>
        <xdr:cNvSpPr txBox="1"/>
      </xdr:nvSpPr>
      <xdr:spPr>
        <a:xfrm>
          <a:off x="3733800" y="1379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140658</xdr:rowOff>
    </xdr:from>
    <xdr:to>
      <xdr:col>15</xdr:col>
      <xdr:colOff>133350</xdr:colOff>
      <xdr:row>80</xdr:row>
      <xdr:rowOff>70808</xdr:rowOff>
    </xdr:to>
    <xdr:sp macro="" textlink="">
      <xdr:nvSpPr>
        <xdr:cNvPr id="223" name="楕円 222"/>
        <xdr:cNvSpPr/>
      </xdr:nvSpPr>
      <xdr:spPr>
        <a:xfrm>
          <a:off x="3175000" y="13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55585</xdr:rowOff>
    </xdr:from>
    <xdr:ext cx="762000" cy="259045"/>
    <xdr:sp macro="" textlink="">
      <xdr:nvSpPr>
        <xdr:cNvPr id="224" name="テキスト ボックス 223"/>
        <xdr:cNvSpPr txBox="1"/>
      </xdr:nvSpPr>
      <xdr:spPr>
        <a:xfrm>
          <a:off x="2844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114336</xdr:rowOff>
    </xdr:from>
    <xdr:to>
      <xdr:col>11</xdr:col>
      <xdr:colOff>82550</xdr:colOff>
      <xdr:row>80</xdr:row>
      <xdr:rowOff>44486</xdr:rowOff>
    </xdr:to>
    <xdr:sp macro="" textlink="">
      <xdr:nvSpPr>
        <xdr:cNvPr id="225" name="楕円 224"/>
        <xdr:cNvSpPr/>
      </xdr:nvSpPr>
      <xdr:spPr>
        <a:xfrm>
          <a:off x="2286000" y="136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54663</xdr:rowOff>
    </xdr:from>
    <xdr:ext cx="762000" cy="259045"/>
    <xdr:sp macro="" textlink="">
      <xdr:nvSpPr>
        <xdr:cNvPr id="226" name="テキスト ボックス 225"/>
        <xdr:cNvSpPr txBox="1"/>
      </xdr:nvSpPr>
      <xdr:spPr>
        <a:xfrm>
          <a:off x="1955800" y="134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120093</xdr:rowOff>
    </xdr:from>
    <xdr:to>
      <xdr:col>7</xdr:col>
      <xdr:colOff>31750</xdr:colOff>
      <xdr:row>80</xdr:row>
      <xdr:rowOff>50243</xdr:rowOff>
    </xdr:to>
    <xdr:sp macro="" textlink="">
      <xdr:nvSpPr>
        <xdr:cNvPr id="227" name="楕円 226"/>
        <xdr:cNvSpPr/>
      </xdr:nvSpPr>
      <xdr:spPr>
        <a:xfrm>
          <a:off x="1397000" y="136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35020</xdr:rowOff>
    </xdr:from>
    <xdr:ext cx="762000" cy="259045"/>
    <xdr:sp macro="" textlink="">
      <xdr:nvSpPr>
        <xdr:cNvPr id="228" name="テキスト ボックス 227"/>
        <xdr:cNvSpPr txBox="1"/>
      </xdr:nvSpPr>
      <xdr:spPr>
        <a:xfrm>
          <a:off x="1066800" y="1375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ラスパイレス指数については、ほぼ横ばいであったが、職員を歪に採用していることから、今後も数値が大きく動くことが想定される。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今後は、機構改革も視野に入れ類似団体の水準に近づける。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42227</xdr:rowOff>
    </xdr:from>
    <xdr:to>
      <xdr:col>81</xdr:col>
      <xdr:colOff>44450</xdr:colOff>
      <xdr:row>88</xdr:row>
      <xdr:rowOff>48261</xdr:rowOff>
    </xdr:to>
    <xdr:cxnSp macro="">
      <xdr:nvCxnSpPr>
        <xdr:cNvPr id="258" name="直線コネクタ 257"/>
        <xdr:cNvCxnSpPr/>
      </xdr:nvCxnSpPr>
      <xdr:spPr>
        <a:xfrm>
          <a:off x="16179800" y="15129827"/>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88</xdr:row>
      <xdr:rowOff>42227</xdr:rowOff>
    </xdr:to>
    <xdr:cxnSp macro="">
      <xdr:nvCxnSpPr>
        <xdr:cNvPr id="261" name="直線コネクタ 260"/>
        <xdr:cNvCxnSpPr/>
      </xdr:nvCxnSpPr>
      <xdr:spPr>
        <a:xfrm>
          <a:off x="15290800" y="1497298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87</xdr:row>
      <xdr:rowOff>56832</xdr:rowOff>
    </xdr:to>
    <xdr:cxnSp macro="">
      <xdr:nvCxnSpPr>
        <xdr:cNvPr id="264" name="直線コネクタ 263"/>
        <xdr:cNvCxnSpPr/>
      </xdr:nvCxnSpPr>
      <xdr:spPr>
        <a:xfrm>
          <a:off x="14401800" y="1488852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143827</xdr:rowOff>
    </xdr:from>
    <xdr:to>
      <xdr:col>68</xdr:col>
      <xdr:colOff>152400</xdr:colOff>
      <xdr:row>87</xdr:row>
      <xdr:rowOff>141288</xdr:rowOff>
    </xdr:to>
    <xdr:cxnSp macro="">
      <xdr:nvCxnSpPr>
        <xdr:cNvPr id="267" name="直線コネクタ 266"/>
        <xdr:cNvCxnSpPr/>
      </xdr:nvCxnSpPr>
      <xdr:spPr>
        <a:xfrm flipV="1">
          <a:off x="13512800" y="1488852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69" name="テキスト ボックス 268"/>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7" name="楕円 276"/>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78" name="給与水準   （国との比較）該当値テキスト"/>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162877</xdr:rowOff>
    </xdr:from>
    <xdr:to>
      <xdr:col>77</xdr:col>
      <xdr:colOff>95250</xdr:colOff>
      <xdr:row>88</xdr:row>
      <xdr:rowOff>93027</xdr:rowOff>
    </xdr:to>
    <xdr:sp macro="" textlink="">
      <xdr:nvSpPr>
        <xdr:cNvPr id="279" name="楕円 278"/>
        <xdr:cNvSpPr/>
      </xdr:nvSpPr>
      <xdr:spPr>
        <a:xfrm>
          <a:off x="16129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77804</xdr:rowOff>
    </xdr:from>
    <xdr:ext cx="736600" cy="259045"/>
    <xdr:sp macro="" textlink="">
      <xdr:nvSpPr>
        <xdr:cNvPr id="280" name="テキスト ボックス 279"/>
        <xdr:cNvSpPr txBox="1"/>
      </xdr:nvSpPr>
      <xdr:spPr>
        <a:xfrm>
          <a:off x="15798800" y="1516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81" name="楕円 280"/>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82" name="テキスト ボックス 281"/>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93027</xdr:rowOff>
    </xdr:from>
    <xdr:to>
      <xdr:col>68</xdr:col>
      <xdr:colOff>203200</xdr:colOff>
      <xdr:row>87</xdr:row>
      <xdr:rowOff>23177</xdr:rowOff>
    </xdr:to>
    <xdr:sp macro="" textlink="">
      <xdr:nvSpPr>
        <xdr:cNvPr id="283" name="楕円 282"/>
        <xdr:cNvSpPr/>
      </xdr:nvSpPr>
      <xdr:spPr>
        <a:xfrm>
          <a:off x="14351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33354</xdr:rowOff>
    </xdr:from>
    <xdr:ext cx="762000" cy="259045"/>
    <xdr:sp macro="" textlink="">
      <xdr:nvSpPr>
        <xdr:cNvPr id="284" name="テキスト ボックス 283"/>
        <xdr:cNvSpPr txBox="1"/>
      </xdr:nvSpPr>
      <xdr:spPr>
        <a:xfrm>
          <a:off x="14020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定員管理の状況については</a:t>
          </a:r>
          <a:r>
            <a:rPr kumimoji="1" lang="en-US" altLang="ja-JP" sz="1300">
              <a:latin typeface="ＭＳ Ｐゴシック" panose="020B0600070205080204" pitchFamily="50" charset="-128"/>
              <a:ea typeface="ＭＳ Ｐゴシック" panose="020B0600070205080204" pitchFamily="50" charset="-128"/>
            </a:rPr>
            <a:t>19.77</a:t>
          </a:r>
          <a:r>
            <a:rPr kumimoji="1" lang="ja-JP" altLang="en-US" sz="1300">
              <a:latin typeface="ＭＳ Ｐゴシック" panose="020B0600070205080204" pitchFamily="50" charset="-128"/>
              <a:ea typeface="ＭＳ Ｐゴシック" panose="020B0600070205080204" pitchFamily="50" charset="-128"/>
            </a:rPr>
            <a:t>人と類似団体を下回った。これは、会計年度任用職員の多くがパートタイムとして契約しているためである。依然として、保育行政に係る定員数は定員モデルにおいて突出して高いことから、業務の見直し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89700</xdr:rowOff>
    </xdr:from>
    <xdr:to>
      <xdr:col>81</xdr:col>
      <xdr:colOff>44450</xdr:colOff>
      <xdr:row>61</xdr:row>
      <xdr:rowOff>110934</xdr:rowOff>
    </xdr:to>
    <xdr:cxnSp macro="">
      <xdr:nvCxnSpPr>
        <xdr:cNvPr id="318" name="直線コネクタ 317"/>
        <xdr:cNvCxnSpPr/>
      </xdr:nvCxnSpPr>
      <xdr:spPr>
        <a:xfrm flipV="1">
          <a:off x="16179800" y="10548150"/>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99352</xdr:rowOff>
    </xdr:from>
    <xdr:to>
      <xdr:col>77</xdr:col>
      <xdr:colOff>44450</xdr:colOff>
      <xdr:row>61</xdr:row>
      <xdr:rowOff>110934</xdr:rowOff>
    </xdr:to>
    <xdr:cxnSp macro="">
      <xdr:nvCxnSpPr>
        <xdr:cNvPr id="321" name="直線コネクタ 320"/>
        <xdr:cNvCxnSpPr/>
      </xdr:nvCxnSpPr>
      <xdr:spPr>
        <a:xfrm>
          <a:off x="15290800" y="1055780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79807</xdr:rowOff>
    </xdr:from>
    <xdr:to>
      <xdr:col>72</xdr:col>
      <xdr:colOff>203200</xdr:colOff>
      <xdr:row>61</xdr:row>
      <xdr:rowOff>99352</xdr:rowOff>
    </xdr:to>
    <xdr:cxnSp macro="">
      <xdr:nvCxnSpPr>
        <xdr:cNvPr id="324" name="直線コネクタ 323"/>
        <xdr:cNvCxnSpPr/>
      </xdr:nvCxnSpPr>
      <xdr:spPr>
        <a:xfrm>
          <a:off x="14401800" y="10538257"/>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65811</xdr:rowOff>
    </xdr:from>
    <xdr:to>
      <xdr:col>68</xdr:col>
      <xdr:colOff>152400</xdr:colOff>
      <xdr:row>61</xdr:row>
      <xdr:rowOff>79807</xdr:rowOff>
    </xdr:to>
    <xdr:cxnSp macro="">
      <xdr:nvCxnSpPr>
        <xdr:cNvPr id="327" name="直線コネクタ 326"/>
        <xdr:cNvCxnSpPr/>
      </xdr:nvCxnSpPr>
      <xdr:spPr>
        <a:xfrm>
          <a:off x="13512800" y="1052426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38900</xdr:rowOff>
    </xdr:from>
    <xdr:to>
      <xdr:col>81</xdr:col>
      <xdr:colOff>95250</xdr:colOff>
      <xdr:row>61</xdr:row>
      <xdr:rowOff>140500</xdr:rowOff>
    </xdr:to>
    <xdr:sp macro="" textlink="">
      <xdr:nvSpPr>
        <xdr:cNvPr id="337" name="楕円 336"/>
        <xdr:cNvSpPr/>
      </xdr:nvSpPr>
      <xdr:spPr>
        <a:xfrm>
          <a:off x="16967200" y="104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55427</xdr:rowOff>
    </xdr:from>
    <xdr:ext cx="762000" cy="259045"/>
    <xdr:sp macro="" textlink="">
      <xdr:nvSpPr>
        <xdr:cNvPr id="338" name="定員管理の状況該当値テキスト"/>
        <xdr:cNvSpPr txBox="1"/>
      </xdr:nvSpPr>
      <xdr:spPr>
        <a:xfrm>
          <a:off x="17106900" y="1034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60134</xdr:rowOff>
    </xdr:from>
    <xdr:to>
      <xdr:col>77</xdr:col>
      <xdr:colOff>95250</xdr:colOff>
      <xdr:row>61</xdr:row>
      <xdr:rowOff>161734</xdr:rowOff>
    </xdr:to>
    <xdr:sp macro="" textlink="">
      <xdr:nvSpPr>
        <xdr:cNvPr id="339" name="楕円 338"/>
        <xdr:cNvSpPr/>
      </xdr:nvSpPr>
      <xdr:spPr>
        <a:xfrm>
          <a:off x="16129000" y="105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146511</xdr:rowOff>
    </xdr:from>
    <xdr:ext cx="736600" cy="259045"/>
    <xdr:sp macro="" textlink="">
      <xdr:nvSpPr>
        <xdr:cNvPr id="340" name="テキスト ボックス 339"/>
        <xdr:cNvSpPr txBox="1"/>
      </xdr:nvSpPr>
      <xdr:spPr>
        <a:xfrm>
          <a:off x="15798800" y="1060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48552</xdr:rowOff>
    </xdr:from>
    <xdr:to>
      <xdr:col>73</xdr:col>
      <xdr:colOff>44450</xdr:colOff>
      <xdr:row>61</xdr:row>
      <xdr:rowOff>150152</xdr:rowOff>
    </xdr:to>
    <xdr:sp macro="" textlink="">
      <xdr:nvSpPr>
        <xdr:cNvPr id="341" name="楕円 340"/>
        <xdr:cNvSpPr/>
      </xdr:nvSpPr>
      <xdr:spPr>
        <a:xfrm>
          <a:off x="15240000" y="105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134929</xdr:rowOff>
    </xdr:from>
    <xdr:ext cx="762000" cy="259045"/>
    <xdr:sp macro="" textlink="">
      <xdr:nvSpPr>
        <xdr:cNvPr id="342" name="テキスト ボックス 341"/>
        <xdr:cNvSpPr txBox="1"/>
      </xdr:nvSpPr>
      <xdr:spPr>
        <a:xfrm>
          <a:off x="14909800" y="1059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29007</xdr:rowOff>
    </xdr:from>
    <xdr:to>
      <xdr:col>68</xdr:col>
      <xdr:colOff>203200</xdr:colOff>
      <xdr:row>61</xdr:row>
      <xdr:rowOff>130607</xdr:rowOff>
    </xdr:to>
    <xdr:sp macro="" textlink="">
      <xdr:nvSpPr>
        <xdr:cNvPr id="343" name="楕円 342"/>
        <xdr:cNvSpPr/>
      </xdr:nvSpPr>
      <xdr:spPr>
        <a:xfrm>
          <a:off x="14351000" y="104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115384</xdr:rowOff>
    </xdr:from>
    <xdr:ext cx="762000" cy="259045"/>
    <xdr:sp macro="" textlink="">
      <xdr:nvSpPr>
        <xdr:cNvPr id="344" name="テキスト ボックス 343"/>
        <xdr:cNvSpPr txBox="1"/>
      </xdr:nvSpPr>
      <xdr:spPr>
        <a:xfrm>
          <a:off x="14020800" y="105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45" name="楕円 344"/>
        <xdr:cNvSpPr/>
      </xdr:nvSpPr>
      <xdr:spPr>
        <a:xfrm>
          <a:off x="13462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46" name="テキスト ボックス 345"/>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令和元年度以降、大型投資事業の償還が始まり比率が悪化している。今後も大型投資事業が控えており、比率の悪化が懸念されることから、類似団体の平均を目標とし、事業の見直しに努めていく。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43</xdr:row>
      <xdr:rowOff>30904</xdr:rowOff>
    </xdr:to>
    <xdr:cxnSp macro="">
      <xdr:nvCxnSpPr>
        <xdr:cNvPr id="379" name="直線コネクタ 378"/>
        <xdr:cNvCxnSpPr/>
      </xdr:nvCxnSpPr>
      <xdr:spPr>
        <a:xfrm>
          <a:off x="16179800" y="731477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113877</xdr:rowOff>
    </xdr:to>
    <xdr:cxnSp macro="">
      <xdr:nvCxnSpPr>
        <xdr:cNvPr id="382" name="直線コネクタ 381"/>
        <xdr:cNvCxnSpPr/>
      </xdr:nvCxnSpPr>
      <xdr:spPr>
        <a:xfrm>
          <a:off x="15290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84" name="テキスト ボックス 383"/>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17356</xdr:rowOff>
    </xdr:to>
    <xdr:cxnSp macro="">
      <xdr:nvCxnSpPr>
        <xdr:cNvPr id="385" name="直線コネクタ 384"/>
        <xdr:cNvCxnSpPr/>
      </xdr:nvCxnSpPr>
      <xdr:spPr>
        <a:xfrm>
          <a:off x="14401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108373</xdr:rowOff>
    </xdr:to>
    <xdr:cxnSp macro="">
      <xdr:nvCxnSpPr>
        <xdr:cNvPr id="388" name="直線コネクタ 387"/>
        <xdr:cNvCxnSpPr/>
      </xdr:nvCxnSpPr>
      <xdr:spPr>
        <a:xfrm>
          <a:off x="13512800" y="712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98" name="楕円 397"/>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9"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0" name="楕円 399"/>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1" name="テキスト ボックス 400"/>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2" name="楕円 401"/>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403" name="テキスト ボックス 402"/>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4" name="楕円 403"/>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5" name="テキスト ボックス 40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6" name="楕円 405"/>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7" name="テキスト ボックス 406"/>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と比率が減少した。これは、ふるさと納税好調により充当可能財源が増加したことが主な要因となっている。公営企業等繰入見込み額は年々増加し、比率の上昇が見込まれることから、今後も事務事業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51082</xdr:rowOff>
    </xdr:from>
    <xdr:to>
      <xdr:col>81</xdr:col>
      <xdr:colOff>44450</xdr:colOff>
      <xdr:row>18</xdr:row>
      <xdr:rowOff>21872</xdr:rowOff>
    </xdr:to>
    <xdr:cxnSp macro="">
      <xdr:nvCxnSpPr>
        <xdr:cNvPr id="441" name="直線コネクタ 440"/>
        <xdr:cNvCxnSpPr/>
      </xdr:nvCxnSpPr>
      <xdr:spPr>
        <a:xfrm flipV="1">
          <a:off x="16179800" y="2794282"/>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18</xdr:row>
      <xdr:rowOff>21872</xdr:rowOff>
    </xdr:to>
    <xdr:cxnSp macro="">
      <xdr:nvCxnSpPr>
        <xdr:cNvPr id="444" name="直線コネクタ 443"/>
        <xdr:cNvCxnSpPr/>
      </xdr:nvCxnSpPr>
      <xdr:spPr>
        <a:xfrm>
          <a:off x="15290800" y="2952468"/>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61807</xdr:rowOff>
    </xdr:from>
    <xdr:to>
      <xdr:col>72</xdr:col>
      <xdr:colOff>203200</xdr:colOff>
      <xdr:row>17</xdr:row>
      <xdr:rowOff>37818</xdr:rowOff>
    </xdr:to>
    <xdr:cxnSp macro="">
      <xdr:nvCxnSpPr>
        <xdr:cNvPr id="447" name="直線コネクタ 446"/>
        <xdr:cNvCxnSpPr/>
      </xdr:nvCxnSpPr>
      <xdr:spPr>
        <a:xfrm>
          <a:off x="14401800" y="28050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34996</xdr:rowOff>
    </xdr:from>
    <xdr:to>
      <xdr:col>68</xdr:col>
      <xdr:colOff>152400</xdr:colOff>
      <xdr:row>16</xdr:row>
      <xdr:rowOff>61807</xdr:rowOff>
    </xdr:to>
    <xdr:cxnSp macro="">
      <xdr:nvCxnSpPr>
        <xdr:cNvPr id="450" name="直線コネクタ 449"/>
        <xdr:cNvCxnSpPr/>
      </xdr:nvCxnSpPr>
      <xdr:spPr>
        <a:xfrm>
          <a:off x="13512800" y="277819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282</xdr:rowOff>
    </xdr:from>
    <xdr:to>
      <xdr:col>81</xdr:col>
      <xdr:colOff>95250</xdr:colOff>
      <xdr:row>16</xdr:row>
      <xdr:rowOff>101882</xdr:rowOff>
    </xdr:to>
    <xdr:sp macro="" textlink="">
      <xdr:nvSpPr>
        <xdr:cNvPr id="460" name="楕円 459"/>
        <xdr:cNvSpPr/>
      </xdr:nvSpPr>
      <xdr:spPr>
        <a:xfrm>
          <a:off x="169672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143809</xdr:rowOff>
    </xdr:from>
    <xdr:ext cx="762000" cy="259045"/>
    <xdr:sp macro="" textlink="">
      <xdr:nvSpPr>
        <xdr:cNvPr id="461" name="将来負担の状況該当値テキスト"/>
        <xdr:cNvSpPr txBox="1"/>
      </xdr:nvSpPr>
      <xdr:spPr>
        <a:xfrm>
          <a:off x="17106900" y="271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142522</xdr:rowOff>
    </xdr:from>
    <xdr:to>
      <xdr:col>77</xdr:col>
      <xdr:colOff>95250</xdr:colOff>
      <xdr:row>18</xdr:row>
      <xdr:rowOff>72672</xdr:rowOff>
    </xdr:to>
    <xdr:sp macro="" textlink="">
      <xdr:nvSpPr>
        <xdr:cNvPr id="462" name="楕円 461"/>
        <xdr:cNvSpPr/>
      </xdr:nvSpPr>
      <xdr:spPr>
        <a:xfrm>
          <a:off x="16129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57449</xdr:rowOff>
    </xdr:from>
    <xdr:ext cx="736600" cy="259045"/>
    <xdr:sp macro="" textlink="">
      <xdr:nvSpPr>
        <xdr:cNvPr id="463" name="テキスト ボックス 462"/>
        <xdr:cNvSpPr txBox="1"/>
      </xdr:nvSpPr>
      <xdr:spPr>
        <a:xfrm>
          <a:off x="15798800" y="314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158468</xdr:rowOff>
    </xdr:from>
    <xdr:to>
      <xdr:col>73</xdr:col>
      <xdr:colOff>44450</xdr:colOff>
      <xdr:row>17</xdr:row>
      <xdr:rowOff>88618</xdr:rowOff>
    </xdr:to>
    <xdr:sp macro="" textlink="">
      <xdr:nvSpPr>
        <xdr:cNvPr id="464" name="楕円 463"/>
        <xdr:cNvSpPr/>
      </xdr:nvSpPr>
      <xdr:spPr>
        <a:xfrm>
          <a:off x="15240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73395</xdr:rowOff>
    </xdr:from>
    <xdr:ext cx="762000" cy="259045"/>
    <xdr:sp macro="" textlink="">
      <xdr:nvSpPr>
        <xdr:cNvPr id="465" name="テキスト ボックス 464"/>
        <xdr:cNvSpPr txBox="1"/>
      </xdr:nvSpPr>
      <xdr:spPr>
        <a:xfrm>
          <a:off x="14909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6" name="楕円 465"/>
        <xdr:cNvSpPr/>
      </xdr:nvSpPr>
      <xdr:spPr>
        <a:xfrm>
          <a:off x="14351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7" name="テキスト ボックス 466"/>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155646</xdr:rowOff>
    </xdr:from>
    <xdr:to>
      <xdr:col>64</xdr:col>
      <xdr:colOff>152400</xdr:colOff>
      <xdr:row>16</xdr:row>
      <xdr:rowOff>85796</xdr:rowOff>
    </xdr:to>
    <xdr:sp macro="" textlink="">
      <xdr:nvSpPr>
        <xdr:cNvPr id="468" name="楕円 467"/>
        <xdr:cNvSpPr/>
      </xdr:nvSpPr>
      <xdr:spPr>
        <a:xfrm>
          <a:off x="13462000" y="27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70573</xdr:rowOff>
    </xdr:from>
    <xdr:ext cx="762000" cy="259045"/>
    <xdr:sp macro="" textlink="">
      <xdr:nvSpPr>
        <xdr:cNvPr id="469" name="テキスト ボックス 468"/>
        <xdr:cNvSpPr txBox="1"/>
      </xdr:nvSpPr>
      <xdr:spPr>
        <a:xfrm>
          <a:off x="13131800" y="28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
4,786
102.94
6,688,669
6,583,578
36,705
2,804,376
5,932,134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上げ幅が無いのは、会計年度任用職員が人件費に移行し増大したが、職員全体の若返りにより、人件費が抑えられたことが要因となっている。保育所を直営で行っているため、類似団体と比較して職員数が多いため、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37</xdr:row>
      <xdr:rowOff>170434</xdr:rowOff>
    </xdr:to>
    <xdr:cxnSp macro="">
      <xdr:nvCxnSpPr>
        <xdr:cNvPr id="64" name="直線コネクタ 63"/>
        <xdr:cNvCxnSpPr/>
      </xdr:nvCxnSpPr>
      <xdr:spPr>
        <a:xfrm>
          <a:off x="3987800" y="6514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37</xdr:row>
      <xdr:rowOff>170434</xdr:rowOff>
    </xdr:to>
    <xdr:cxnSp macro="">
      <xdr:nvCxnSpPr>
        <xdr:cNvPr id="67" name="直線コネクタ 66"/>
        <xdr:cNvCxnSpPr/>
      </xdr:nvCxnSpPr>
      <xdr:spPr>
        <a:xfrm>
          <a:off x="3098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37</xdr:row>
      <xdr:rowOff>165862</xdr:rowOff>
    </xdr:to>
    <xdr:cxnSp macro="">
      <xdr:nvCxnSpPr>
        <xdr:cNvPr id="70" name="直線コネクタ 69"/>
        <xdr:cNvCxnSpPr/>
      </xdr:nvCxnSpPr>
      <xdr:spPr>
        <a:xfrm>
          <a:off x="2209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165862</xdr:rowOff>
    </xdr:to>
    <xdr:cxnSp macro="">
      <xdr:nvCxnSpPr>
        <xdr:cNvPr id="73" name="直線コネクタ 72"/>
        <xdr:cNvCxnSpPr/>
      </xdr:nvCxnSpPr>
      <xdr:spPr>
        <a:xfrm>
          <a:off x="1320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物件費は、類似団体に比べ低い水準となった。会計年度任用職員が人件費に移行したことが減少した主な要因となっている。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人件費抑制のため、一部業務の外部委託を行っており、今後も減少する見込みはない。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人件費と物件費を合わせた経常収支比率の改善に努めていく。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110998</xdr:rowOff>
    </xdr:to>
    <xdr:cxnSp macro="">
      <xdr:nvCxnSpPr>
        <xdr:cNvPr id="122" name="直線コネクタ 121"/>
        <xdr:cNvCxnSpPr/>
      </xdr:nvCxnSpPr>
      <xdr:spPr>
        <a:xfrm flipV="1">
          <a:off x="15671800" y="29296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110998</xdr:rowOff>
    </xdr:to>
    <xdr:cxnSp macro="">
      <xdr:nvCxnSpPr>
        <xdr:cNvPr id="125" name="直線コネクタ 124"/>
        <xdr:cNvCxnSpPr/>
      </xdr:nvCxnSpPr>
      <xdr:spPr>
        <a:xfrm>
          <a:off x="14782800" y="2934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19558</xdr:rowOff>
    </xdr:to>
    <xdr:cxnSp macro="">
      <xdr:nvCxnSpPr>
        <xdr:cNvPr id="128" name="直線コネクタ 127"/>
        <xdr:cNvCxnSpPr/>
      </xdr:nvCxnSpPr>
      <xdr:spPr>
        <a:xfrm>
          <a:off x="13893800" y="2902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0" name="テキスト ボックス 129"/>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159004</xdr:rowOff>
    </xdr:to>
    <xdr:cxnSp macro="">
      <xdr:nvCxnSpPr>
        <xdr:cNvPr id="131" name="直線コネクタ 130"/>
        <xdr:cNvCxnSpPr/>
      </xdr:nvCxnSpPr>
      <xdr:spPr>
        <a:xfrm>
          <a:off x="13004800" y="27970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3" name="テキスト ボックス 132"/>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35" name="テキスト ボックス 134"/>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3" name="楕円 142"/>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4" name="テキスト ボックス 143"/>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7" name="楕円 146"/>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8" name="テキスト ボックス 147"/>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類似団体の平均と比べて高い水準にあるが、横ばいで推移していることから特に問題とはしていない。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今後、社会保障費の増加が見込まれ、町政への影響が大きくなることから、国の動向に注視していく必要がある。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107950</xdr:rowOff>
    </xdr:to>
    <xdr:cxnSp macro="">
      <xdr:nvCxnSpPr>
        <xdr:cNvPr id="182" name="直線コネクタ 181"/>
        <xdr:cNvCxnSpPr/>
      </xdr:nvCxnSpPr>
      <xdr:spPr>
        <a:xfrm flipV="1">
          <a:off x="3987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107950</xdr:rowOff>
    </xdr:to>
    <xdr:cxnSp macro="">
      <xdr:nvCxnSpPr>
        <xdr:cNvPr id="185" name="直線コネクタ 184"/>
        <xdr:cNvCxnSpPr/>
      </xdr:nvCxnSpPr>
      <xdr:spPr>
        <a:xfrm>
          <a:off x="3098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107950</xdr:rowOff>
    </xdr:to>
    <xdr:cxnSp macro="">
      <xdr:nvCxnSpPr>
        <xdr:cNvPr id="188" name="直線コネクタ 187"/>
        <xdr:cNvCxnSpPr/>
      </xdr:nvCxnSpPr>
      <xdr:spPr>
        <a:xfrm>
          <a:off x="2209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1" name="直線コネクタ 190"/>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3" name="楕円 20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4" name="テキスト ボックス 203"/>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5" name="楕円 204"/>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6" name="テキスト ボックス 205"/>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7" name="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8" name="テキスト ボックス 207"/>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0" name="テキスト ボックス 209"/>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度によりばらつきはあるが、公共施設の老朽化に伴い維持補修費が増加傾向にある。有効活用が困難な施設については、施設の取り壊しを検討し、維持補修費のみならず、管理費用等の削減に繋げ、物件費についても抑制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96520</xdr:rowOff>
    </xdr:from>
    <xdr:to>
      <xdr:col>82</xdr:col>
      <xdr:colOff>107950</xdr:colOff>
      <xdr:row>55</xdr:row>
      <xdr:rowOff>100330</xdr:rowOff>
    </xdr:to>
    <xdr:cxnSp macro="">
      <xdr:nvCxnSpPr>
        <xdr:cNvPr id="242" name="直線コネクタ 241"/>
        <xdr:cNvCxnSpPr/>
      </xdr:nvCxnSpPr>
      <xdr:spPr>
        <a:xfrm>
          <a:off x="15671800" y="9526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96520</xdr:rowOff>
    </xdr:from>
    <xdr:to>
      <xdr:col>78</xdr:col>
      <xdr:colOff>69850</xdr:colOff>
      <xdr:row>55</xdr:row>
      <xdr:rowOff>104140</xdr:rowOff>
    </xdr:to>
    <xdr:cxnSp macro="">
      <xdr:nvCxnSpPr>
        <xdr:cNvPr id="245" name="直線コネクタ 244"/>
        <xdr:cNvCxnSpPr/>
      </xdr:nvCxnSpPr>
      <xdr:spPr>
        <a:xfrm flipV="1">
          <a:off x="14782800" y="9526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58420</xdr:rowOff>
    </xdr:from>
    <xdr:to>
      <xdr:col>73</xdr:col>
      <xdr:colOff>180975</xdr:colOff>
      <xdr:row>55</xdr:row>
      <xdr:rowOff>104140</xdr:rowOff>
    </xdr:to>
    <xdr:cxnSp macro="">
      <xdr:nvCxnSpPr>
        <xdr:cNvPr id="248" name="直線コネクタ 247"/>
        <xdr:cNvCxnSpPr/>
      </xdr:nvCxnSpPr>
      <xdr:spPr>
        <a:xfrm>
          <a:off x="13893800" y="9488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58420</xdr:rowOff>
    </xdr:from>
    <xdr:to>
      <xdr:col>69</xdr:col>
      <xdr:colOff>92075</xdr:colOff>
      <xdr:row>55</xdr:row>
      <xdr:rowOff>69850</xdr:rowOff>
    </xdr:to>
    <xdr:cxnSp macro="">
      <xdr:nvCxnSpPr>
        <xdr:cNvPr id="251" name="直線コネクタ 250"/>
        <xdr:cNvCxnSpPr/>
      </xdr:nvCxnSpPr>
      <xdr:spPr>
        <a:xfrm flipV="1">
          <a:off x="13004800" y="948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1" name="楕円 260"/>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21607</xdr:rowOff>
    </xdr:from>
    <xdr:ext cx="762000" cy="259045"/>
    <xdr:sp macro="" textlink="">
      <xdr:nvSpPr>
        <xdr:cNvPr id="262" name="その他該当値テキスト"/>
        <xdr:cNvSpPr txBox="1"/>
      </xdr:nvSpPr>
      <xdr:spPr>
        <a:xfrm>
          <a:off x="16598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45720</xdr:rowOff>
    </xdr:from>
    <xdr:to>
      <xdr:col>78</xdr:col>
      <xdr:colOff>120650</xdr:colOff>
      <xdr:row>55</xdr:row>
      <xdr:rowOff>147320</xdr:rowOff>
    </xdr:to>
    <xdr:sp macro="" textlink="">
      <xdr:nvSpPr>
        <xdr:cNvPr id="263" name="楕円 262"/>
        <xdr:cNvSpPr/>
      </xdr:nvSpPr>
      <xdr:spPr>
        <a:xfrm>
          <a:off x="156210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157497</xdr:rowOff>
    </xdr:from>
    <xdr:ext cx="736600" cy="259045"/>
    <xdr:sp macro="" textlink="">
      <xdr:nvSpPr>
        <xdr:cNvPr id="264" name="テキスト ボックス 263"/>
        <xdr:cNvSpPr txBox="1"/>
      </xdr:nvSpPr>
      <xdr:spPr>
        <a:xfrm>
          <a:off x="15290800" y="924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53340</xdr:rowOff>
    </xdr:from>
    <xdr:to>
      <xdr:col>74</xdr:col>
      <xdr:colOff>31750</xdr:colOff>
      <xdr:row>55</xdr:row>
      <xdr:rowOff>154940</xdr:rowOff>
    </xdr:to>
    <xdr:sp macro="" textlink="">
      <xdr:nvSpPr>
        <xdr:cNvPr id="265" name="楕円 264"/>
        <xdr:cNvSpPr/>
      </xdr:nvSpPr>
      <xdr:spPr>
        <a:xfrm>
          <a:off x="14732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165117</xdr:rowOff>
    </xdr:from>
    <xdr:ext cx="762000" cy="259045"/>
    <xdr:sp macro="" textlink="">
      <xdr:nvSpPr>
        <xdr:cNvPr id="266" name="テキスト ボックス 265"/>
        <xdr:cNvSpPr txBox="1"/>
      </xdr:nvSpPr>
      <xdr:spPr>
        <a:xfrm>
          <a:off x="144018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xdr:rowOff>
    </xdr:from>
    <xdr:to>
      <xdr:col>69</xdr:col>
      <xdr:colOff>142875</xdr:colOff>
      <xdr:row>55</xdr:row>
      <xdr:rowOff>109220</xdr:rowOff>
    </xdr:to>
    <xdr:sp macro="" textlink="">
      <xdr:nvSpPr>
        <xdr:cNvPr id="267" name="楕円 266"/>
        <xdr:cNvSpPr/>
      </xdr:nvSpPr>
      <xdr:spPr>
        <a:xfrm>
          <a:off x="13843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119397</xdr:rowOff>
    </xdr:from>
    <xdr:ext cx="762000" cy="259045"/>
    <xdr:sp macro="" textlink="">
      <xdr:nvSpPr>
        <xdr:cNvPr id="268" name="テキスト ボックス 267"/>
        <xdr:cNvSpPr txBox="1"/>
      </xdr:nvSpPr>
      <xdr:spPr>
        <a:xfrm>
          <a:off x="13512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9" name="楕円 268"/>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0" name="テキスト ボックス 269"/>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類似団体平均と比べて低い水準にある。これは、各種団体への補助金を毎年度実績調査し、不適当な補助金の見直しや廃止を行ってきた結果と言える。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病院事業会計への操出金や、一部事務組合に対する負担金など抑制にも制限があるが、今後も平均以下を維持できるよう努める。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0" name="直線コネクタ 299"/>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122428</xdr:rowOff>
    </xdr:to>
    <xdr:cxnSp macro="">
      <xdr:nvCxnSpPr>
        <xdr:cNvPr id="303" name="直線コネクタ 302"/>
        <xdr:cNvCxnSpPr/>
      </xdr:nvCxnSpPr>
      <xdr:spPr>
        <a:xfrm>
          <a:off x="14782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06" name="直線コネクタ 305"/>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09" name="直線コネクタ 308"/>
        <xdr:cNvCxnSpPr/>
      </xdr:nvCxnSpPr>
      <xdr:spPr>
        <a:xfrm flipV="1">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6" name="テキスト ボックス 325"/>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8" name="テキスト ボックス 327"/>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近年、防災対策事業を集中的に実施してきたことで、比率は悪化し、類似団体平均を大きく上回る結果となった。令和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年度がピークとなっているが、町営住宅建設等の大型のハード事業が続いたため翌年度以降も高い水準になる見通しとなっている。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事業の優先度や効果を検証することで借入額の抑制に努める。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54611</xdr:rowOff>
    </xdr:from>
    <xdr:to>
      <xdr:col>24</xdr:col>
      <xdr:colOff>25400</xdr:colOff>
      <xdr:row>78</xdr:row>
      <xdr:rowOff>77470</xdr:rowOff>
    </xdr:to>
    <xdr:cxnSp macro="">
      <xdr:nvCxnSpPr>
        <xdr:cNvPr id="360" name="直線コネクタ 359"/>
        <xdr:cNvCxnSpPr/>
      </xdr:nvCxnSpPr>
      <xdr:spPr>
        <a:xfrm>
          <a:off x="3987800" y="134277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27939</xdr:rowOff>
    </xdr:from>
    <xdr:to>
      <xdr:col>19</xdr:col>
      <xdr:colOff>187325</xdr:colOff>
      <xdr:row>78</xdr:row>
      <xdr:rowOff>54611</xdr:rowOff>
    </xdr:to>
    <xdr:cxnSp macro="">
      <xdr:nvCxnSpPr>
        <xdr:cNvPr id="363" name="直線コネクタ 362"/>
        <xdr:cNvCxnSpPr/>
      </xdr:nvCxnSpPr>
      <xdr:spPr>
        <a:xfrm>
          <a:off x="3098800" y="13401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5" name="テキスト ボックス 364"/>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27939</xdr:rowOff>
    </xdr:to>
    <xdr:cxnSp macro="">
      <xdr:nvCxnSpPr>
        <xdr:cNvPr id="366" name="直線コネクタ 365"/>
        <xdr:cNvCxnSpPr/>
      </xdr:nvCxnSpPr>
      <xdr:spPr>
        <a:xfrm>
          <a:off x="2209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68" name="テキスト ボックス 36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77</xdr:row>
      <xdr:rowOff>168911</xdr:rowOff>
    </xdr:to>
    <xdr:cxnSp macro="">
      <xdr:nvCxnSpPr>
        <xdr:cNvPr id="369" name="直線コネクタ 368"/>
        <xdr:cNvCxnSpPr/>
      </xdr:nvCxnSpPr>
      <xdr:spPr>
        <a:xfrm>
          <a:off x="1320800" y="133057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1" name="テキスト ボックス 370"/>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3" name="テキスト ボックス 372"/>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26670</xdr:rowOff>
    </xdr:from>
    <xdr:to>
      <xdr:col>24</xdr:col>
      <xdr:colOff>76200</xdr:colOff>
      <xdr:row>78</xdr:row>
      <xdr:rowOff>128270</xdr:rowOff>
    </xdr:to>
    <xdr:sp macro="" textlink="">
      <xdr:nvSpPr>
        <xdr:cNvPr id="379" name="楕円 378"/>
        <xdr:cNvSpPr/>
      </xdr:nvSpPr>
      <xdr:spPr>
        <a:xfrm>
          <a:off x="4775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170197</xdr:rowOff>
    </xdr:from>
    <xdr:ext cx="762000" cy="259045"/>
    <xdr:sp macro="" textlink="">
      <xdr:nvSpPr>
        <xdr:cNvPr id="380" name="公債費該当値テキスト"/>
        <xdr:cNvSpPr txBox="1"/>
      </xdr:nvSpPr>
      <xdr:spPr>
        <a:xfrm>
          <a:off x="4914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3811</xdr:rowOff>
    </xdr:from>
    <xdr:to>
      <xdr:col>20</xdr:col>
      <xdr:colOff>38100</xdr:colOff>
      <xdr:row>78</xdr:row>
      <xdr:rowOff>105411</xdr:rowOff>
    </xdr:to>
    <xdr:sp macro="" textlink="">
      <xdr:nvSpPr>
        <xdr:cNvPr id="381" name="楕円 380"/>
        <xdr:cNvSpPr/>
      </xdr:nvSpPr>
      <xdr:spPr>
        <a:xfrm>
          <a:off x="3937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90188</xdr:rowOff>
    </xdr:from>
    <xdr:ext cx="736600" cy="259045"/>
    <xdr:sp macro="" textlink="">
      <xdr:nvSpPr>
        <xdr:cNvPr id="382" name="テキスト ボックス 381"/>
        <xdr:cNvSpPr txBox="1"/>
      </xdr:nvSpPr>
      <xdr:spPr>
        <a:xfrm>
          <a:off x="3606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83" name="楕円 382"/>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4" name="テキスト ボックス 38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85" name="楕円 384"/>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6" name="テキスト ボックス 385"/>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87" name="楕円 386"/>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88" name="テキスト ボックス 387"/>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歳入経常一般財源は減少傾向の中にあって、経常経費自体も増加傾向にあることから、経常経費の抑制に努めていく。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76</xdr:row>
      <xdr:rowOff>123734</xdr:rowOff>
    </xdr:to>
    <xdr:cxnSp macro="">
      <xdr:nvCxnSpPr>
        <xdr:cNvPr id="423" name="直線コネクタ 422"/>
        <xdr:cNvCxnSpPr/>
      </xdr:nvCxnSpPr>
      <xdr:spPr>
        <a:xfrm flipV="1">
          <a:off x="15671800" y="130755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76</xdr:row>
      <xdr:rowOff>123734</xdr:rowOff>
    </xdr:to>
    <xdr:cxnSp macro="">
      <xdr:nvCxnSpPr>
        <xdr:cNvPr id="426" name="直線コネクタ 425"/>
        <xdr:cNvCxnSpPr/>
      </xdr:nvCxnSpPr>
      <xdr:spPr>
        <a:xfrm>
          <a:off x="14782800" y="130918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8" name="テキスト ボックス 42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144962</xdr:rowOff>
    </xdr:from>
    <xdr:to>
      <xdr:col>73</xdr:col>
      <xdr:colOff>180975</xdr:colOff>
      <xdr:row>76</xdr:row>
      <xdr:rowOff>61686</xdr:rowOff>
    </xdr:to>
    <xdr:cxnSp macro="">
      <xdr:nvCxnSpPr>
        <xdr:cNvPr id="429" name="直線コネクタ 428"/>
        <xdr:cNvCxnSpPr/>
      </xdr:nvCxnSpPr>
      <xdr:spPr>
        <a:xfrm>
          <a:off x="13893800" y="1300371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103068</xdr:rowOff>
    </xdr:from>
    <xdr:ext cx="762000" cy="259045"/>
    <xdr:sp macro="" textlink="">
      <xdr:nvSpPr>
        <xdr:cNvPr id="431" name="テキスト ボックス 430"/>
        <xdr:cNvSpPr txBox="1"/>
      </xdr:nvSpPr>
      <xdr:spPr>
        <a:xfrm>
          <a:off x="14401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63319</xdr:rowOff>
    </xdr:from>
    <xdr:to>
      <xdr:col>69</xdr:col>
      <xdr:colOff>92075</xdr:colOff>
      <xdr:row>75</xdr:row>
      <xdr:rowOff>144962</xdr:rowOff>
    </xdr:to>
    <xdr:cxnSp macro="">
      <xdr:nvCxnSpPr>
        <xdr:cNvPr id="432" name="直線コネクタ 431"/>
        <xdr:cNvCxnSpPr/>
      </xdr:nvCxnSpPr>
      <xdr:spPr>
        <a:xfrm>
          <a:off x="13004800" y="129220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72934</xdr:rowOff>
    </xdr:from>
    <xdr:to>
      <xdr:col>78</xdr:col>
      <xdr:colOff>120650</xdr:colOff>
      <xdr:row>77</xdr:row>
      <xdr:rowOff>3084</xdr:rowOff>
    </xdr:to>
    <xdr:sp macro="" textlink="">
      <xdr:nvSpPr>
        <xdr:cNvPr id="444" name="楕円 443"/>
        <xdr:cNvSpPr/>
      </xdr:nvSpPr>
      <xdr:spPr>
        <a:xfrm>
          <a:off x="15621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159311</xdr:rowOff>
    </xdr:from>
    <xdr:ext cx="736600" cy="259045"/>
    <xdr:sp macro="" textlink="">
      <xdr:nvSpPr>
        <xdr:cNvPr id="445" name="テキスト ボックス 444"/>
        <xdr:cNvSpPr txBox="1"/>
      </xdr:nvSpPr>
      <xdr:spPr>
        <a:xfrm>
          <a:off x="15290800" y="1318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46" name="楕円 445"/>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97263</xdr:rowOff>
    </xdr:from>
    <xdr:ext cx="762000" cy="259045"/>
    <xdr:sp macro="" textlink="">
      <xdr:nvSpPr>
        <xdr:cNvPr id="447" name="テキスト ボックス 446"/>
        <xdr:cNvSpPr txBox="1"/>
      </xdr:nvSpPr>
      <xdr:spPr>
        <a:xfrm>
          <a:off x="14401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48" name="楕円 447"/>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34489</xdr:rowOff>
    </xdr:from>
    <xdr:ext cx="762000" cy="259045"/>
    <xdr:sp macro="" textlink="">
      <xdr:nvSpPr>
        <xdr:cNvPr id="449" name="テキスト ボックス 448"/>
        <xdr:cNvSpPr txBox="1"/>
      </xdr:nvSpPr>
      <xdr:spPr>
        <a:xfrm>
          <a:off x="13512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12519</xdr:rowOff>
    </xdr:from>
    <xdr:to>
      <xdr:col>65</xdr:col>
      <xdr:colOff>53975</xdr:colOff>
      <xdr:row>75</xdr:row>
      <xdr:rowOff>114119</xdr:rowOff>
    </xdr:to>
    <xdr:sp macro="" textlink="">
      <xdr:nvSpPr>
        <xdr:cNvPr id="450" name="楕円 449"/>
        <xdr:cNvSpPr/>
      </xdr:nvSpPr>
      <xdr:spPr>
        <a:xfrm>
          <a:off x="12954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124296</xdr:rowOff>
    </xdr:from>
    <xdr:ext cx="762000" cy="259045"/>
    <xdr:sp macro="" textlink="">
      <xdr:nvSpPr>
        <xdr:cNvPr id="451" name="テキスト ボックス 450"/>
        <xdr:cNvSpPr txBox="1"/>
      </xdr:nvSpPr>
      <xdr:spPr>
        <a:xfrm>
          <a:off x="12623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60426</xdr:rowOff>
    </xdr:from>
    <xdr:to>
      <xdr:col>29</xdr:col>
      <xdr:colOff>127000</xdr:colOff>
      <xdr:row>18</xdr:row>
      <xdr:rowOff>65251</xdr:rowOff>
    </xdr:to>
    <xdr:cxnSp macro="">
      <xdr:nvCxnSpPr>
        <xdr:cNvPr id="49" name="直線コネクタ 48"/>
        <xdr:cNvCxnSpPr/>
      </xdr:nvCxnSpPr>
      <xdr:spPr bwMode="auto">
        <a:xfrm flipV="1">
          <a:off x="5003800" y="3194151"/>
          <a:ext cx="647700" cy="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65251</xdr:rowOff>
    </xdr:from>
    <xdr:to>
      <xdr:col>26</xdr:col>
      <xdr:colOff>50800</xdr:colOff>
      <xdr:row>18</xdr:row>
      <xdr:rowOff>76146</xdr:rowOff>
    </xdr:to>
    <xdr:cxnSp macro="">
      <xdr:nvCxnSpPr>
        <xdr:cNvPr id="52" name="直線コネクタ 51"/>
        <xdr:cNvCxnSpPr/>
      </xdr:nvCxnSpPr>
      <xdr:spPr bwMode="auto">
        <a:xfrm flipV="1">
          <a:off x="4305300" y="3198976"/>
          <a:ext cx="698500" cy="10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76146</xdr:rowOff>
    </xdr:from>
    <xdr:to>
      <xdr:col>22</xdr:col>
      <xdr:colOff>114300</xdr:colOff>
      <xdr:row>18</xdr:row>
      <xdr:rowOff>93198</xdr:rowOff>
    </xdr:to>
    <xdr:cxnSp macro="">
      <xdr:nvCxnSpPr>
        <xdr:cNvPr id="55" name="直線コネクタ 54"/>
        <xdr:cNvCxnSpPr/>
      </xdr:nvCxnSpPr>
      <xdr:spPr bwMode="auto">
        <a:xfrm flipV="1">
          <a:off x="3606800" y="3209871"/>
          <a:ext cx="698500" cy="1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93198</xdr:rowOff>
    </xdr:from>
    <xdr:to>
      <xdr:col>18</xdr:col>
      <xdr:colOff>177800</xdr:colOff>
      <xdr:row>18</xdr:row>
      <xdr:rowOff>101041</xdr:rowOff>
    </xdr:to>
    <xdr:cxnSp macro="">
      <xdr:nvCxnSpPr>
        <xdr:cNvPr id="58" name="直線コネクタ 57"/>
        <xdr:cNvCxnSpPr/>
      </xdr:nvCxnSpPr>
      <xdr:spPr bwMode="auto">
        <a:xfrm flipV="1">
          <a:off x="2908300" y="3226923"/>
          <a:ext cx="698500" cy="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151643</xdr:rowOff>
    </xdr:from>
    <xdr:ext cx="762000" cy="259045"/>
    <xdr:sp macro="" textlink="">
      <xdr:nvSpPr>
        <xdr:cNvPr id="60" name="テキスト ボックス 59"/>
        <xdr:cNvSpPr txBox="1"/>
      </xdr:nvSpPr>
      <xdr:spPr>
        <a:xfrm>
          <a:off x="3225800" y="29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158141</xdr:rowOff>
    </xdr:from>
    <xdr:ext cx="762000" cy="259045"/>
    <xdr:sp macro="" textlink="">
      <xdr:nvSpPr>
        <xdr:cNvPr id="62" name="テキスト ボックス 61"/>
        <xdr:cNvSpPr txBox="1"/>
      </xdr:nvSpPr>
      <xdr:spPr>
        <a:xfrm>
          <a:off x="2527300" y="294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9626</xdr:rowOff>
    </xdr:from>
    <xdr:to>
      <xdr:col>29</xdr:col>
      <xdr:colOff>177800</xdr:colOff>
      <xdr:row>18</xdr:row>
      <xdr:rowOff>111226</xdr:rowOff>
    </xdr:to>
    <xdr:sp macro="" textlink="">
      <xdr:nvSpPr>
        <xdr:cNvPr id="68" name="楕円 67"/>
        <xdr:cNvSpPr/>
      </xdr:nvSpPr>
      <xdr:spPr bwMode="auto">
        <a:xfrm>
          <a:off x="5600700" y="314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153153</xdr:rowOff>
    </xdr:from>
    <xdr:ext cx="762000" cy="259045"/>
    <xdr:sp macro="" textlink="">
      <xdr:nvSpPr>
        <xdr:cNvPr id="69" name="人口1人当たり決算額の推移該当値テキスト130"/>
        <xdr:cNvSpPr txBox="1"/>
      </xdr:nvSpPr>
      <xdr:spPr>
        <a:xfrm>
          <a:off x="5740400" y="311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14451</xdr:rowOff>
    </xdr:from>
    <xdr:to>
      <xdr:col>26</xdr:col>
      <xdr:colOff>101600</xdr:colOff>
      <xdr:row>18</xdr:row>
      <xdr:rowOff>116051</xdr:rowOff>
    </xdr:to>
    <xdr:sp macro="" textlink="">
      <xdr:nvSpPr>
        <xdr:cNvPr id="70" name="楕円 69"/>
        <xdr:cNvSpPr/>
      </xdr:nvSpPr>
      <xdr:spPr bwMode="auto">
        <a:xfrm>
          <a:off x="4953000" y="314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126228</xdr:rowOff>
    </xdr:from>
    <xdr:ext cx="736600" cy="259045"/>
    <xdr:sp macro="" textlink="">
      <xdr:nvSpPr>
        <xdr:cNvPr id="71" name="テキスト ボックス 70"/>
        <xdr:cNvSpPr txBox="1"/>
      </xdr:nvSpPr>
      <xdr:spPr>
        <a:xfrm>
          <a:off x="4622800" y="291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25346</xdr:rowOff>
    </xdr:from>
    <xdr:to>
      <xdr:col>22</xdr:col>
      <xdr:colOff>165100</xdr:colOff>
      <xdr:row>18</xdr:row>
      <xdr:rowOff>126946</xdr:rowOff>
    </xdr:to>
    <xdr:sp macro="" textlink="">
      <xdr:nvSpPr>
        <xdr:cNvPr id="72" name="楕円 71"/>
        <xdr:cNvSpPr/>
      </xdr:nvSpPr>
      <xdr:spPr bwMode="auto">
        <a:xfrm>
          <a:off x="4254500" y="315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137123</xdr:rowOff>
    </xdr:from>
    <xdr:ext cx="762000" cy="259045"/>
    <xdr:sp macro="" textlink="">
      <xdr:nvSpPr>
        <xdr:cNvPr id="73" name="テキスト ボックス 72"/>
        <xdr:cNvSpPr txBox="1"/>
      </xdr:nvSpPr>
      <xdr:spPr>
        <a:xfrm>
          <a:off x="3924300" y="292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42398</xdr:rowOff>
    </xdr:from>
    <xdr:to>
      <xdr:col>19</xdr:col>
      <xdr:colOff>38100</xdr:colOff>
      <xdr:row>18</xdr:row>
      <xdr:rowOff>143997</xdr:rowOff>
    </xdr:to>
    <xdr:sp macro="" textlink="">
      <xdr:nvSpPr>
        <xdr:cNvPr id="74" name="楕円 73"/>
        <xdr:cNvSpPr/>
      </xdr:nvSpPr>
      <xdr:spPr bwMode="auto">
        <a:xfrm>
          <a:off x="3556000" y="31761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128775</xdr:rowOff>
    </xdr:from>
    <xdr:ext cx="762000" cy="259045"/>
    <xdr:sp macro="" textlink="">
      <xdr:nvSpPr>
        <xdr:cNvPr id="75" name="テキスト ボックス 74"/>
        <xdr:cNvSpPr txBox="1"/>
      </xdr:nvSpPr>
      <xdr:spPr>
        <a:xfrm>
          <a:off x="3225800" y="326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50241</xdr:rowOff>
    </xdr:from>
    <xdr:to>
      <xdr:col>15</xdr:col>
      <xdr:colOff>101600</xdr:colOff>
      <xdr:row>18</xdr:row>
      <xdr:rowOff>151840</xdr:rowOff>
    </xdr:to>
    <xdr:sp macro="" textlink="">
      <xdr:nvSpPr>
        <xdr:cNvPr id="76" name="楕円 75"/>
        <xdr:cNvSpPr/>
      </xdr:nvSpPr>
      <xdr:spPr bwMode="auto">
        <a:xfrm>
          <a:off x="2857500" y="31839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136618</xdr:rowOff>
    </xdr:from>
    <xdr:ext cx="762000" cy="259045"/>
    <xdr:sp macro="" textlink="">
      <xdr:nvSpPr>
        <xdr:cNvPr id="77" name="テキスト ボックス 76"/>
        <xdr:cNvSpPr txBox="1"/>
      </xdr:nvSpPr>
      <xdr:spPr>
        <a:xfrm>
          <a:off x="2527300" y="327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156093</xdr:rowOff>
    </xdr:from>
    <xdr:to>
      <xdr:col>29</xdr:col>
      <xdr:colOff>127000</xdr:colOff>
      <xdr:row>35</xdr:row>
      <xdr:rowOff>221968</xdr:rowOff>
    </xdr:to>
    <xdr:cxnSp macro="">
      <xdr:nvCxnSpPr>
        <xdr:cNvPr id="110" name="直線コネクタ 109"/>
        <xdr:cNvCxnSpPr/>
      </xdr:nvCxnSpPr>
      <xdr:spPr bwMode="auto">
        <a:xfrm flipV="1">
          <a:off x="5003800" y="6766443"/>
          <a:ext cx="647700" cy="6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140870</xdr:rowOff>
    </xdr:from>
    <xdr:ext cx="762000" cy="259045"/>
    <xdr:sp macro="" textlink="">
      <xdr:nvSpPr>
        <xdr:cNvPr id="111" name="人口1人当たり決算額の推移平均値テキスト445"/>
        <xdr:cNvSpPr txBox="1"/>
      </xdr:nvSpPr>
      <xdr:spPr>
        <a:xfrm>
          <a:off x="5740400" y="675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221968</xdr:rowOff>
    </xdr:from>
    <xdr:to>
      <xdr:col>26</xdr:col>
      <xdr:colOff>50800</xdr:colOff>
      <xdr:row>35</xdr:row>
      <xdr:rowOff>262948</xdr:rowOff>
    </xdr:to>
    <xdr:cxnSp macro="">
      <xdr:nvCxnSpPr>
        <xdr:cNvPr id="113" name="直線コネクタ 112"/>
        <xdr:cNvCxnSpPr/>
      </xdr:nvCxnSpPr>
      <xdr:spPr bwMode="auto">
        <a:xfrm flipV="1">
          <a:off x="4305300" y="6832318"/>
          <a:ext cx="698500" cy="4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312013</xdr:rowOff>
    </xdr:from>
    <xdr:ext cx="736600" cy="259045"/>
    <xdr:sp macro="" textlink="">
      <xdr:nvSpPr>
        <xdr:cNvPr id="115" name="テキスト ボックス 114"/>
        <xdr:cNvSpPr txBox="1"/>
      </xdr:nvSpPr>
      <xdr:spPr>
        <a:xfrm>
          <a:off x="4622800" y="69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262948</xdr:rowOff>
    </xdr:from>
    <xdr:to>
      <xdr:col>22</xdr:col>
      <xdr:colOff>114300</xdr:colOff>
      <xdr:row>35</xdr:row>
      <xdr:rowOff>303075</xdr:rowOff>
    </xdr:to>
    <xdr:cxnSp macro="">
      <xdr:nvCxnSpPr>
        <xdr:cNvPr id="116" name="直線コネクタ 115"/>
        <xdr:cNvCxnSpPr/>
      </xdr:nvCxnSpPr>
      <xdr:spPr bwMode="auto">
        <a:xfrm flipV="1">
          <a:off x="3606800" y="6873298"/>
          <a:ext cx="698500" cy="4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308774</xdr:rowOff>
    </xdr:from>
    <xdr:ext cx="762000" cy="259045"/>
    <xdr:sp macro="" textlink="">
      <xdr:nvSpPr>
        <xdr:cNvPr id="118" name="テキスト ボックス 117"/>
        <xdr:cNvSpPr txBox="1"/>
      </xdr:nvSpPr>
      <xdr:spPr>
        <a:xfrm>
          <a:off x="3924300" y="6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303075</xdr:rowOff>
    </xdr:from>
    <xdr:to>
      <xdr:col>18</xdr:col>
      <xdr:colOff>177800</xdr:colOff>
      <xdr:row>36</xdr:row>
      <xdr:rowOff>17401</xdr:rowOff>
    </xdr:to>
    <xdr:cxnSp macro="">
      <xdr:nvCxnSpPr>
        <xdr:cNvPr id="119" name="直線コネクタ 118"/>
        <xdr:cNvCxnSpPr/>
      </xdr:nvCxnSpPr>
      <xdr:spPr bwMode="auto">
        <a:xfrm flipV="1">
          <a:off x="2908300" y="6913425"/>
          <a:ext cx="698500" cy="5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105293</xdr:rowOff>
    </xdr:from>
    <xdr:to>
      <xdr:col>29</xdr:col>
      <xdr:colOff>177800</xdr:colOff>
      <xdr:row>35</xdr:row>
      <xdr:rowOff>206893</xdr:rowOff>
    </xdr:to>
    <xdr:sp macro="" textlink="">
      <xdr:nvSpPr>
        <xdr:cNvPr id="129" name="楕円 128"/>
        <xdr:cNvSpPr/>
      </xdr:nvSpPr>
      <xdr:spPr bwMode="auto">
        <a:xfrm>
          <a:off x="5600700" y="671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293270</xdr:rowOff>
    </xdr:from>
    <xdr:ext cx="762000" cy="259045"/>
    <xdr:sp macro="" textlink="">
      <xdr:nvSpPr>
        <xdr:cNvPr id="130" name="人口1人当たり決算額の推移該当値テキスト445"/>
        <xdr:cNvSpPr txBox="1"/>
      </xdr:nvSpPr>
      <xdr:spPr>
        <a:xfrm>
          <a:off x="5740400" y="656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171168</xdr:rowOff>
    </xdr:from>
    <xdr:to>
      <xdr:col>26</xdr:col>
      <xdr:colOff>101600</xdr:colOff>
      <xdr:row>35</xdr:row>
      <xdr:rowOff>272768</xdr:rowOff>
    </xdr:to>
    <xdr:sp macro="" textlink="">
      <xdr:nvSpPr>
        <xdr:cNvPr id="131" name="楕円 130"/>
        <xdr:cNvSpPr/>
      </xdr:nvSpPr>
      <xdr:spPr bwMode="auto">
        <a:xfrm>
          <a:off x="4953000" y="678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282945</xdr:rowOff>
    </xdr:from>
    <xdr:ext cx="736600" cy="259045"/>
    <xdr:sp macro="" textlink="">
      <xdr:nvSpPr>
        <xdr:cNvPr id="132" name="テキスト ボックス 131"/>
        <xdr:cNvSpPr txBox="1"/>
      </xdr:nvSpPr>
      <xdr:spPr>
        <a:xfrm>
          <a:off x="4622800" y="6550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212148</xdr:rowOff>
    </xdr:from>
    <xdr:to>
      <xdr:col>22</xdr:col>
      <xdr:colOff>165100</xdr:colOff>
      <xdr:row>35</xdr:row>
      <xdr:rowOff>313748</xdr:rowOff>
    </xdr:to>
    <xdr:sp macro="" textlink="">
      <xdr:nvSpPr>
        <xdr:cNvPr id="133" name="楕円 132"/>
        <xdr:cNvSpPr/>
      </xdr:nvSpPr>
      <xdr:spPr bwMode="auto">
        <a:xfrm>
          <a:off x="4254500" y="682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323925</xdr:rowOff>
    </xdr:from>
    <xdr:ext cx="762000" cy="259045"/>
    <xdr:sp macro="" textlink="">
      <xdr:nvSpPr>
        <xdr:cNvPr id="134" name="テキスト ボックス 133"/>
        <xdr:cNvSpPr txBox="1"/>
      </xdr:nvSpPr>
      <xdr:spPr>
        <a:xfrm>
          <a:off x="3924300" y="659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252275</xdr:rowOff>
    </xdr:from>
    <xdr:to>
      <xdr:col>19</xdr:col>
      <xdr:colOff>38100</xdr:colOff>
      <xdr:row>36</xdr:row>
      <xdr:rowOff>10975</xdr:rowOff>
    </xdr:to>
    <xdr:sp macro="" textlink="">
      <xdr:nvSpPr>
        <xdr:cNvPr id="135" name="楕円 134"/>
        <xdr:cNvSpPr/>
      </xdr:nvSpPr>
      <xdr:spPr bwMode="auto">
        <a:xfrm>
          <a:off x="3556000" y="686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338652</xdr:rowOff>
    </xdr:from>
    <xdr:ext cx="762000" cy="259045"/>
    <xdr:sp macro="" textlink="">
      <xdr:nvSpPr>
        <xdr:cNvPr id="136" name="テキスト ボックス 135"/>
        <xdr:cNvSpPr txBox="1"/>
      </xdr:nvSpPr>
      <xdr:spPr>
        <a:xfrm>
          <a:off x="3225800" y="69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309501</xdr:rowOff>
    </xdr:from>
    <xdr:to>
      <xdr:col>15</xdr:col>
      <xdr:colOff>101600</xdr:colOff>
      <xdr:row>36</xdr:row>
      <xdr:rowOff>68201</xdr:rowOff>
    </xdr:to>
    <xdr:sp macro="" textlink="">
      <xdr:nvSpPr>
        <xdr:cNvPr id="137" name="楕円 136"/>
        <xdr:cNvSpPr/>
      </xdr:nvSpPr>
      <xdr:spPr bwMode="auto">
        <a:xfrm>
          <a:off x="2857500" y="691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52978</xdr:rowOff>
    </xdr:from>
    <xdr:ext cx="762000" cy="259045"/>
    <xdr:sp macro="" textlink="">
      <xdr:nvSpPr>
        <xdr:cNvPr id="138" name="テキスト ボックス 137"/>
        <xdr:cNvSpPr txBox="1"/>
      </xdr:nvSpPr>
      <xdr:spPr>
        <a:xfrm>
          <a:off x="2527300" y="700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
4,786
102.94
6,688,669
6,583,578
36,705
2,804,376
5,932,134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37679</xdr:rowOff>
    </xdr:from>
    <xdr:to>
      <xdr:col>24</xdr:col>
      <xdr:colOff>63500</xdr:colOff>
      <xdr:row>37</xdr:row>
      <xdr:rowOff>69659</xdr:rowOff>
    </xdr:to>
    <xdr:cxnSp macro="">
      <xdr:nvCxnSpPr>
        <xdr:cNvPr id="60" name="直線コネクタ 59"/>
        <xdr:cNvCxnSpPr/>
      </xdr:nvCxnSpPr>
      <xdr:spPr>
        <a:xfrm flipV="1">
          <a:off x="3797300" y="6381329"/>
          <a:ext cx="838200" cy="3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69659</xdr:rowOff>
    </xdr:from>
    <xdr:to>
      <xdr:col>19</xdr:col>
      <xdr:colOff>177800</xdr:colOff>
      <xdr:row>37</xdr:row>
      <xdr:rowOff>79794</xdr:rowOff>
    </xdr:to>
    <xdr:cxnSp macro="">
      <xdr:nvCxnSpPr>
        <xdr:cNvPr id="63" name="直線コネクタ 62"/>
        <xdr:cNvCxnSpPr/>
      </xdr:nvCxnSpPr>
      <xdr:spPr>
        <a:xfrm flipV="1">
          <a:off x="2908300" y="641330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79794</xdr:rowOff>
    </xdr:from>
    <xdr:to>
      <xdr:col>15</xdr:col>
      <xdr:colOff>50800</xdr:colOff>
      <xdr:row>37</xdr:row>
      <xdr:rowOff>90824</xdr:rowOff>
    </xdr:to>
    <xdr:cxnSp macro="">
      <xdr:nvCxnSpPr>
        <xdr:cNvPr id="66" name="直線コネクタ 65"/>
        <xdr:cNvCxnSpPr/>
      </xdr:nvCxnSpPr>
      <xdr:spPr>
        <a:xfrm flipV="1">
          <a:off x="2019300" y="6423444"/>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90824</xdr:rowOff>
    </xdr:from>
    <xdr:to>
      <xdr:col>10</xdr:col>
      <xdr:colOff>114300</xdr:colOff>
      <xdr:row>37</xdr:row>
      <xdr:rowOff>95588</xdr:rowOff>
    </xdr:to>
    <xdr:cxnSp macro="">
      <xdr:nvCxnSpPr>
        <xdr:cNvPr id="69" name="直線コネクタ 68"/>
        <xdr:cNvCxnSpPr/>
      </xdr:nvCxnSpPr>
      <xdr:spPr>
        <a:xfrm flipV="1">
          <a:off x="1130300" y="6434474"/>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158329</xdr:rowOff>
    </xdr:from>
    <xdr:to>
      <xdr:col>24</xdr:col>
      <xdr:colOff>114300</xdr:colOff>
      <xdr:row>37</xdr:row>
      <xdr:rowOff>88479</xdr:rowOff>
    </xdr:to>
    <xdr:sp macro="" textlink="">
      <xdr:nvSpPr>
        <xdr:cNvPr id="79" name="楕円 78"/>
        <xdr:cNvSpPr/>
      </xdr:nvSpPr>
      <xdr:spPr>
        <a:xfrm>
          <a:off x="4584700" y="63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136756</xdr:rowOff>
    </xdr:from>
    <xdr:ext cx="599010" cy="259045"/>
    <xdr:sp macro="" textlink="">
      <xdr:nvSpPr>
        <xdr:cNvPr id="80" name="人件費該当値テキスト"/>
        <xdr:cNvSpPr txBox="1"/>
      </xdr:nvSpPr>
      <xdr:spPr>
        <a:xfrm>
          <a:off x="4686300" y="63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18859</xdr:rowOff>
    </xdr:from>
    <xdr:to>
      <xdr:col>20</xdr:col>
      <xdr:colOff>38100</xdr:colOff>
      <xdr:row>37</xdr:row>
      <xdr:rowOff>120459</xdr:rowOff>
    </xdr:to>
    <xdr:sp macro="" textlink="">
      <xdr:nvSpPr>
        <xdr:cNvPr id="81" name="楕円 80"/>
        <xdr:cNvSpPr/>
      </xdr:nvSpPr>
      <xdr:spPr>
        <a:xfrm>
          <a:off x="3746500" y="63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136986</xdr:rowOff>
    </xdr:from>
    <xdr:ext cx="599010" cy="259045"/>
    <xdr:sp macro="" textlink="">
      <xdr:nvSpPr>
        <xdr:cNvPr id="82" name="テキスト ボックス 81"/>
        <xdr:cNvSpPr txBox="1"/>
      </xdr:nvSpPr>
      <xdr:spPr>
        <a:xfrm>
          <a:off x="3497795" y="613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28994</xdr:rowOff>
    </xdr:from>
    <xdr:to>
      <xdr:col>15</xdr:col>
      <xdr:colOff>101600</xdr:colOff>
      <xdr:row>37</xdr:row>
      <xdr:rowOff>130594</xdr:rowOff>
    </xdr:to>
    <xdr:sp macro="" textlink="">
      <xdr:nvSpPr>
        <xdr:cNvPr id="83" name="楕円 82"/>
        <xdr:cNvSpPr/>
      </xdr:nvSpPr>
      <xdr:spPr>
        <a:xfrm>
          <a:off x="2857500" y="63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147121</xdr:rowOff>
    </xdr:from>
    <xdr:ext cx="599010" cy="259045"/>
    <xdr:sp macro="" textlink="">
      <xdr:nvSpPr>
        <xdr:cNvPr id="84" name="テキスト ボックス 83"/>
        <xdr:cNvSpPr txBox="1"/>
      </xdr:nvSpPr>
      <xdr:spPr>
        <a:xfrm>
          <a:off x="2608795" y="614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40024</xdr:rowOff>
    </xdr:from>
    <xdr:to>
      <xdr:col>10</xdr:col>
      <xdr:colOff>165100</xdr:colOff>
      <xdr:row>37</xdr:row>
      <xdr:rowOff>141624</xdr:rowOff>
    </xdr:to>
    <xdr:sp macro="" textlink="">
      <xdr:nvSpPr>
        <xdr:cNvPr id="85" name="楕円 84"/>
        <xdr:cNvSpPr/>
      </xdr:nvSpPr>
      <xdr:spPr>
        <a:xfrm>
          <a:off x="1968500" y="63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158151</xdr:rowOff>
    </xdr:from>
    <xdr:ext cx="599010" cy="259045"/>
    <xdr:sp macro="" textlink="">
      <xdr:nvSpPr>
        <xdr:cNvPr id="86" name="テキスト ボックス 85"/>
        <xdr:cNvSpPr txBox="1"/>
      </xdr:nvSpPr>
      <xdr:spPr>
        <a:xfrm>
          <a:off x="1719795" y="615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44788</xdr:rowOff>
    </xdr:from>
    <xdr:to>
      <xdr:col>6</xdr:col>
      <xdr:colOff>38100</xdr:colOff>
      <xdr:row>37</xdr:row>
      <xdr:rowOff>146388</xdr:rowOff>
    </xdr:to>
    <xdr:sp macro="" textlink="">
      <xdr:nvSpPr>
        <xdr:cNvPr id="87" name="楕円 86"/>
        <xdr:cNvSpPr/>
      </xdr:nvSpPr>
      <xdr:spPr>
        <a:xfrm>
          <a:off x="1079500" y="63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162915</xdr:rowOff>
    </xdr:from>
    <xdr:ext cx="599010" cy="259045"/>
    <xdr:sp macro="" textlink="">
      <xdr:nvSpPr>
        <xdr:cNvPr id="88" name="テキスト ボックス 87"/>
        <xdr:cNvSpPr txBox="1"/>
      </xdr:nvSpPr>
      <xdr:spPr>
        <a:xfrm>
          <a:off x="830795" y="616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52923</xdr:rowOff>
    </xdr:from>
    <xdr:to>
      <xdr:col>24</xdr:col>
      <xdr:colOff>63500</xdr:colOff>
      <xdr:row>57</xdr:row>
      <xdr:rowOff>95127</xdr:rowOff>
    </xdr:to>
    <xdr:cxnSp macro="">
      <xdr:nvCxnSpPr>
        <xdr:cNvPr id="117" name="直線コネクタ 116"/>
        <xdr:cNvCxnSpPr/>
      </xdr:nvCxnSpPr>
      <xdr:spPr>
        <a:xfrm flipV="1">
          <a:off x="3797300" y="9825573"/>
          <a:ext cx="838200" cy="4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95127</xdr:rowOff>
    </xdr:from>
    <xdr:to>
      <xdr:col>19</xdr:col>
      <xdr:colOff>177800</xdr:colOff>
      <xdr:row>57</xdr:row>
      <xdr:rowOff>134434</xdr:rowOff>
    </xdr:to>
    <xdr:cxnSp macro="">
      <xdr:nvCxnSpPr>
        <xdr:cNvPr id="120" name="直線コネクタ 119"/>
        <xdr:cNvCxnSpPr/>
      </xdr:nvCxnSpPr>
      <xdr:spPr>
        <a:xfrm flipV="1">
          <a:off x="2908300" y="9867777"/>
          <a:ext cx="889000" cy="3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134434</xdr:rowOff>
    </xdr:from>
    <xdr:to>
      <xdr:col>15</xdr:col>
      <xdr:colOff>50800</xdr:colOff>
      <xdr:row>57</xdr:row>
      <xdr:rowOff>153588</xdr:rowOff>
    </xdr:to>
    <xdr:cxnSp macro="">
      <xdr:nvCxnSpPr>
        <xdr:cNvPr id="123" name="直線コネクタ 122"/>
        <xdr:cNvCxnSpPr/>
      </xdr:nvCxnSpPr>
      <xdr:spPr>
        <a:xfrm flipV="1">
          <a:off x="2019300" y="9907084"/>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10456</xdr:rowOff>
    </xdr:from>
    <xdr:ext cx="599010" cy="259045"/>
    <xdr:sp macro="" textlink="">
      <xdr:nvSpPr>
        <xdr:cNvPr id="125" name="テキスト ボックス 124"/>
        <xdr:cNvSpPr txBox="1"/>
      </xdr:nvSpPr>
      <xdr:spPr>
        <a:xfrm>
          <a:off x="2608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139786</xdr:rowOff>
    </xdr:from>
    <xdr:to>
      <xdr:col>10</xdr:col>
      <xdr:colOff>114300</xdr:colOff>
      <xdr:row>57</xdr:row>
      <xdr:rowOff>153588</xdr:rowOff>
    </xdr:to>
    <xdr:cxnSp macro="">
      <xdr:nvCxnSpPr>
        <xdr:cNvPr id="126" name="直線コネクタ 125"/>
        <xdr:cNvCxnSpPr/>
      </xdr:nvCxnSpPr>
      <xdr:spPr>
        <a:xfrm>
          <a:off x="1130300" y="9912436"/>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17129</xdr:rowOff>
    </xdr:from>
    <xdr:ext cx="599010" cy="259045"/>
    <xdr:sp macro="" textlink="">
      <xdr:nvSpPr>
        <xdr:cNvPr id="128" name="テキスト ボックス 127"/>
        <xdr:cNvSpPr txBox="1"/>
      </xdr:nvSpPr>
      <xdr:spPr>
        <a:xfrm>
          <a:off x="1719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32163</xdr:rowOff>
    </xdr:from>
    <xdr:ext cx="599010" cy="259045"/>
    <xdr:sp macro="" textlink="">
      <xdr:nvSpPr>
        <xdr:cNvPr id="130" name="テキスト ボックス 129"/>
        <xdr:cNvSpPr txBox="1"/>
      </xdr:nvSpPr>
      <xdr:spPr>
        <a:xfrm>
          <a:off x="830795" y="963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2123</xdr:rowOff>
    </xdr:from>
    <xdr:to>
      <xdr:col>24</xdr:col>
      <xdr:colOff>114300</xdr:colOff>
      <xdr:row>57</xdr:row>
      <xdr:rowOff>103723</xdr:rowOff>
    </xdr:to>
    <xdr:sp macro="" textlink="">
      <xdr:nvSpPr>
        <xdr:cNvPr id="136" name="楕円 135"/>
        <xdr:cNvSpPr/>
      </xdr:nvSpPr>
      <xdr:spPr>
        <a:xfrm>
          <a:off x="4584700" y="97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152000</xdr:rowOff>
    </xdr:from>
    <xdr:ext cx="599010" cy="259045"/>
    <xdr:sp macro="" textlink="">
      <xdr:nvSpPr>
        <xdr:cNvPr id="137" name="物件費該当値テキスト"/>
        <xdr:cNvSpPr txBox="1"/>
      </xdr:nvSpPr>
      <xdr:spPr>
        <a:xfrm>
          <a:off x="4686300" y="975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44327</xdr:rowOff>
    </xdr:from>
    <xdr:to>
      <xdr:col>20</xdr:col>
      <xdr:colOff>38100</xdr:colOff>
      <xdr:row>57</xdr:row>
      <xdr:rowOff>145927</xdr:rowOff>
    </xdr:to>
    <xdr:sp macro="" textlink="">
      <xdr:nvSpPr>
        <xdr:cNvPr id="138" name="楕円 137"/>
        <xdr:cNvSpPr/>
      </xdr:nvSpPr>
      <xdr:spPr>
        <a:xfrm>
          <a:off x="3746500" y="98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162454</xdr:rowOff>
    </xdr:from>
    <xdr:ext cx="599010" cy="259045"/>
    <xdr:sp macro="" textlink="">
      <xdr:nvSpPr>
        <xdr:cNvPr id="139" name="テキスト ボックス 138"/>
        <xdr:cNvSpPr txBox="1"/>
      </xdr:nvSpPr>
      <xdr:spPr>
        <a:xfrm>
          <a:off x="3497795" y="959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83634</xdr:rowOff>
    </xdr:from>
    <xdr:to>
      <xdr:col>15</xdr:col>
      <xdr:colOff>101600</xdr:colOff>
      <xdr:row>58</xdr:row>
      <xdr:rowOff>13784</xdr:rowOff>
    </xdr:to>
    <xdr:sp macro="" textlink="">
      <xdr:nvSpPr>
        <xdr:cNvPr id="140" name="楕円 139"/>
        <xdr:cNvSpPr/>
      </xdr:nvSpPr>
      <xdr:spPr>
        <a:xfrm>
          <a:off x="2857500" y="98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4911</xdr:rowOff>
    </xdr:from>
    <xdr:ext cx="599010" cy="259045"/>
    <xdr:sp macro="" textlink="">
      <xdr:nvSpPr>
        <xdr:cNvPr id="141" name="テキスト ボックス 140"/>
        <xdr:cNvSpPr txBox="1"/>
      </xdr:nvSpPr>
      <xdr:spPr>
        <a:xfrm>
          <a:off x="2608795" y="994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102788</xdr:rowOff>
    </xdr:from>
    <xdr:to>
      <xdr:col>10</xdr:col>
      <xdr:colOff>165100</xdr:colOff>
      <xdr:row>58</xdr:row>
      <xdr:rowOff>32938</xdr:rowOff>
    </xdr:to>
    <xdr:sp macro="" textlink="">
      <xdr:nvSpPr>
        <xdr:cNvPr id="142" name="楕円 141"/>
        <xdr:cNvSpPr/>
      </xdr:nvSpPr>
      <xdr:spPr>
        <a:xfrm>
          <a:off x="1968500" y="98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24065</xdr:rowOff>
    </xdr:from>
    <xdr:ext cx="599010" cy="259045"/>
    <xdr:sp macro="" textlink="">
      <xdr:nvSpPr>
        <xdr:cNvPr id="143" name="テキスト ボックス 142"/>
        <xdr:cNvSpPr txBox="1"/>
      </xdr:nvSpPr>
      <xdr:spPr>
        <a:xfrm>
          <a:off x="1719795" y="996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88986</xdr:rowOff>
    </xdr:from>
    <xdr:to>
      <xdr:col>6</xdr:col>
      <xdr:colOff>38100</xdr:colOff>
      <xdr:row>58</xdr:row>
      <xdr:rowOff>19136</xdr:rowOff>
    </xdr:to>
    <xdr:sp macro="" textlink="">
      <xdr:nvSpPr>
        <xdr:cNvPr id="144" name="楕円 143"/>
        <xdr:cNvSpPr/>
      </xdr:nvSpPr>
      <xdr:spPr>
        <a:xfrm>
          <a:off x="1079500" y="98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10263</xdr:rowOff>
    </xdr:from>
    <xdr:ext cx="599010" cy="259045"/>
    <xdr:sp macro="" textlink="">
      <xdr:nvSpPr>
        <xdr:cNvPr id="145" name="テキスト ボックス 144"/>
        <xdr:cNvSpPr txBox="1"/>
      </xdr:nvSpPr>
      <xdr:spPr>
        <a:xfrm>
          <a:off x="830795" y="995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166709</xdr:rowOff>
    </xdr:from>
    <xdr:to>
      <xdr:col>24</xdr:col>
      <xdr:colOff>63500</xdr:colOff>
      <xdr:row>79</xdr:row>
      <xdr:rowOff>3291</xdr:rowOff>
    </xdr:to>
    <xdr:cxnSp macro="">
      <xdr:nvCxnSpPr>
        <xdr:cNvPr id="174" name="直線コネクタ 173"/>
        <xdr:cNvCxnSpPr/>
      </xdr:nvCxnSpPr>
      <xdr:spPr>
        <a:xfrm flipV="1">
          <a:off x="3797300" y="13539809"/>
          <a:ext cx="8382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165013</xdr:rowOff>
    </xdr:from>
    <xdr:to>
      <xdr:col>19</xdr:col>
      <xdr:colOff>177800</xdr:colOff>
      <xdr:row>79</xdr:row>
      <xdr:rowOff>3291</xdr:rowOff>
    </xdr:to>
    <xdr:cxnSp macro="">
      <xdr:nvCxnSpPr>
        <xdr:cNvPr id="177" name="直線コネクタ 176"/>
        <xdr:cNvCxnSpPr/>
      </xdr:nvCxnSpPr>
      <xdr:spPr>
        <a:xfrm>
          <a:off x="2908300" y="13538113"/>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51153</xdr:rowOff>
    </xdr:from>
    <xdr:ext cx="534377" cy="259045"/>
    <xdr:sp macro="" textlink="">
      <xdr:nvSpPr>
        <xdr:cNvPr id="179" name="テキスト ボックス 178"/>
        <xdr:cNvSpPr txBox="1"/>
      </xdr:nvSpPr>
      <xdr:spPr>
        <a:xfrm>
          <a:off x="3530111" y="132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165013</xdr:rowOff>
    </xdr:from>
    <xdr:to>
      <xdr:col>15</xdr:col>
      <xdr:colOff>50800</xdr:colOff>
      <xdr:row>79</xdr:row>
      <xdr:rowOff>19879</xdr:rowOff>
    </xdr:to>
    <xdr:cxnSp macro="">
      <xdr:nvCxnSpPr>
        <xdr:cNvPr id="180" name="直線コネクタ 179"/>
        <xdr:cNvCxnSpPr/>
      </xdr:nvCxnSpPr>
      <xdr:spPr>
        <a:xfrm flipV="1">
          <a:off x="2019300" y="13538113"/>
          <a:ext cx="889000" cy="2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50866</xdr:rowOff>
    </xdr:from>
    <xdr:ext cx="534377" cy="259045"/>
    <xdr:sp macro="" textlink="">
      <xdr:nvSpPr>
        <xdr:cNvPr id="182" name="テキスト ボックス 181"/>
        <xdr:cNvSpPr txBox="1"/>
      </xdr:nvSpPr>
      <xdr:spPr>
        <a:xfrm>
          <a:off x="2641111" y="132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16461</xdr:rowOff>
    </xdr:from>
    <xdr:to>
      <xdr:col>10</xdr:col>
      <xdr:colOff>114300</xdr:colOff>
      <xdr:row>79</xdr:row>
      <xdr:rowOff>19879</xdr:rowOff>
    </xdr:to>
    <xdr:cxnSp macro="">
      <xdr:nvCxnSpPr>
        <xdr:cNvPr id="183" name="直線コネクタ 182"/>
        <xdr:cNvCxnSpPr/>
      </xdr:nvCxnSpPr>
      <xdr:spPr>
        <a:xfrm>
          <a:off x="1130300" y="13561011"/>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52044</xdr:rowOff>
    </xdr:from>
    <xdr:ext cx="534377" cy="259045"/>
    <xdr:sp macro="" textlink="">
      <xdr:nvSpPr>
        <xdr:cNvPr id="185" name="テキスト ボックス 184"/>
        <xdr:cNvSpPr txBox="1"/>
      </xdr:nvSpPr>
      <xdr:spPr>
        <a:xfrm>
          <a:off x="1752111" y="132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115909</xdr:rowOff>
    </xdr:from>
    <xdr:to>
      <xdr:col>24</xdr:col>
      <xdr:colOff>114300</xdr:colOff>
      <xdr:row>79</xdr:row>
      <xdr:rowOff>46059</xdr:rowOff>
    </xdr:to>
    <xdr:sp macro="" textlink="">
      <xdr:nvSpPr>
        <xdr:cNvPr id="193" name="楕円 192"/>
        <xdr:cNvSpPr/>
      </xdr:nvSpPr>
      <xdr:spPr>
        <a:xfrm>
          <a:off x="4584700" y="134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30836</xdr:rowOff>
    </xdr:from>
    <xdr:ext cx="534377" cy="259045"/>
    <xdr:sp macro="" textlink="">
      <xdr:nvSpPr>
        <xdr:cNvPr id="194" name="維持補修費該当値テキスト"/>
        <xdr:cNvSpPr txBox="1"/>
      </xdr:nvSpPr>
      <xdr:spPr>
        <a:xfrm>
          <a:off x="4686300" y="134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123941</xdr:rowOff>
    </xdr:from>
    <xdr:to>
      <xdr:col>20</xdr:col>
      <xdr:colOff>38100</xdr:colOff>
      <xdr:row>79</xdr:row>
      <xdr:rowOff>54091</xdr:rowOff>
    </xdr:to>
    <xdr:sp macro="" textlink="">
      <xdr:nvSpPr>
        <xdr:cNvPr id="195" name="楕円 194"/>
        <xdr:cNvSpPr/>
      </xdr:nvSpPr>
      <xdr:spPr>
        <a:xfrm>
          <a:off x="3746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45218</xdr:rowOff>
    </xdr:from>
    <xdr:ext cx="534377" cy="259045"/>
    <xdr:sp macro="" textlink="">
      <xdr:nvSpPr>
        <xdr:cNvPr id="196" name="テキスト ボックス 195"/>
        <xdr:cNvSpPr txBox="1"/>
      </xdr:nvSpPr>
      <xdr:spPr>
        <a:xfrm>
          <a:off x="3530111" y="135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114213</xdr:rowOff>
    </xdr:from>
    <xdr:to>
      <xdr:col>15</xdr:col>
      <xdr:colOff>101600</xdr:colOff>
      <xdr:row>79</xdr:row>
      <xdr:rowOff>44363</xdr:rowOff>
    </xdr:to>
    <xdr:sp macro="" textlink="">
      <xdr:nvSpPr>
        <xdr:cNvPr id="197" name="楕円 196"/>
        <xdr:cNvSpPr/>
      </xdr:nvSpPr>
      <xdr:spPr>
        <a:xfrm>
          <a:off x="2857500" y="134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35490</xdr:rowOff>
    </xdr:from>
    <xdr:ext cx="534377" cy="259045"/>
    <xdr:sp macro="" textlink="">
      <xdr:nvSpPr>
        <xdr:cNvPr id="198" name="テキスト ボックス 197"/>
        <xdr:cNvSpPr txBox="1"/>
      </xdr:nvSpPr>
      <xdr:spPr>
        <a:xfrm>
          <a:off x="2641111" y="135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140529</xdr:rowOff>
    </xdr:from>
    <xdr:to>
      <xdr:col>10</xdr:col>
      <xdr:colOff>165100</xdr:colOff>
      <xdr:row>79</xdr:row>
      <xdr:rowOff>70679</xdr:rowOff>
    </xdr:to>
    <xdr:sp macro="" textlink="">
      <xdr:nvSpPr>
        <xdr:cNvPr id="199" name="楕円 198"/>
        <xdr:cNvSpPr/>
      </xdr:nvSpPr>
      <xdr:spPr>
        <a:xfrm>
          <a:off x="1968500" y="135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61806</xdr:rowOff>
    </xdr:from>
    <xdr:ext cx="469744" cy="259045"/>
    <xdr:sp macro="" textlink="">
      <xdr:nvSpPr>
        <xdr:cNvPr id="200" name="テキスト ボックス 199"/>
        <xdr:cNvSpPr txBox="1"/>
      </xdr:nvSpPr>
      <xdr:spPr>
        <a:xfrm>
          <a:off x="1784428" y="136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137111</xdr:rowOff>
    </xdr:from>
    <xdr:to>
      <xdr:col>6</xdr:col>
      <xdr:colOff>38100</xdr:colOff>
      <xdr:row>79</xdr:row>
      <xdr:rowOff>67261</xdr:rowOff>
    </xdr:to>
    <xdr:sp macro="" textlink="">
      <xdr:nvSpPr>
        <xdr:cNvPr id="201" name="楕円 200"/>
        <xdr:cNvSpPr/>
      </xdr:nvSpPr>
      <xdr:spPr>
        <a:xfrm>
          <a:off x="1079500" y="135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58388</xdr:rowOff>
    </xdr:from>
    <xdr:ext cx="469744" cy="259045"/>
    <xdr:sp macro="" textlink="">
      <xdr:nvSpPr>
        <xdr:cNvPr id="202" name="テキスト ボックス 201"/>
        <xdr:cNvSpPr txBox="1"/>
      </xdr:nvSpPr>
      <xdr:spPr>
        <a:xfrm>
          <a:off x="895428" y="136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68388</xdr:rowOff>
    </xdr:from>
    <xdr:to>
      <xdr:col>24</xdr:col>
      <xdr:colOff>63500</xdr:colOff>
      <xdr:row>95</xdr:row>
      <xdr:rowOff>95374</xdr:rowOff>
    </xdr:to>
    <xdr:cxnSp macro="">
      <xdr:nvCxnSpPr>
        <xdr:cNvPr id="233" name="直線コネクタ 232"/>
        <xdr:cNvCxnSpPr/>
      </xdr:nvCxnSpPr>
      <xdr:spPr>
        <a:xfrm flipV="1">
          <a:off x="3797300" y="16356138"/>
          <a:ext cx="8382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95374</xdr:rowOff>
    </xdr:from>
    <xdr:to>
      <xdr:col>19</xdr:col>
      <xdr:colOff>177800</xdr:colOff>
      <xdr:row>95</xdr:row>
      <xdr:rowOff>108415</xdr:rowOff>
    </xdr:to>
    <xdr:cxnSp macro="">
      <xdr:nvCxnSpPr>
        <xdr:cNvPr id="236" name="直線コネクタ 235"/>
        <xdr:cNvCxnSpPr/>
      </xdr:nvCxnSpPr>
      <xdr:spPr>
        <a:xfrm flipV="1">
          <a:off x="2908300" y="16383124"/>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108415</xdr:rowOff>
    </xdr:from>
    <xdr:to>
      <xdr:col>15</xdr:col>
      <xdr:colOff>50800</xdr:colOff>
      <xdr:row>95</xdr:row>
      <xdr:rowOff>167546</xdr:rowOff>
    </xdr:to>
    <xdr:cxnSp macro="">
      <xdr:nvCxnSpPr>
        <xdr:cNvPr id="239" name="直線コネクタ 238"/>
        <xdr:cNvCxnSpPr/>
      </xdr:nvCxnSpPr>
      <xdr:spPr>
        <a:xfrm flipV="1">
          <a:off x="2019300" y="16396165"/>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150803</xdr:rowOff>
    </xdr:from>
    <xdr:to>
      <xdr:col>10</xdr:col>
      <xdr:colOff>114300</xdr:colOff>
      <xdr:row>95</xdr:row>
      <xdr:rowOff>167546</xdr:rowOff>
    </xdr:to>
    <xdr:cxnSp macro="">
      <xdr:nvCxnSpPr>
        <xdr:cNvPr id="242" name="直線コネクタ 241"/>
        <xdr:cNvCxnSpPr/>
      </xdr:nvCxnSpPr>
      <xdr:spPr>
        <a:xfrm>
          <a:off x="1130300" y="1643855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17588</xdr:rowOff>
    </xdr:from>
    <xdr:to>
      <xdr:col>24</xdr:col>
      <xdr:colOff>114300</xdr:colOff>
      <xdr:row>95</xdr:row>
      <xdr:rowOff>119188</xdr:rowOff>
    </xdr:to>
    <xdr:sp macro="" textlink="">
      <xdr:nvSpPr>
        <xdr:cNvPr id="252" name="楕円 251"/>
        <xdr:cNvSpPr/>
      </xdr:nvSpPr>
      <xdr:spPr>
        <a:xfrm>
          <a:off x="4584700" y="163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167465</xdr:rowOff>
    </xdr:from>
    <xdr:ext cx="534377" cy="259045"/>
    <xdr:sp macro="" textlink="">
      <xdr:nvSpPr>
        <xdr:cNvPr id="253" name="扶助費該当値テキスト"/>
        <xdr:cNvSpPr txBox="1"/>
      </xdr:nvSpPr>
      <xdr:spPr>
        <a:xfrm>
          <a:off x="4686300" y="162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44574</xdr:rowOff>
    </xdr:from>
    <xdr:to>
      <xdr:col>20</xdr:col>
      <xdr:colOff>38100</xdr:colOff>
      <xdr:row>95</xdr:row>
      <xdr:rowOff>146174</xdr:rowOff>
    </xdr:to>
    <xdr:sp macro="" textlink="">
      <xdr:nvSpPr>
        <xdr:cNvPr id="254" name="楕円 253"/>
        <xdr:cNvSpPr/>
      </xdr:nvSpPr>
      <xdr:spPr>
        <a:xfrm>
          <a:off x="3746500" y="1633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137301</xdr:rowOff>
    </xdr:from>
    <xdr:ext cx="534377" cy="259045"/>
    <xdr:sp macro="" textlink="">
      <xdr:nvSpPr>
        <xdr:cNvPr id="255" name="テキスト ボックス 254"/>
        <xdr:cNvSpPr txBox="1"/>
      </xdr:nvSpPr>
      <xdr:spPr>
        <a:xfrm>
          <a:off x="3530111" y="164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57615</xdr:rowOff>
    </xdr:from>
    <xdr:to>
      <xdr:col>15</xdr:col>
      <xdr:colOff>101600</xdr:colOff>
      <xdr:row>95</xdr:row>
      <xdr:rowOff>159215</xdr:rowOff>
    </xdr:to>
    <xdr:sp macro="" textlink="">
      <xdr:nvSpPr>
        <xdr:cNvPr id="256" name="楕円 255"/>
        <xdr:cNvSpPr/>
      </xdr:nvSpPr>
      <xdr:spPr>
        <a:xfrm>
          <a:off x="2857500" y="163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150342</xdr:rowOff>
    </xdr:from>
    <xdr:ext cx="534377" cy="259045"/>
    <xdr:sp macro="" textlink="">
      <xdr:nvSpPr>
        <xdr:cNvPr id="257" name="テキスト ボックス 256"/>
        <xdr:cNvSpPr txBox="1"/>
      </xdr:nvSpPr>
      <xdr:spPr>
        <a:xfrm>
          <a:off x="2641111" y="164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116746</xdr:rowOff>
    </xdr:from>
    <xdr:to>
      <xdr:col>10</xdr:col>
      <xdr:colOff>165100</xdr:colOff>
      <xdr:row>96</xdr:row>
      <xdr:rowOff>46896</xdr:rowOff>
    </xdr:to>
    <xdr:sp macro="" textlink="">
      <xdr:nvSpPr>
        <xdr:cNvPr id="258" name="楕円 257"/>
        <xdr:cNvSpPr/>
      </xdr:nvSpPr>
      <xdr:spPr>
        <a:xfrm>
          <a:off x="1968500" y="164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38023</xdr:rowOff>
    </xdr:from>
    <xdr:ext cx="534377" cy="259045"/>
    <xdr:sp macro="" textlink="">
      <xdr:nvSpPr>
        <xdr:cNvPr id="259" name="テキスト ボックス 258"/>
        <xdr:cNvSpPr txBox="1"/>
      </xdr:nvSpPr>
      <xdr:spPr>
        <a:xfrm>
          <a:off x="1752111" y="164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100003</xdr:rowOff>
    </xdr:from>
    <xdr:to>
      <xdr:col>6</xdr:col>
      <xdr:colOff>38100</xdr:colOff>
      <xdr:row>96</xdr:row>
      <xdr:rowOff>30153</xdr:rowOff>
    </xdr:to>
    <xdr:sp macro="" textlink="">
      <xdr:nvSpPr>
        <xdr:cNvPr id="260" name="楕円 259"/>
        <xdr:cNvSpPr/>
      </xdr:nvSpPr>
      <xdr:spPr>
        <a:xfrm>
          <a:off x="1079500" y="163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21280</xdr:rowOff>
    </xdr:from>
    <xdr:ext cx="534377" cy="259045"/>
    <xdr:sp macro="" textlink="">
      <xdr:nvSpPr>
        <xdr:cNvPr id="261" name="テキスト ボックス 260"/>
        <xdr:cNvSpPr txBox="1"/>
      </xdr:nvSpPr>
      <xdr:spPr>
        <a:xfrm>
          <a:off x="863111" y="164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61827</xdr:rowOff>
    </xdr:from>
    <xdr:to>
      <xdr:col>55</xdr:col>
      <xdr:colOff>0</xdr:colOff>
      <xdr:row>37</xdr:row>
      <xdr:rowOff>153220</xdr:rowOff>
    </xdr:to>
    <xdr:cxnSp macro="">
      <xdr:nvCxnSpPr>
        <xdr:cNvPr id="290" name="直線コネクタ 289"/>
        <xdr:cNvCxnSpPr/>
      </xdr:nvCxnSpPr>
      <xdr:spPr>
        <a:xfrm flipV="1">
          <a:off x="9639300" y="6234027"/>
          <a:ext cx="838200" cy="2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153220</xdr:rowOff>
    </xdr:from>
    <xdr:to>
      <xdr:col>50</xdr:col>
      <xdr:colOff>114300</xdr:colOff>
      <xdr:row>38</xdr:row>
      <xdr:rowOff>3641</xdr:rowOff>
    </xdr:to>
    <xdr:cxnSp macro="">
      <xdr:nvCxnSpPr>
        <xdr:cNvPr id="293" name="直線コネクタ 292"/>
        <xdr:cNvCxnSpPr/>
      </xdr:nvCxnSpPr>
      <xdr:spPr>
        <a:xfrm flipV="1">
          <a:off x="8750300" y="6496870"/>
          <a:ext cx="889000" cy="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3641</xdr:rowOff>
    </xdr:from>
    <xdr:to>
      <xdr:col>45</xdr:col>
      <xdr:colOff>177800</xdr:colOff>
      <xdr:row>38</xdr:row>
      <xdr:rowOff>5093</xdr:rowOff>
    </xdr:to>
    <xdr:cxnSp macro="">
      <xdr:nvCxnSpPr>
        <xdr:cNvPr id="296" name="直線コネクタ 295"/>
        <xdr:cNvCxnSpPr/>
      </xdr:nvCxnSpPr>
      <xdr:spPr>
        <a:xfrm flipV="1">
          <a:off x="7861300" y="6518741"/>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5093</xdr:rowOff>
    </xdr:from>
    <xdr:to>
      <xdr:col>41</xdr:col>
      <xdr:colOff>50800</xdr:colOff>
      <xdr:row>38</xdr:row>
      <xdr:rowOff>22289</xdr:rowOff>
    </xdr:to>
    <xdr:cxnSp macro="">
      <xdr:nvCxnSpPr>
        <xdr:cNvPr id="299" name="直線コネクタ 298"/>
        <xdr:cNvCxnSpPr/>
      </xdr:nvCxnSpPr>
      <xdr:spPr>
        <a:xfrm flipV="1">
          <a:off x="6972300" y="6520193"/>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14753</xdr:rowOff>
    </xdr:from>
    <xdr:ext cx="599010" cy="259045"/>
    <xdr:sp macro="" textlink="">
      <xdr:nvSpPr>
        <xdr:cNvPr id="303" name="テキスト ボックス 302"/>
        <xdr:cNvSpPr txBox="1"/>
      </xdr:nvSpPr>
      <xdr:spPr>
        <a:xfrm>
          <a:off x="6672795" y="61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11027</xdr:rowOff>
    </xdr:from>
    <xdr:to>
      <xdr:col>55</xdr:col>
      <xdr:colOff>50800</xdr:colOff>
      <xdr:row>36</xdr:row>
      <xdr:rowOff>112627</xdr:rowOff>
    </xdr:to>
    <xdr:sp macro="" textlink="">
      <xdr:nvSpPr>
        <xdr:cNvPr id="309" name="楕円 308"/>
        <xdr:cNvSpPr/>
      </xdr:nvSpPr>
      <xdr:spPr>
        <a:xfrm>
          <a:off x="10426700" y="61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160904</xdr:rowOff>
    </xdr:from>
    <xdr:ext cx="599010" cy="259045"/>
    <xdr:sp macro="" textlink="">
      <xdr:nvSpPr>
        <xdr:cNvPr id="310" name="補助費等該当値テキスト"/>
        <xdr:cNvSpPr txBox="1"/>
      </xdr:nvSpPr>
      <xdr:spPr>
        <a:xfrm>
          <a:off x="10528300" y="616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102420</xdr:rowOff>
    </xdr:from>
    <xdr:to>
      <xdr:col>50</xdr:col>
      <xdr:colOff>165100</xdr:colOff>
      <xdr:row>38</xdr:row>
      <xdr:rowOff>32570</xdr:rowOff>
    </xdr:to>
    <xdr:sp macro="" textlink="">
      <xdr:nvSpPr>
        <xdr:cNvPr id="311" name="楕円 310"/>
        <xdr:cNvSpPr/>
      </xdr:nvSpPr>
      <xdr:spPr>
        <a:xfrm>
          <a:off x="9588500" y="64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23697</xdr:rowOff>
    </xdr:from>
    <xdr:ext cx="599010" cy="259045"/>
    <xdr:sp macro="" textlink="">
      <xdr:nvSpPr>
        <xdr:cNvPr id="312" name="テキスト ボックス 311"/>
        <xdr:cNvSpPr txBox="1"/>
      </xdr:nvSpPr>
      <xdr:spPr>
        <a:xfrm>
          <a:off x="9339795" y="65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124291</xdr:rowOff>
    </xdr:from>
    <xdr:to>
      <xdr:col>46</xdr:col>
      <xdr:colOff>38100</xdr:colOff>
      <xdr:row>38</xdr:row>
      <xdr:rowOff>54442</xdr:rowOff>
    </xdr:to>
    <xdr:sp macro="" textlink="">
      <xdr:nvSpPr>
        <xdr:cNvPr id="313" name="楕円 312"/>
        <xdr:cNvSpPr/>
      </xdr:nvSpPr>
      <xdr:spPr>
        <a:xfrm>
          <a:off x="8699500" y="6467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45568</xdr:rowOff>
    </xdr:from>
    <xdr:ext cx="599010" cy="259045"/>
    <xdr:sp macro="" textlink="">
      <xdr:nvSpPr>
        <xdr:cNvPr id="314" name="テキスト ボックス 313"/>
        <xdr:cNvSpPr txBox="1"/>
      </xdr:nvSpPr>
      <xdr:spPr>
        <a:xfrm>
          <a:off x="8450795" y="65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125743</xdr:rowOff>
    </xdr:from>
    <xdr:to>
      <xdr:col>41</xdr:col>
      <xdr:colOff>101600</xdr:colOff>
      <xdr:row>38</xdr:row>
      <xdr:rowOff>55893</xdr:rowOff>
    </xdr:to>
    <xdr:sp macro="" textlink="">
      <xdr:nvSpPr>
        <xdr:cNvPr id="315" name="楕円 314"/>
        <xdr:cNvSpPr/>
      </xdr:nvSpPr>
      <xdr:spPr>
        <a:xfrm>
          <a:off x="7810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47020</xdr:rowOff>
    </xdr:from>
    <xdr:ext cx="599010" cy="259045"/>
    <xdr:sp macro="" textlink="">
      <xdr:nvSpPr>
        <xdr:cNvPr id="316" name="テキスト ボックス 315"/>
        <xdr:cNvSpPr txBox="1"/>
      </xdr:nvSpPr>
      <xdr:spPr>
        <a:xfrm>
          <a:off x="7561795" y="656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142939</xdr:rowOff>
    </xdr:from>
    <xdr:to>
      <xdr:col>36</xdr:col>
      <xdr:colOff>165100</xdr:colOff>
      <xdr:row>38</xdr:row>
      <xdr:rowOff>73089</xdr:rowOff>
    </xdr:to>
    <xdr:sp macro="" textlink="">
      <xdr:nvSpPr>
        <xdr:cNvPr id="317" name="楕円 316"/>
        <xdr:cNvSpPr/>
      </xdr:nvSpPr>
      <xdr:spPr>
        <a:xfrm>
          <a:off x="6921500" y="64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64216</xdr:rowOff>
    </xdr:from>
    <xdr:ext cx="599010" cy="259045"/>
    <xdr:sp macro="" textlink="">
      <xdr:nvSpPr>
        <xdr:cNvPr id="318" name="テキスト ボックス 317"/>
        <xdr:cNvSpPr txBox="1"/>
      </xdr:nvSpPr>
      <xdr:spPr>
        <a:xfrm>
          <a:off x="6672795" y="657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130275</xdr:rowOff>
    </xdr:from>
    <xdr:to>
      <xdr:col>55</xdr:col>
      <xdr:colOff>0</xdr:colOff>
      <xdr:row>58</xdr:row>
      <xdr:rowOff>130691</xdr:rowOff>
    </xdr:to>
    <xdr:cxnSp macro="">
      <xdr:nvCxnSpPr>
        <xdr:cNvPr id="347" name="直線コネクタ 346"/>
        <xdr:cNvCxnSpPr/>
      </xdr:nvCxnSpPr>
      <xdr:spPr>
        <a:xfrm>
          <a:off x="9639300" y="10074375"/>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130275</xdr:rowOff>
    </xdr:from>
    <xdr:to>
      <xdr:col>50</xdr:col>
      <xdr:colOff>114300</xdr:colOff>
      <xdr:row>58</xdr:row>
      <xdr:rowOff>147131</xdr:rowOff>
    </xdr:to>
    <xdr:cxnSp macro="">
      <xdr:nvCxnSpPr>
        <xdr:cNvPr id="350" name="直線コネクタ 349"/>
        <xdr:cNvCxnSpPr/>
      </xdr:nvCxnSpPr>
      <xdr:spPr>
        <a:xfrm flipV="1">
          <a:off x="8750300" y="10074375"/>
          <a:ext cx="889000" cy="1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13883</xdr:rowOff>
    </xdr:from>
    <xdr:ext cx="599010" cy="259045"/>
    <xdr:sp macro="" textlink="">
      <xdr:nvSpPr>
        <xdr:cNvPr id="352" name="テキスト ボックス 351"/>
        <xdr:cNvSpPr txBox="1"/>
      </xdr:nvSpPr>
      <xdr:spPr>
        <a:xfrm>
          <a:off x="9339795" y="1012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147131</xdr:rowOff>
    </xdr:from>
    <xdr:to>
      <xdr:col>45</xdr:col>
      <xdr:colOff>177800</xdr:colOff>
      <xdr:row>58</xdr:row>
      <xdr:rowOff>163933</xdr:rowOff>
    </xdr:to>
    <xdr:cxnSp macro="">
      <xdr:nvCxnSpPr>
        <xdr:cNvPr id="353" name="直線コネクタ 352"/>
        <xdr:cNvCxnSpPr/>
      </xdr:nvCxnSpPr>
      <xdr:spPr>
        <a:xfrm flipV="1">
          <a:off x="7861300" y="10091231"/>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159574</xdr:rowOff>
    </xdr:from>
    <xdr:to>
      <xdr:col>41</xdr:col>
      <xdr:colOff>50800</xdr:colOff>
      <xdr:row>58</xdr:row>
      <xdr:rowOff>163933</xdr:rowOff>
    </xdr:to>
    <xdr:cxnSp macro="">
      <xdr:nvCxnSpPr>
        <xdr:cNvPr id="356" name="直線コネクタ 355"/>
        <xdr:cNvCxnSpPr/>
      </xdr:nvCxnSpPr>
      <xdr:spPr>
        <a:xfrm>
          <a:off x="6972300" y="1010367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47438</xdr:rowOff>
    </xdr:from>
    <xdr:ext cx="599010" cy="259045"/>
    <xdr:sp macro="" textlink="">
      <xdr:nvSpPr>
        <xdr:cNvPr id="360" name="テキスト ボックス 359"/>
        <xdr:cNvSpPr txBox="1"/>
      </xdr:nvSpPr>
      <xdr:spPr>
        <a:xfrm>
          <a:off x="6672795" y="98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79891</xdr:rowOff>
    </xdr:from>
    <xdr:to>
      <xdr:col>55</xdr:col>
      <xdr:colOff>50800</xdr:colOff>
      <xdr:row>59</xdr:row>
      <xdr:rowOff>10041</xdr:rowOff>
    </xdr:to>
    <xdr:sp macro="" textlink="">
      <xdr:nvSpPr>
        <xdr:cNvPr id="366" name="楕円 365"/>
        <xdr:cNvSpPr/>
      </xdr:nvSpPr>
      <xdr:spPr>
        <a:xfrm>
          <a:off x="10426700" y="100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79475</xdr:rowOff>
    </xdr:from>
    <xdr:to>
      <xdr:col>50</xdr:col>
      <xdr:colOff>165100</xdr:colOff>
      <xdr:row>59</xdr:row>
      <xdr:rowOff>9625</xdr:rowOff>
    </xdr:to>
    <xdr:sp macro="" textlink="">
      <xdr:nvSpPr>
        <xdr:cNvPr id="368" name="楕円 367"/>
        <xdr:cNvSpPr/>
      </xdr:nvSpPr>
      <xdr:spPr>
        <a:xfrm>
          <a:off x="9588500" y="100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26152</xdr:rowOff>
    </xdr:from>
    <xdr:ext cx="599010" cy="259045"/>
    <xdr:sp macro="" textlink="">
      <xdr:nvSpPr>
        <xdr:cNvPr id="369" name="テキスト ボックス 368"/>
        <xdr:cNvSpPr txBox="1"/>
      </xdr:nvSpPr>
      <xdr:spPr>
        <a:xfrm>
          <a:off x="9339795" y="97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96331</xdr:rowOff>
    </xdr:from>
    <xdr:to>
      <xdr:col>46</xdr:col>
      <xdr:colOff>38100</xdr:colOff>
      <xdr:row>59</xdr:row>
      <xdr:rowOff>26481</xdr:rowOff>
    </xdr:to>
    <xdr:sp macro="" textlink="">
      <xdr:nvSpPr>
        <xdr:cNvPr id="370" name="楕円 369"/>
        <xdr:cNvSpPr/>
      </xdr:nvSpPr>
      <xdr:spPr>
        <a:xfrm>
          <a:off x="8699500" y="100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43008</xdr:rowOff>
    </xdr:from>
    <xdr:ext cx="599010" cy="259045"/>
    <xdr:sp macro="" textlink="">
      <xdr:nvSpPr>
        <xdr:cNvPr id="371" name="テキスト ボックス 370"/>
        <xdr:cNvSpPr txBox="1"/>
      </xdr:nvSpPr>
      <xdr:spPr>
        <a:xfrm>
          <a:off x="8450795" y="98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113133</xdr:rowOff>
    </xdr:from>
    <xdr:to>
      <xdr:col>41</xdr:col>
      <xdr:colOff>101600</xdr:colOff>
      <xdr:row>59</xdr:row>
      <xdr:rowOff>43283</xdr:rowOff>
    </xdr:to>
    <xdr:sp macro="" textlink="">
      <xdr:nvSpPr>
        <xdr:cNvPr id="372" name="楕円 371"/>
        <xdr:cNvSpPr/>
      </xdr:nvSpPr>
      <xdr:spPr>
        <a:xfrm>
          <a:off x="7810500" y="100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34410</xdr:rowOff>
    </xdr:from>
    <xdr:ext cx="599010" cy="259045"/>
    <xdr:sp macro="" textlink="">
      <xdr:nvSpPr>
        <xdr:cNvPr id="373" name="テキスト ボックス 372"/>
        <xdr:cNvSpPr txBox="1"/>
      </xdr:nvSpPr>
      <xdr:spPr>
        <a:xfrm>
          <a:off x="7561795" y="101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108774</xdr:rowOff>
    </xdr:from>
    <xdr:to>
      <xdr:col>36</xdr:col>
      <xdr:colOff>165100</xdr:colOff>
      <xdr:row>59</xdr:row>
      <xdr:rowOff>38924</xdr:rowOff>
    </xdr:to>
    <xdr:sp macro="" textlink="">
      <xdr:nvSpPr>
        <xdr:cNvPr id="374" name="楕円 373"/>
        <xdr:cNvSpPr/>
      </xdr:nvSpPr>
      <xdr:spPr>
        <a:xfrm>
          <a:off x="6921500" y="100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30051</xdr:rowOff>
    </xdr:from>
    <xdr:ext cx="599010" cy="259045"/>
    <xdr:sp macro="" textlink="">
      <xdr:nvSpPr>
        <xdr:cNvPr id="375" name="テキスト ボックス 374"/>
        <xdr:cNvSpPr txBox="1"/>
      </xdr:nvSpPr>
      <xdr:spPr>
        <a:xfrm>
          <a:off x="6672795" y="1014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xdr:rowOff>
    </xdr:from>
    <xdr:to>
      <xdr:col>55</xdr:col>
      <xdr:colOff>0</xdr:colOff>
      <xdr:row>79</xdr:row>
      <xdr:rowOff>38351</xdr:rowOff>
    </xdr:to>
    <xdr:cxnSp macro="">
      <xdr:nvCxnSpPr>
        <xdr:cNvPr id="404" name="直線コネクタ 403"/>
        <xdr:cNvCxnSpPr/>
      </xdr:nvCxnSpPr>
      <xdr:spPr>
        <a:xfrm flipV="1">
          <a:off x="9639300" y="13544866"/>
          <a:ext cx="8382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12398</xdr:rowOff>
    </xdr:from>
    <xdr:to>
      <xdr:col>50</xdr:col>
      <xdr:colOff>114300</xdr:colOff>
      <xdr:row>79</xdr:row>
      <xdr:rowOff>38351</xdr:rowOff>
    </xdr:to>
    <xdr:cxnSp macro="">
      <xdr:nvCxnSpPr>
        <xdr:cNvPr id="407" name="直線コネクタ 406"/>
        <xdr:cNvCxnSpPr/>
      </xdr:nvCxnSpPr>
      <xdr:spPr>
        <a:xfrm>
          <a:off x="8750300" y="13556948"/>
          <a:ext cx="8890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12398</xdr:rowOff>
    </xdr:from>
    <xdr:to>
      <xdr:col>45</xdr:col>
      <xdr:colOff>177800</xdr:colOff>
      <xdr:row>79</xdr:row>
      <xdr:rowOff>37931</xdr:rowOff>
    </xdr:to>
    <xdr:cxnSp macro="">
      <xdr:nvCxnSpPr>
        <xdr:cNvPr id="410" name="直線コネクタ 409"/>
        <xdr:cNvCxnSpPr/>
      </xdr:nvCxnSpPr>
      <xdr:spPr>
        <a:xfrm flipV="1">
          <a:off x="7861300" y="13556948"/>
          <a:ext cx="889000" cy="2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56219</xdr:rowOff>
    </xdr:from>
    <xdr:ext cx="534377" cy="259045"/>
    <xdr:sp macro="" textlink="">
      <xdr:nvSpPr>
        <xdr:cNvPr id="412" name="テキスト ボックス 411"/>
        <xdr:cNvSpPr txBox="1"/>
      </xdr:nvSpPr>
      <xdr:spPr>
        <a:xfrm>
          <a:off x="8483111" y="136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37931</xdr:rowOff>
    </xdr:from>
    <xdr:to>
      <xdr:col>41</xdr:col>
      <xdr:colOff>50800</xdr:colOff>
      <xdr:row>79</xdr:row>
      <xdr:rowOff>44450</xdr:rowOff>
    </xdr:to>
    <xdr:cxnSp macro="">
      <xdr:nvCxnSpPr>
        <xdr:cNvPr id="413" name="直線コネクタ 412"/>
        <xdr:cNvCxnSpPr/>
      </xdr:nvCxnSpPr>
      <xdr:spPr>
        <a:xfrm flipV="1">
          <a:off x="6972300" y="13582481"/>
          <a:ext cx="8890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120966</xdr:rowOff>
    </xdr:from>
    <xdr:to>
      <xdr:col>55</xdr:col>
      <xdr:colOff>50800</xdr:colOff>
      <xdr:row>79</xdr:row>
      <xdr:rowOff>51116</xdr:rowOff>
    </xdr:to>
    <xdr:sp macro="" textlink="">
      <xdr:nvSpPr>
        <xdr:cNvPr id="423" name="楕円 422"/>
        <xdr:cNvSpPr/>
      </xdr:nvSpPr>
      <xdr:spPr>
        <a:xfrm>
          <a:off x="10426700" y="134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159001</xdr:rowOff>
    </xdr:from>
    <xdr:to>
      <xdr:col>50</xdr:col>
      <xdr:colOff>165100</xdr:colOff>
      <xdr:row>79</xdr:row>
      <xdr:rowOff>89151</xdr:rowOff>
    </xdr:to>
    <xdr:sp macro="" textlink="">
      <xdr:nvSpPr>
        <xdr:cNvPr id="425" name="楕円 424"/>
        <xdr:cNvSpPr/>
      </xdr:nvSpPr>
      <xdr:spPr>
        <a:xfrm>
          <a:off x="9588500" y="135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80278</xdr:rowOff>
    </xdr:from>
    <xdr:ext cx="469744" cy="259045"/>
    <xdr:sp macro="" textlink="">
      <xdr:nvSpPr>
        <xdr:cNvPr id="426" name="テキスト ボックス 425"/>
        <xdr:cNvSpPr txBox="1"/>
      </xdr:nvSpPr>
      <xdr:spPr>
        <a:xfrm>
          <a:off x="9404428" y="1362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133048</xdr:rowOff>
    </xdr:from>
    <xdr:to>
      <xdr:col>46</xdr:col>
      <xdr:colOff>38100</xdr:colOff>
      <xdr:row>79</xdr:row>
      <xdr:rowOff>63198</xdr:rowOff>
    </xdr:to>
    <xdr:sp macro="" textlink="">
      <xdr:nvSpPr>
        <xdr:cNvPr id="427" name="楕円 426"/>
        <xdr:cNvSpPr/>
      </xdr:nvSpPr>
      <xdr:spPr>
        <a:xfrm>
          <a:off x="8699500" y="135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79725</xdr:rowOff>
    </xdr:from>
    <xdr:ext cx="534377" cy="259045"/>
    <xdr:sp macro="" textlink="">
      <xdr:nvSpPr>
        <xdr:cNvPr id="428" name="テキスト ボックス 427"/>
        <xdr:cNvSpPr txBox="1"/>
      </xdr:nvSpPr>
      <xdr:spPr>
        <a:xfrm>
          <a:off x="8483111" y="132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158581</xdr:rowOff>
    </xdr:from>
    <xdr:to>
      <xdr:col>41</xdr:col>
      <xdr:colOff>101600</xdr:colOff>
      <xdr:row>79</xdr:row>
      <xdr:rowOff>88731</xdr:rowOff>
    </xdr:to>
    <xdr:sp macro="" textlink="">
      <xdr:nvSpPr>
        <xdr:cNvPr id="429" name="楕円 428"/>
        <xdr:cNvSpPr/>
      </xdr:nvSpPr>
      <xdr:spPr>
        <a:xfrm>
          <a:off x="7810500" y="135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79858</xdr:rowOff>
    </xdr:from>
    <xdr:ext cx="469744" cy="259045"/>
    <xdr:sp macro="" textlink="">
      <xdr:nvSpPr>
        <xdr:cNvPr id="430" name="テキスト ボックス 429"/>
        <xdr:cNvSpPr txBox="1"/>
      </xdr:nvSpPr>
      <xdr:spPr>
        <a:xfrm>
          <a:off x="7626428" y="1362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49918</xdr:rowOff>
    </xdr:from>
    <xdr:to>
      <xdr:col>55</xdr:col>
      <xdr:colOff>0</xdr:colOff>
      <xdr:row>98</xdr:row>
      <xdr:rowOff>96783</xdr:rowOff>
    </xdr:to>
    <xdr:cxnSp macro="">
      <xdr:nvCxnSpPr>
        <xdr:cNvPr id="459" name="直線コネクタ 458"/>
        <xdr:cNvCxnSpPr/>
      </xdr:nvCxnSpPr>
      <xdr:spPr>
        <a:xfrm>
          <a:off x="9639300" y="16852018"/>
          <a:ext cx="838200" cy="4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49918</xdr:rowOff>
    </xdr:from>
    <xdr:to>
      <xdr:col>50</xdr:col>
      <xdr:colOff>114300</xdr:colOff>
      <xdr:row>98</xdr:row>
      <xdr:rowOff>79136</xdr:rowOff>
    </xdr:to>
    <xdr:cxnSp macro="">
      <xdr:nvCxnSpPr>
        <xdr:cNvPr id="462" name="直線コネクタ 461"/>
        <xdr:cNvCxnSpPr/>
      </xdr:nvCxnSpPr>
      <xdr:spPr>
        <a:xfrm flipV="1">
          <a:off x="8750300" y="16852018"/>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130086</xdr:rowOff>
    </xdr:from>
    <xdr:ext cx="599010" cy="259045"/>
    <xdr:sp macro="" textlink="">
      <xdr:nvSpPr>
        <xdr:cNvPr id="464" name="テキスト ボックス 463"/>
        <xdr:cNvSpPr txBox="1"/>
      </xdr:nvSpPr>
      <xdr:spPr>
        <a:xfrm>
          <a:off x="9339795" y="1693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79136</xdr:rowOff>
    </xdr:from>
    <xdr:to>
      <xdr:col>45</xdr:col>
      <xdr:colOff>177800</xdr:colOff>
      <xdr:row>98</xdr:row>
      <xdr:rowOff>88271</xdr:rowOff>
    </xdr:to>
    <xdr:cxnSp macro="">
      <xdr:nvCxnSpPr>
        <xdr:cNvPr id="465" name="直線コネクタ 464"/>
        <xdr:cNvCxnSpPr/>
      </xdr:nvCxnSpPr>
      <xdr:spPr>
        <a:xfrm flipV="1">
          <a:off x="7861300" y="16881236"/>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136501</xdr:rowOff>
    </xdr:from>
    <xdr:ext cx="534377" cy="259045"/>
    <xdr:sp macro="" textlink="">
      <xdr:nvSpPr>
        <xdr:cNvPr id="467" name="テキスト ボックス 466"/>
        <xdr:cNvSpPr txBox="1"/>
      </xdr:nvSpPr>
      <xdr:spPr>
        <a:xfrm>
          <a:off x="8483111" y="169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76119</xdr:rowOff>
    </xdr:from>
    <xdr:to>
      <xdr:col>41</xdr:col>
      <xdr:colOff>50800</xdr:colOff>
      <xdr:row>98</xdr:row>
      <xdr:rowOff>88271</xdr:rowOff>
    </xdr:to>
    <xdr:cxnSp macro="">
      <xdr:nvCxnSpPr>
        <xdr:cNvPr id="468" name="直線コネクタ 467"/>
        <xdr:cNvCxnSpPr/>
      </xdr:nvCxnSpPr>
      <xdr:spPr>
        <a:xfrm>
          <a:off x="6972300" y="16878219"/>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136641</xdr:rowOff>
    </xdr:from>
    <xdr:ext cx="534377" cy="259045"/>
    <xdr:sp macro="" textlink="">
      <xdr:nvSpPr>
        <xdr:cNvPr id="470" name="テキスト ボックス 469"/>
        <xdr:cNvSpPr txBox="1"/>
      </xdr:nvSpPr>
      <xdr:spPr>
        <a:xfrm>
          <a:off x="7594111" y="169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45983</xdr:rowOff>
    </xdr:from>
    <xdr:to>
      <xdr:col>55</xdr:col>
      <xdr:colOff>50800</xdr:colOff>
      <xdr:row>98</xdr:row>
      <xdr:rowOff>147583</xdr:rowOff>
    </xdr:to>
    <xdr:sp macro="" textlink="">
      <xdr:nvSpPr>
        <xdr:cNvPr id="478" name="楕円 477"/>
        <xdr:cNvSpPr/>
      </xdr:nvSpPr>
      <xdr:spPr>
        <a:xfrm>
          <a:off x="10426700" y="168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170568</xdr:rowOff>
    </xdr:from>
    <xdr:to>
      <xdr:col>50</xdr:col>
      <xdr:colOff>165100</xdr:colOff>
      <xdr:row>98</xdr:row>
      <xdr:rowOff>100718</xdr:rowOff>
    </xdr:to>
    <xdr:sp macro="" textlink="">
      <xdr:nvSpPr>
        <xdr:cNvPr id="480" name="楕円 479"/>
        <xdr:cNvSpPr/>
      </xdr:nvSpPr>
      <xdr:spPr>
        <a:xfrm>
          <a:off x="9588500" y="168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117245</xdr:rowOff>
    </xdr:from>
    <xdr:ext cx="599010" cy="259045"/>
    <xdr:sp macro="" textlink="">
      <xdr:nvSpPr>
        <xdr:cNvPr id="481" name="テキスト ボックス 480"/>
        <xdr:cNvSpPr txBox="1"/>
      </xdr:nvSpPr>
      <xdr:spPr>
        <a:xfrm>
          <a:off x="9339795" y="1657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28336</xdr:rowOff>
    </xdr:from>
    <xdr:to>
      <xdr:col>46</xdr:col>
      <xdr:colOff>38100</xdr:colOff>
      <xdr:row>98</xdr:row>
      <xdr:rowOff>129936</xdr:rowOff>
    </xdr:to>
    <xdr:sp macro="" textlink="">
      <xdr:nvSpPr>
        <xdr:cNvPr id="482" name="楕円 481"/>
        <xdr:cNvSpPr/>
      </xdr:nvSpPr>
      <xdr:spPr>
        <a:xfrm>
          <a:off x="8699500" y="168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146463</xdr:rowOff>
    </xdr:from>
    <xdr:ext cx="599010" cy="259045"/>
    <xdr:sp macro="" textlink="">
      <xdr:nvSpPr>
        <xdr:cNvPr id="483" name="テキスト ボックス 482"/>
        <xdr:cNvSpPr txBox="1"/>
      </xdr:nvSpPr>
      <xdr:spPr>
        <a:xfrm>
          <a:off x="8450795" y="166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37471</xdr:rowOff>
    </xdr:from>
    <xdr:to>
      <xdr:col>41</xdr:col>
      <xdr:colOff>101600</xdr:colOff>
      <xdr:row>98</xdr:row>
      <xdr:rowOff>139071</xdr:rowOff>
    </xdr:to>
    <xdr:sp macro="" textlink="">
      <xdr:nvSpPr>
        <xdr:cNvPr id="484" name="楕円 483"/>
        <xdr:cNvSpPr/>
      </xdr:nvSpPr>
      <xdr:spPr>
        <a:xfrm>
          <a:off x="7810500" y="16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155598</xdr:rowOff>
    </xdr:from>
    <xdr:ext cx="599010" cy="259045"/>
    <xdr:sp macro="" textlink="">
      <xdr:nvSpPr>
        <xdr:cNvPr id="485" name="テキスト ボックス 484"/>
        <xdr:cNvSpPr txBox="1"/>
      </xdr:nvSpPr>
      <xdr:spPr>
        <a:xfrm>
          <a:off x="7561795" y="1661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25319</xdr:rowOff>
    </xdr:from>
    <xdr:to>
      <xdr:col>36</xdr:col>
      <xdr:colOff>165100</xdr:colOff>
      <xdr:row>98</xdr:row>
      <xdr:rowOff>126919</xdr:rowOff>
    </xdr:to>
    <xdr:sp macro="" textlink="">
      <xdr:nvSpPr>
        <xdr:cNvPr id="486" name="楕円 485"/>
        <xdr:cNvSpPr/>
      </xdr:nvSpPr>
      <xdr:spPr>
        <a:xfrm>
          <a:off x="6921500" y="168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143446</xdr:rowOff>
    </xdr:from>
    <xdr:ext cx="599010" cy="259045"/>
    <xdr:sp macro="" textlink="">
      <xdr:nvSpPr>
        <xdr:cNvPr id="487" name="テキスト ボックス 486"/>
        <xdr:cNvSpPr txBox="1"/>
      </xdr:nvSpPr>
      <xdr:spPr>
        <a:xfrm>
          <a:off x="6672795" y="1660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162230</xdr:rowOff>
    </xdr:from>
    <xdr:to>
      <xdr:col>85</xdr:col>
      <xdr:colOff>127000</xdr:colOff>
      <xdr:row>38</xdr:row>
      <xdr:rowOff>41390</xdr:rowOff>
    </xdr:to>
    <xdr:cxnSp macro="">
      <xdr:nvCxnSpPr>
        <xdr:cNvPr id="516" name="直線コネクタ 515"/>
        <xdr:cNvCxnSpPr/>
      </xdr:nvCxnSpPr>
      <xdr:spPr>
        <a:xfrm>
          <a:off x="15481300" y="6505880"/>
          <a:ext cx="8382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162230</xdr:rowOff>
    </xdr:from>
    <xdr:to>
      <xdr:col>81</xdr:col>
      <xdr:colOff>50800</xdr:colOff>
      <xdr:row>38</xdr:row>
      <xdr:rowOff>85684</xdr:rowOff>
    </xdr:to>
    <xdr:cxnSp macro="">
      <xdr:nvCxnSpPr>
        <xdr:cNvPr id="519" name="直線コネクタ 518"/>
        <xdr:cNvCxnSpPr/>
      </xdr:nvCxnSpPr>
      <xdr:spPr>
        <a:xfrm flipV="1">
          <a:off x="14592300" y="6505880"/>
          <a:ext cx="889000" cy="9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54960</xdr:rowOff>
    </xdr:from>
    <xdr:ext cx="534377" cy="259045"/>
    <xdr:sp macro="" textlink="">
      <xdr:nvSpPr>
        <xdr:cNvPr id="521" name="テキスト ボックス 520"/>
        <xdr:cNvSpPr txBox="1"/>
      </xdr:nvSpPr>
      <xdr:spPr>
        <a:xfrm>
          <a:off x="15214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85684</xdr:rowOff>
    </xdr:from>
    <xdr:to>
      <xdr:col>76</xdr:col>
      <xdr:colOff>114300</xdr:colOff>
      <xdr:row>39</xdr:row>
      <xdr:rowOff>28631</xdr:rowOff>
    </xdr:to>
    <xdr:cxnSp macro="">
      <xdr:nvCxnSpPr>
        <xdr:cNvPr id="522" name="直線コネクタ 521"/>
        <xdr:cNvCxnSpPr/>
      </xdr:nvCxnSpPr>
      <xdr:spPr>
        <a:xfrm flipV="1">
          <a:off x="13703300" y="6600784"/>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56091</xdr:rowOff>
    </xdr:from>
    <xdr:ext cx="534377" cy="259045"/>
    <xdr:sp macro="" textlink="">
      <xdr:nvSpPr>
        <xdr:cNvPr id="524" name="テキスト ボックス 523"/>
        <xdr:cNvSpPr txBox="1"/>
      </xdr:nvSpPr>
      <xdr:spPr>
        <a:xfrm>
          <a:off x="14325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28631</xdr:rowOff>
    </xdr:from>
    <xdr:to>
      <xdr:col>71</xdr:col>
      <xdr:colOff>177800</xdr:colOff>
      <xdr:row>39</xdr:row>
      <xdr:rowOff>35399</xdr:rowOff>
    </xdr:to>
    <xdr:cxnSp macro="">
      <xdr:nvCxnSpPr>
        <xdr:cNvPr id="525" name="直線コネクタ 524"/>
        <xdr:cNvCxnSpPr/>
      </xdr:nvCxnSpPr>
      <xdr:spPr>
        <a:xfrm flipV="1">
          <a:off x="12814300" y="6715181"/>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162040</xdr:rowOff>
    </xdr:from>
    <xdr:to>
      <xdr:col>85</xdr:col>
      <xdr:colOff>177800</xdr:colOff>
      <xdr:row>38</xdr:row>
      <xdr:rowOff>92190</xdr:rowOff>
    </xdr:to>
    <xdr:sp macro="" textlink="">
      <xdr:nvSpPr>
        <xdr:cNvPr id="535" name="楕円 534"/>
        <xdr:cNvSpPr/>
      </xdr:nvSpPr>
      <xdr:spPr>
        <a:xfrm>
          <a:off x="16268700" y="6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13467</xdr:rowOff>
    </xdr:from>
    <xdr:ext cx="534377" cy="259045"/>
    <xdr:sp macro="" textlink="">
      <xdr:nvSpPr>
        <xdr:cNvPr id="536" name="災害復旧事業費該当値テキスト"/>
        <xdr:cNvSpPr txBox="1"/>
      </xdr:nvSpPr>
      <xdr:spPr>
        <a:xfrm>
          <a:off x="16370300" y="6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111430</xdr:rowOff>
    </xdr:from>
    <xdr:to>
      <xdr:col>81</xdr:col>
      <xdr:colOff>101600</xdr:colOff>
      <xdr:row>38</xdr:row>
      <xdr:rowOff>41580</xdr:rowOff>
    </xdr:to>
    <xdr:sp macro="" textlink="">
      <xdr:nvSpPr>
        <xdr:cNvPr id="537" name="楕円 536"/>
        <xdr:cNvSpPr/>
      </xdr:nvSpPr>
      <xdr:spPr>
        <a:xfrm>
          <a:off x="15430500" y="64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58107</xdr:rowOff>
    </xdr:from>
    <xdr:ext cx="599010" cy="259045"/>
    <xdr:sp macro="" textlink="">
      <xdr:nvSpPr>
        <xdr:cNvPr id="538" name="テキスト ボックス 537"/>
        <xdr:cNvSpPr txBox="1"/>
      </xdr:nvSpPr>
      <xdr:spPr>
        <a:xfrm>
          <a:off x="15181795" y="62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34884</xdr:rowOff>
    </xdr:from>
    <xdr:to>
      <xdr:col>76</xdr:col>
      <xdr:colOff>165100</xdr:colOff>
      <xdr:row>38</xdr:row>
      <xdr:rowOff>136484</xdr:rowOff>
    </xdr:to>
    <xdr:sp macro="" textlink="">
      <xdr:nvSpPr>
        <xdr:cNvPr id="539" name="楕円 538"/>
        <xdr:cNvSpPr/>
      </xdr:nvSpPr>
      <xdr:spPr>
        <a:xfrm>
          <a:off x="14541500" y="65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153011</xdr:rowOff>
    </xdr:from>
    <xdr:ext cx="534377" cy="259045"/>
    <xdr:sp macro="" textlink="">
      <xdr:nvSpPr>
        <xdr:cNvPr id="540" name="テキスト ボックス 539"/>
        <xdr:cNvSpPr txBox="1"/>
      </xdr:nvSpPr>
      <xdr:spPr>
        <a:xfrm>
          <a:off x="14325111" y="63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149281</xdr:rowOff>
    </xdr:from>
    <xdr:to>
      <xdr:col>72</xdr:col>
      <xdr:colOff>38100</xdr:colOff>
      <xdr:row>39</xdr:row>
      <xdr:rowOff>79431</xdr:rowOff>
    </xdr:to>
    <xdr:sp macro="" textlink="">
      <xdr:nvSpPr>
        <xdr:cNvPr id="541" name="楕円 540"/>
        <xdr:cNvSpPr/>
      </xdr:nvSpPr>
      <xdr:spPr>
        <a:xfrm>
          <a:off x="13652500" y="6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70558</xdr:rowOff>
    </xdr:from>
    <xdr:ext cx="469744" cy="259045"/>
    <xdr:sp macro="" textlink="">
      <xdr:nvSpPr>
        <xdr:cNvPr id="542" name="テキスト ボックス 541"/>
        <xdr:cNvSpPr txBox="1"/>
      </xdr:nvSpPr>
      <xdr:spPr>
        <a:xfrm>
          <a:off x="13468428" y="675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156049</xdr:rowOff>
    </xdr:from>
    <xdr:to>
      <xdr:col>67</xdr:col>
      <xdr:colOff>101600</xdr:colOff>
      <xdr:row>39</xdr:row>
      <xdr:rowOff>86199</xdr:rowOff>
    </xdr:to>
    <xdr:sp macro="" textlink="">
      <xdr:nvSpPr>
        <xdr:cNvPr id="543" name="楕円 542"/>
        <xdr:cNvSpPr/>
      </xdr:nvSpPr>
      <xdr:spPr>
        <a:xfrm>
          <a:off x="12763500" y="6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77326</xdr:rowOff>
    </xdr:from>
    <xdr:ext cx="469744" cy="259045"/>
    <xdr:sp macro="" textlink="">
      <xdr:nvSpPr>
        <xdr:cNvPr id="544" name="テキスト ボックス 543"/>
        <xdr:cNvSpPr txBox="1"/>
      </xdr:nvSpPr>
      <xdr:spPr>
        <a:xfrm>
          <a:off x="12579428" y="676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31207</xdr:rowOff>
    </xdr:from>
    <xdr:to>
      <xdr:col>85</xdr:col>
      <xdr:colOff>127000</xdr:colOff>
      <xdr:row>78</xdr:row>
      <xdr:rowOff>53335</xdr:rowOff>
    </xdr:to>
    <xdr:cxnSp macro="">
      <xdr:nvCxnSpPr>
        <xdr:cNvPr id="628" name="直線コネクタ 627"/>
        <xdr:cNvCxnSpPr/>
      </xdr:nvCxnSpPr>
      <xdr:spPr>
        <a:xfrm flipV="1">
          <a:off x="15481300" y="13404307"/>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53335</xdr:rowOff>
    </xdr:from>
    <xdr:to>
      <xdr:col>81</xdr:col>
      <xdr:colOff>50800</xdr:colOff>
      <xdr:row>78</xdr:row>
      <xdr:rowOff>64737</xdr:rowOff>
    </xdr:to>
    <xdr:cxnSp macro="">
      <xdr:nvCxnSpPr>
        <xdr:cNvPr id="631" name="直線コネクタ 630"/>
        <xdr:cNvCxnSpPr/>
      </xdr:nvCxnSpPr>
      <xdr:spPr>
        <a:xfrm flipV="1">
          <a:off x="14592300" y="13426435"/>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64737</xdr:rowOff>
    </xdr:from>
    <xdr:to>
      <xdr:col>76</xdr:col>
      <xdr:colOff>114300</xdr:colOff>
      <xdr:row>78</xdr:row>
      <xdr:rowOff>75710</xdr:rowOff>
    </xdr:to>
    <xdr:cxnSp macro="">
      <xdr:nvCxnSpPr>
        <xdr:cNvPr id="634" name="直線コネクタ 633"/>
        <xdr:cNvCxnSpPr/>
      </xdr:nvCxnSpPr>
      <xdr:spPr>
        <a:xfrm flipV="1">
          <a:off x="13703300" y="1343783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75710</xdr:rowOff>
    </xdr:from>
    <xdr:to>
      <xdr:col>71</xdr:col>
      <xdr:colOff>177800</xdr:colOff>
      <xdr:row>78</xdr:row>
      <xdr:rowOff>89015</xdr:rowOff>
    </xdr:to>
    <xdr:cxnSp macro="">
      <xdr:nvCxnSpPr>
        <xdr:cNvPr id="637" name="直線コネクタ 636"/>
        <xdr:cNvCxnSpPr/>
      </xdr:nvCxnSpPr>
      <xdr:spPr>
        <a:xfrm flipV="1">
          <a:off x="12814300" y="1344881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151857</xdr:rowOff>
    </xdr:from>
    <xdr:to>
      <xdr:col>85</xdr:col>
      <xdr:colOff>177800</xdr:colOff>
      <xdr:row>78</xdr:row>
      <xdr:rowOff>82007</xdr:rowOff>
    </xdr:to>
    <xdr:sp macro="" textlink="">
      <xdr:nvSpPr>
        <xdr:cNvPr id="647" name="楕円 646"/>
        <xdr:cNvSpPr/>
      </xdr:nvSpPr>
      <xdr:spPr>
        <a:xfrm>
          <a:off x="16268700" y="133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130284</xdr:rowOff>
    </xdr:from>
    <xdr:ext cx="599010" cy="259045"/>
    <xdr:sp macro="" textlink="">
      <xdr:nvSpPr>
        <xdr:cNvPr id="648" name="公債費該当値テキスト"/>
        <xdr:cNvSpPr txBox="1"/>
      </xdr:nvSpPr>
      <xdr:spPr>
        <a:xfrm>
          <a:off x="16370300" y="1333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2535</xdr:rowOff>
    </xdr:from>
    <xdr:to>
      <xdr:col>81</xdr:col>
      <xdr:colOff>101600</xdr:colOff>
      <xdr:row>78</xdr:row>
      <xdr:rowOff>104135</xdr:rowOff>
    </xdr:to>
    <xdr:sp macro="" textlink="">
      <xdr:nvSpPr>
        <xdr:cNvPr id="649" name="楕円 648"/>
        <xdr:cNvSpPr/>
      </xdr:nvSpPr>
      <xdr:spPr>
        <a:xfrm>
          <a:off x="15430500" y="133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120662</xdr:rowOff>
    </xdr:from>
    <xdr:ext cx="599010" cy="259045"/>
    <xdr:sp macro="" textlink="">
      <xdr:nvSpPr>
        <xdr:cNvPr id="650" name="テキスト ボックス 649"/>
        <xdr:cNvSpPr txBox="1"/>
      </xdr:nvSpPr>
      <xdr:spPr>
        <a:xfrm>
          <a:off x="15181795" y="1315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13937</xdr:rowOff>
    </xdr:from>
    <xdr:to>
      <xdr:col>76</xdr:col>
      <xdr:colOff>165100</xdr:colOff>
      <xdr:row>78</xdr:row>
      <xdr:rowOff>115537</xdr:rowOff>
    </xdr:to>
    <xdr:sp macro="" textlink="">
      <xdr:nvSpPr>
        <xdr:cNvPr id="651" name="楕円 650"/>
        <xdr:cNvSpPr/>
      </xdr:nvSpPr>
      <xdr:spPr>
        <a:xfrm>
          <a:off x="14541500" y="133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132064</xdr:rowOff>
    </xdr:from>
    <xdr:ext cx="599010" cy="259045"/>
    <xdr:sp macro="" textlink="">
      <xdr:nvSpPr>
        <xdr:cNvPr id="652" name="テキスト ボックス 651"/>
        <xdr:cNvSpPr txBox="1"/>
      </xdr:nvSpPr>
      <xdr:spPr>
        <a:xfrm>
          <a:off x="14292795" y="1316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24910</xdr:rowOff>
    </xdr:from>
    <xdr:to>
      <xdr:col>72</xdr:col>
      <xdr:colOff>38100</xdr:colOff>
      <xdr:row>78</xdr:row>
      <xdr:rowOff>126510</xdr:rowOff>
    </xdr:to>
    <xdr:sp macro="" textlink="">
      <xdr:nvSpPr>
        <xdr:cNvPr id="653" name="楕円 652"/>
        <xdr:cNvSpPr/>
      </xdr:nvSpPr>
      <xdr:spPr>
        <a:xfrm>
          <a:off x="13652500" y="133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143037</xdr:rowOff>
    </xdr:from>
    <xdr:ext cx="599010" cy="259045"/>
    <xdr:sp macro="" textlink="">
      <xdr:nvSpPr>
        <xdr:cNvPr id="654" name="テキスト ボックス 653"/>
        <xdr:cNvSpPr txBox="1"/>
      </xdr:nvSpPr>
      <xdr:spPr>
        <a:xfrm>
          <a:off x="13403795" y="131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38215</xdr:rowOff>
    </xdr:from>
    <xdr:to>
      <xdr:col>67</xdr:col>
      <xdr:colOff>101600</xdr:colOff>
      <xdr:row>78</xdr:row>
      <xdr:rowOff>139815</xdr:rowOff>
    </xdr:to>
    <xdr:sp macro="" textlink="">
      <xdr:nvSpPr>
        <xdr:cNvPr id="655" name="楕円 654"/>
        <xdr:cNvSpPr/>
      </xdr:nvSpPr>
      <xdr:spPr>
        <a:xfrm>
          <a:off x="12763500" y="134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156342</xdr:rowOff>
    </xdr:from>
    <xdr:ext cx="599010" cy="259045"/>
    <xdr:sp macro="" textlink="">
      <xdr:nvSpPr>
        <xdr:cNvPr id="656" name="テキスト ボックス 655"/>
        <xdr:cNvSpPr txBox="1"/>
      </xdr:nvSpPr>
      <xdr:spPr>
        <a:xfrm>
          <a:off x="12514795" y="1318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137432</xdr:rowOff>
    </xdr:from>
    <xdr:to>
      <xdr:col>85</xdr:col>
      <xdr:colOff>127000</xdr:colOff>
      <xdr:row>98</xdr:row>
      <xdr:rowOff>158231</xdr:rowOff>
    </xdr:to>
    <xdr:cxnSp macro="">
      <xdr:nvCxnSpPr>
        <xdr:cNvPr id="685" name="直線コネクタ 684"/>
        <xdr:cNvCxnSpPr/>
      </xdr:nvCxnSpPr>
      <xdr:spPr>
        <a:xfrm flipV="1">
          <a:off x="15481300" y="16939532"/>
          <a:ext cx="838200" cy="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158231</xdr:rowOff>
    </xdr:from>
    <xdr:to>
      <xdr:col>81</xdr:col>
      <xdr:colOff>50800</xdr:colOff>
      <xdr:row>99</xdr:row>
      <xdr:rowOff>8764</xdr:rowOff>
    </xdr:to>
    <xdr:cxnSp macro="">
      <xdr:nvCxnSpPr>
        <xdr:cNvPr id="688" name="直線コネクタ 687"/>
        <xdr:cNvCxnSpPr/>
      </xdr:nvCxnSpPr>
      <xdr:spPr>
        <a:xfrm flipV="1">
          <a:off x="14592300" y="16960331"/>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2949</xdr:rowOff>
    </xdr:from>
    <xdr:to>
      <xdr:col>76</xdr:col>
      <xdr:colOff>114300</xdr:colOff>
      <xdr:row>99</xdr:row>
      <xdr:rowOff>8764</xdr:rowOff>
    </xdr:to>
    <xdr:cxnSp macro="">
      <xdr:nvCxnSpPr>
        <xdr:cNvPr id="691" name="直線コネクタ 690"/>
        <xdr:cNvCxnSpPr/>
      </xdr:nvCxnSpPr>
      <xdr:spPr>
        <a:xfrm>
          <a:off x="13703300" y="16976499"/>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166694</xdr:rowOff>
    </xdr:from>
    <xdr:to>
      <xdr:col>71</xdr:col>
      <xdr:colOff>177800</xdr:colOff>
      <xdr:row>99</xdr:row>
      <xdr:rowOff>2949</xdr:rowOff>
    </xdr:to>
    <xdr:cxnSp macro="">
      <xdr:nvCxnSpPr>
        <xdr:cNvPr id="694" name="直線コネクタ 693"/>
        <xdr:cNvCxnSpPr/>
      </xdr:nvCxnSpPr>
      <xdr:spPr>
        <a:xfrm>
          <a:off x="12814300" y="16968794"/>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86632</xdr:rowOff>
    </xdr:from>
    <xdr:to>
      <xdr:col>85</xdr:col>
      <xdr:colOff>177800</xdr:colOff>
      <xdr:row>99</xdr:row>
      <xdr:rowOff>16782</xdr:rowOff>
    </xdr:to>
    <xdr:sp macro="" textlink="">
      <xdr:nvSpPr>
        <xdr:cNvPr id="704" name="楕円 703"/>
        <xdr:cNvSpPr/>
      </xdr:nvSpPr>
      <xdr:spPr>
        <a:xfrm>
          <a:off x="16268700" y="168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46009</xdr:rowOff>
    </xdr:from>
    <xdr:ext cx="599010" cy="259045"/>
    <xdr:sp macro="" textlink="">
      <xdr:nvSpPr>
        <xdr:cNvPr id="705" name="積立金該当値テキスト"/>
        <xdr:cNvSpPr txBox="1"/>
      </xdr:nvSpPr>
      <xdr:spPr>
        <a:xfrm>
          <a:off x="16370300" y="1667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107431</xdr:rowOff>
    </xdr:from>
    <xdr:to>
      <xdr:col>81</xdr:col>
      <xdr:colOff>101600</xdr:colOff>
      <xdr:row>99</xdr:row>
      <xdr:rowOff>37581</xdr:rowOff>
    </xdr:to>
    <xdr:sp macro="" textlink="">
      <xdr:nvSpPr>
        <xdr:cNvPr id="706" name="楕円 705"/>
        <xdr:cNvSpPr/>
      </xdr:nvSpPr>
      <xdr:spPr>
        <a:xfrm>
          <a:off x="15430500" y="169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54108</xdr:rowOff>
    </xdr:from>
    <xdr:ext cx="534377" cy="259045"/>
    <xdr:sp macro="" textlink="">
      <xdr:nvSpPr>
        <xdr:cNvPr id="707" name="テキスト ボックス 706"/>
        <xdr:cNvSpPr txBox="1"/>
      </xdr:nvSpPr>
      <xdr:spPr>
        <a:xfrm>
          <a:off x="15214111" y="166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129414</xdr:rowOff>
    </xdr:from>
    <xdr:to>
      <xdr:col>76</xdr:col>
      <xdr:colOff>165100</xdr:colOff>
      <xdr:row>99</xdr:row>
      <xdr:rowOff>59564</xdr:rowOff>
    </xdr:to>
    <xdr:sp macro="" textlink="">
      <xdr:nvSpPr>
        <xdr:cNvPr id="708" name="楕円 707"/>
        <xdr:cNvSpPr/>
      </xdr:nvSpPr>
      <xdr:spPr>
        <a:xfrm>
          <a:off x="14541500" y="169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50691</xdr:rowOff>
    </xdr:from>
    <xdr:ext cx="534377" cy="259045"/>
    <xdr:sp macro="" textlink="">
      <xdr:nvSpPr>
        <xdr:cNvPr id="709" name="テキスト ボックス 708"/>
        <xdr:cNvSpPr txBox="1"/>
      </xdr:nvSpPr>
      <xdr:spPr>
        <a:xfrm>
          <a:off x="14325111" y="170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123599</xdr:rowOff>
    </xdr:from>
    <xdr:to>
      <xdr:col>72</xdr:col>
      <xdr:colOff>38100</xdr:colOff>
      <xdr:row>99</xdr:row>
      <xdr:rowOff>53749</xdr:rowOff>
    </xdr:to>
    <xdr:sp macro="" textlink="">
      <xdr:nvSpPr>
        <xdr:cNvPr id="710" name="楕円 709"/>
        <xdr:cNvSpPr/>
      </xdr:nvSpPr>
      <xdr:spPr>
        <a:xfrm>
          <a:off x="13652500" y="1692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70276</xdr:rowOff>
    </xdr:from>
    <xdr:ext cx="534377" cy="259045"/>
    <xdr:sp macro="" textlink="">
      <xdr:nvSpPr>
        <xdr:cNvPr id="711" name="テキスト ボックス 710"/>
        <xdr:cNvSpPr txBox="1"/>
      </xdr:nvSpPr>
      <xdr:spPr>
        <a:xfrm>
          <a:off x="13436111" y="1670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115894</xdr:rowOff>
    </xdr:from>
    <xdr:to>
      <xdr:col>67</xdr:col>
      <xdr:colOff>101600</xdr:colOff>
      <xdr:row>99</xdr:row>
      <xdr:rowOff>46044</xdr:rowOff>
    </xdr:to>
    <xdr:sp macro="" textlink="">
      <xdr:nvSpPr>
        <xdr:cNvPr id="712" name="楕円 711"/>
        <xdr:cNvSpPr/>
      </xdr:nvSpPr>
      <xdr:spPr>
        <a:xfrm>
          <a:off x="12763500" y="169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62571</xdr:rowOff>
    </xdr:from>
    <xdr:ext cx="534377" cy="259045"/>
    <xdr:sp macro="" textlink="">
      <xdr:nvSpPr>
        <xdr:cNvPr id="713" name="テキスト ボックス 712"/>
        <xdr:cNvSpPr txBox="1"/>
      </xdr:nvSpPr>
      <xdr:spPr>
        <a:xfrm>
          <a:off x="12547111" y="166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128339</xdr:rowOff>
    </xdr:from>
    <xdr:to>
      <xdr:col>102</xdr:col>
      <xdr:colOff>114300</xdr:colOff>
      <xdr:row>38</xdr:row>
      <xdr:rowOff>139700</xdr:rowOff>
    </xdr:to>
    <xdr:cxnSp macro="">
      <xdr:nvCxnSpPr>
        <xdr:cNvPr id="749" name="直線コネクタ 748"/>
        <xdr:cNvCxnSpPr/>
      </xdr:nvCxnSpPr>
      <xdr:spPr>
        <a:xfrm>
          <a:off x="18656300" y="664343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77539</xdr:rowOff>
    </xdr:from>
    <xdr:to>
      <xdr:col>98</xdr:col>
      <xdr:colOff>38100</xdr:colOff>
      <xdr:row>39</xdr:row>
      <xdr:rowOff>7689</xdr:rowOff>
    </xdr:to>
    <xdr:sp macro="" textlink="">
      <xdr:nvSpPr>
        <xdr:cNvPr id="767" name="楕円 766"/>
        <xdr:cNvSpPr/>
      </xdr:nvSpPr>
      <xdr:spPr>
        <a:xfrm>
          <a:off x="18605500" y="65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170266</xdr:rowOff>
    </xdr:from>
    <xdr:ext cx="378565" cy="259045"/>
    <xdr:sp macro="" textlink="">
      <xdr:nvSpPr>
        <xdr:cNvPr id="768" name="テキスト ボックス 767"/>
        <xdr:cNvSpPr txBox="1"/>
      </xdr:nvSpPr>
      <xdr:spPr>
        <a:xfrm>
          <a:off x="18467017" y="668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138699</xdr:rowOff>
    </xdr:from>
    <xdr:to>
      <xdr:col>116</xdr:col>
      <xdr:colOff>63500</xdr:colOff>
      <xdr:row>58</xdr:row>
      <xdr:rowOff>139508</xdr:rowOff>
    </xdr:to>
    <xdr:cxnSp macro="">
      <xdr:nvCxnSpPr>
        <xdr:cNvPr id="795" name="直線コネクタ 794"/>
        <xdr:cNvCxnSpPr/>
      </xdr:nvCxnSpPr>
      <xdr:spPr>
        <a:xfrm>
          <a:off x="21323300" y="10082799"/>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138699</xdr:rowOff>
    </xdr:from>
    <xdr:to>
      <xdr:col>111</xdr:col>
      <xdr:colOff>177800</xdr:colOff>
      <xdr:row>58</xdr:row>
      <xdr:rowOff>139700</xdr:rowOff>
    </xdr:to>
    <xdr:cxnSp macro="">
      <xdr:nvCxnSpPr>
        <xdr:cNvPr id="798" name="直線コネクタ 797"/>
        <xdr:cNvCxnSpPr/>
      </xdr:nvCxnSpPr>
      <xdr:spPr>
        <a:xfrm flipV="1">
          <a:off x="20434300" y="10082799"/>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88708</xdr:rowOff>
    </xdr:from>
    <xdr:to>
      <xdr:col>116</xdr:col>
      <xdr:colOff>114300</xdr:colOff>
      <xdr:row>59</xdr:row>
      <xdr:rowOff>18858</xdr:rowOff>
    </xdr:to>
    <xdr:sp macro="" textlink="">
      <xdr:nvSpPr>
        <xdr:cNvPr id="814" name="楕円 813"/>
        <xdr:cNvSpPr/>
      </xdr:nvSpPr>
      <xdr:spPr>
        <a:xfrm>
          <a:off x="22110700" y="100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13932" cy="259045"/>
    <xdr:sp macro="" textlink="">
      <xdr:nvSpPr>
        <xdr:cNvPr id="815" name="貸付金該当値テキスト"/>
        <xdr:cNvSpPr txBox="1"/>
      </xdr:nvSpPr>
      <xdr:spPr>
        <a:xfrm>
          <a:off x="22212300" y="9974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87899</xdr:rowOff>
    </xdr:from>
    <xdr:to>
      <xdr:col>112</xdr:col>
      <xdr:colOff>38100</xdr:colOff>
      <xdr:row>59</xdr:row>
      <xdr:rowOff>18049</xdr:rowOff>
    </xdr:to>
    <xdr:sp macro="" textlink="">
      <xdr:nvSpPr>
        <xdr:cNvPr id="816" name="楕円 815"/>
        <xdr:cNvSpPr/>
      </xdr:nvSpPr>
      <xdr:spPr>
        <a:xfrm>
          <a:off x="212725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9176</xdr:rowOff>
    </xdr:from>
    <xdr:ext cx="378565" cy="259045"/>
    <xdr:sp macro="" textlink="">
      <xdr:nvSpPr>
        <xdr:cNvPr id="817" name="テキスト ボックス 816"/>
        <xdr:cNvSpPr txBox="1"/>
      </xdr:nvSpPr>
      <xdr:spPr>
        <a:xfrm>
          <a:off x="21134017" y="1012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152105</xdr:rowOff>
    </xdr:from>
    <xdr:to>
      <xdr:col>116</xdr:col>
      <xdr:colOff>63500</xdr:colOff>
      <xdr:row>77</xdr:row>
      <xdr:rowOff>12579</xdr:rowOff>
    </xdr:to>
    <xdr:cxnSp macro="">
      <xdr:nvCxnSpPr>
        <xdr:cNvPr id="852" name="直線コネクタ 851"/>
        <xdr:cNvCxnSpPr/>
      </xdr:nvCxnSpPr>
      <xdr:spPr>
        <a:xfrm flipV="1">
          <a:off x="21323300" y="13182305"/>
          <a:ext cx="8382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12579</xdr:rowOff>
    </xdr:from>
    <xdr:to>
      <xdr:col>111</xdr:col>
      <xdr:colOff>177800</xdr:colOff>
      <xdr:row>77</xdr:row>
      <xdr:rowOff>18180</xdr:rowOff>
    </xdr:to>
    <xdr:cxnSp macro="">
      <xdr:nvCxnSpPr>
        <xdr:cNvPr id="855" name="直線コネクタ 854"/>
        <xdr:cNvCxnSpPr/>
      </xdr:nvCxnSpPr>
      <xdr:spPr>
        <a:xfrm flipV="1">
          <a:off x="20434300" y="1321422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18180</xdr:rowOff>
    </xdr:from>
    <xdr:to>
      <xdr:col>107</xdr:col>
      <xdr:colOff>50800</xdr:colOff>
      <xdr:row>77</xdr:row>
      <xdr:rowOff>62151</xdr:rowOff>
    </xdr:to>
    <xdr:cxnSp macro="">
      <xdr:nvCxnSpPr>
        <xdr:cNvPr id="858" name="直線コネクタ 857"/>
        <xdr:cNvCxnSpPr/>
      </xdr:nvCxnSpPr>
      <xdr:spPr>
        <a:xfrm flipV="1">
          <a:off x="19545300" y="13219830"/>
          <a:ext cx="889000" cy="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60003</xdr:rowOff>
    </xdr:from>
    <xdr:to>
      <xdr:col>102</xdr:col>
      <xdr:colOff>114300</xdr:colOff>
      <xdr:row>77</xdr:row>
      <xdr:rowOff>62151</xdr:rowOff>
    </xdr:to>
    <xdr:cxnSp macro="">
      <xdr:nvCxnSpPr>
        <xdr:cNvPr id="861" name="直線コネクタ 860"/>
        <xdr:cNvCxnSpPr/>
      </xdr:nvCxnSpPr>
      <xdr:spPr>
        <a:xfrm>
          <a:off x="18656300" y="1326165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101305</xdr:rowOff>
    </xdr:from>
    <xdr:to>
      <xdr:col>116</xdr:col>
      <xdr:colOff>114300</xdr:colOff>
      <xdr:row>77</xdr:row>
      <xdr:rowOff>31455</xdr:rowOff>
    </xdr:to>
    <xdr:sp macro="" textlink="">
      <xdr:nvSpPr>
        <xdr:cNvPr id="871" name="楕円 870"/>
        <xdr:cNvSpPr/>
      </xdr:nvSpPr>
      <xdr:spPr>
        <a:xfrm>
          <a:off x="22110700" y="131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79732</xdr:rowOff>
    </xdr:from>
    <xdr:ext cx="599010" cy="259045"/>
    <xdr:sp macro="" textlink="">
      <xdr:nvSpPr>
        <xdr:cNvPr id="872" name="繰出金該当値テキスト"/>
        <xdr:cNvSpPr txBox="1"/>
      </xdr:nvSpPr>
      <xdr:spPr>
        <a:xfrm>
          <a:off x="22212300" y="131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133229</xdr:rowOff>
    </xdr:from>
    <xdr:to>
      <xdr:col>112</xdr:col>
      <xdr:colOff>38100</xdr:colOff>
      <xdr:row>77</xdr:row>
      <xdr:rowOff>63379</xdr:rowOff>
    </xdr:to>
    <xdr:sp macro="" textlink="">
      <xdr:nvSpPr>
        <xdr:cNvPr id="873" name="楕円 872"/>
        <xdr:cNvSpPr/>
      </xdr:nvSpPr>
      <xdr:spPr>
        <a:xfrm>
          <a:off x="212725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79906</xdr:rowOff>
    </xdr:from>
    <xdr:ext cx="534377" cy="259045"/>
    <xdr:sp macro="" textlink="">
      <xdr:nvSpPr>
        <xdr:cNvPr id="874" name="テキスト ボックス 873"/>
        <xdr:cNvSpPr txBox="1"/>
      </xdr:nvSpPr>
      <xdr:spPr>
        <a:xfrm>
          <a:off x="21056111" y="129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138830</xdr:rowOff>
    </xdr:from>
    <xdr:to>
      <xdr:col>107</xdr:col>
      <xdr:colOff>101600</xdr:colOff>
      <xdr:row>77</xdr:row>
      <xdr:rowOff>68980</xdr:rowOff>
    </xdr:to>
    <xdr:sp macro="" textlink="">
      <xdr:nvSpPr>
        <xdr:cNvPr id="875" name="楕円 874"/>
        <xdr:cNvSpPr/>
      </xdr:nvSpPr>
      <xdr:spPr>
        <a:xfrm>
          <a:off x="20383500" y="131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85507</xdr:rowOff>
    </xdr:from>
    <xdr:ext cx="534377" cy="259045"/>
    <xdr:sp macro="" textlink="">
      <xdr:nvSpPr>
        <xdr:cNvPr id="876" name="テキスト ボックス 875"/>
        <xdr:cNvSpPr txBox="1"/>
      </xdr:nvSpPr>
      <xdr:spPr>
        <a:xfrm>
          <a:off x="20167111" y="129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11351</xdr:rowOff>
    </xdr:from>
    <xdr:to>
      <xdr:col>102</xdr:col>
      <xdr:colOff>165100</xdr:colOff>
      <xdr:row>77</xdr:row>
      <xdr:rowOff>112951</xdr:rowOff>
    </xdr:to>
    <xdr:sp macro="" textlink="">
      <xdr:nvSpPr>
        <xdr:cNvPr id="877" name="楕円 876"/>
        <xdr:cNvSpPr/>
      </xdr:nvSpPr>
      <xdr:spPr>
        <a:xfrm>
          <a:off x="19494500" y="132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129478</xdr:rowOff>
    </xdr:from>
    <xdr:ext cx="534377" cy="259045"/>
    <xdr:sp macro="" textlink="">
      <xdr:nvSpPr>
        <xdr:cNvPr id="878" name="テキスト ボックス 877"/>
        <xdr:cNvSpPr txBox="1"/>
      </xdr:nvSpPr>
      <xdr:spPr>
        <a:xfrm>
          <a:off x="19278111" y="1298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9203</xdr:rowOff>
    </xdr:from>
    <xdr:to>
      <xdr:col>98</xdr:col>
      <xdr:colOff>38100</xdr:colOff>
      <xdr:row>77</xdr:row>
      <xdr:rowOff>110803</xdr:rowOff>
    </xdr:to>
    <xdr:sp macro="" textlink="">
      <xdr:nvSpPr>
        <xdr:cNvPr id="879" name="楕円 878"/>
        <xdr:cNvSpPr/>
      </xdr:nvSpPr>
      <xdr:spPr>
        <a:xfrm>
          <a:off x="18605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127330</xdr:rowOff>
    </xdr:from>
    <xdr:ext cx="534377" cy="259045"/>
    <xdr:sp macro="" textlink="">
      <xdr:nvSpPr>
        <xdr:cNvPr id="880" name="テキスト ボックス 879"/>
        <xdr:cNvSpPr txBox="1"/>
      </xdr:nvSpPr>
      <xdr:spPr>
        <a:xfrm>
          <a:off x="18389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補助費については、令和元年度と比較し大きく伸びたが、これは特別定額給付金によるものであるため問題はないものと考えている。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年度発生の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月豪雨による影響で高い水準となっている。普通建設事業費については、町営住宅建設のため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増大し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水準となったが、人件費の増加により、特別養護老人ホーム特別会計が運営面で赤字になっていることや、水道特別会計の施設整備の本格化など、改善する要因がないことから、今後の経営のあり方について検討が必要となる。</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
4,786
102.94
6,688,669
6,583,578
36,705
2,804,376
5,932,134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9741</xdr:rowOff>
    </xdr:from>
    <xdr:to>
      <xdr:col>24</xdr:col>
      <xdr:colOff>63500</xdr:colOff>
      <xdr:row>38</xdr:row>
      <xdr:rowOff>19323</xdr:rowOff>
    </xdr:to>
    <xdr:cxnSp macro="">
      <xdr:nvCxnSpPr>
        <xdr:cNvPr id="60" name="直線コネクタ 59"/>
        <xdr:cNvCxnSpPr/>
      </xdr:nvCxnSpPr>
      <xdr:spPr>
        <a:xfrm>
          <a:off x="3797300" y="6524841"/>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9741</xdr:rowOff>
    </xdr:from>
    <xdr:to>
      <xdr:col>19</xdr:col>
      <xdr:colOff>177800</xdr:colOff>
      <xdr:row>38</xdr:row>
      <xdr:rowOff>18276</xdr:rowOff>
    </xdr:to>
    <xdr:cxnSp macro="">
      <xdr:nvCxnSpPr>
        <xdr:cNvPr id="63" name="直線コネクタ 62"/>
        <xdr:cNvCxnSpPr/>
      </xdr:nvCxnSpPr>
      <xdr:spPr>
        <a:xfrm flipV="1">
          <a:off x="2908300" y="652484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18276</xdr:rowOff>
    </xdr:from>
    <xdr:to>
      <xdr:col>15</xdr:col>
      <xdr:colOff>50800</xdr:colOff>
      <xdr:row>38</xdr:row>
      <xdr:rowOff>20618</xdr:rowOff>
    </xdr:to>
    <xdr:cxnSp macro="">
      <xdr:nvCxnSpPr>
        <xdr:cNvPr id="66" name="直線コネクタ 65"/>
        <xdr:cNvCxnSpPr/>
      </xdr:nvCxnSpPr>
      <xdr:spPr>
        <a:xfrm flipV="1">
          <a:off x="2019300" y="6533376"/>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83088</xdr:rowOff>
    </xdr:from>
    <xdr:ext cx="534377" cy="259045"/>
    <xdr:sp macro="" textlink="">
      <xdr:nvSpPr>
        <xdr:cNvPr id="68" name="テキスト ボックス 67"/>
        <xdr:cNvSpPr txBox="1"/>
      </xdr:nvSpPr>
      <xdr:spPr>
        <a:xfrm>
          <a:off x="2641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20618</xdr:rowOff>
    </xdr:from>
    <xdr:to>
      <xdr:col>10</xdr:col>
      <xdr:colOff>114300</xdr:colOff>
      <xdr:row>38</xdr:row>
      <xdr:rowOff>31953</xdr:rowOff>
    </xdr:to>
    <xdr:cxnSp macro="">
      <xdr:nvCxnSpPr>
        <xdr:cNvPr id="69" name="直線コネクタ 68"/>
        <xdr:cNvCxnSpPr/>
      </xdr:nvCxnSpPr>
      <xdr:spPr>
        <a:xfrm flipV="1">
          <a:off x="1130300" y="6535718"/>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83735</xdr:rowOff>
    </xdr:from>
    <xdr:ext cx="534377" cy="259045"/>
    <xdr:sp macro="" textlink="">
      <xdr:nvSpPr>
        <xdr:cNvPr id="71" name="テキスト ボックス 70"/>
        <xdr:cNvSpPr txBox="1"/>
      </xdr:nvSpPr>
      <xdr:spPr>
        <a:xfrm>
          <a:off x="1752111" y="62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88155</xdr:rowOff>
    </xdr:from>
    <xdr:ext cx="534377" cy="259045"/>
    <xdr:sp macro="" textlink="">
      <xdr:nvSpPr>
        <xdr:cNvPr id="73" name="テキスト ボックス 72"/>
        <xdr:cNvSpPr txBox="1"/>
      </xdr:nvSpPr>
      <xdr:spPr>
        <a:xfrm>
          <a:off x="863111" y="62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139973</xdr:rowOff>
    </xdr:from>
    <xdr:to>
      <xdr:col>24</xdr:col>
      <xdr:colOff>114300</xdr:colOff>
      <xdr:row>38</xdr:row>
      <xdr:rowOff>70123</xdr:rowOff>
    </xdr:to>
    <xdr:sp macro="" textlink="">
      <xdr:nvSpPr>
        <xdr:cNvPr id="79" name="楕円 78"/>
        <xdr:cNvSpPr/>
      </xdr:nvSpPr>
      <xdr:spPr>
        <a:xfrm>
          <a:off x="4584700" y="64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54900</xdr:rowOff>
    </xdr:from>
    <xdr:ext cx="534377" cy="259045"/>
    <xdr:sp macro="" textlink="">
      <xdr:nvSpPr>
        <xdr:cNvPr id="80" name="議会費該当値テキスト"/>
        <xdr:cNvSpPr txBox="1"/>
      </xdr:nvSpPr>
      <xdr:spPr>
        <a:xfrm>
          <a:off x="4686300" y="63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130391</xdr:rowOff>
    </xdr:from>
    <xdr:to>
      <xdr:col>20</xdr:col>
      <xdr:colOff>38100</xdr:colOff>
      <xdr:row>38</xdr:row>
      <xdr:rowOff>60540</xdr:rowOff>
    </xdr:to>
    <xdr:sp macro="" textlink="">
      <xdr:nvSpPr>
        <xdr:cNvPr id="81" name="楕円 80"/>
        <xdr:cNvSpPr/>
      </xdr:nvSpPr>
      <xdr:spPr>
        <a:xfrm>
          <a:off x="3746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77068</xdr:rowOff>
    </xdr:from>
    <xdr:ext cx="534377" cy="259045"/>
    <xdr:sp macro="" textlink="">
      <xdr:nvSpPr>
        <xdr:cNvPr id="82" name="テキスト ボックス 81"/>
        <xdr:cNvSpPr txBox="1"/>
      </xdr:nvSpPr>
      <xdr:spPr>
        <a:xfrm>
          <a:off x="3530111" y="62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138925</xdr:rowOff>
    </xdr:from>
    <xdr:to>
      <xdr:col>15</xdr:col>
      <xdr:colOff>101600</xdr:colOff>
      <xdr:row>38</xdr:row>
      <xdr:rowOff>69075</xdr:rowOff>
    </xdr:to>
    <xdr:sp macro="" textlink="">
      <xdr:nvSpPr>
        <xdr:cNvPr id="83" name="楕円 82"/>
        <xdr:cNvSpPr/>
      </xdr:nvSpPr>
      <xdr:spPr>
        <a:xfrm>
          <a:off x="2857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60203</xdr:rowOff>
    </xdr:from>
    <xdr:ext cx="534377" cy="259045"/>
    <xdr:sp macro="" textlink="">
      <xdr:nvSpPr>
        <xdr:cNvPr id="84" name="テキスト ボックス 83"/>
        <xdr:cNvSpPr txBox="1"/>
      </xdr:nvSpPr>
      <xdr:spPr>
        <a:xfrm>
          <a:off x="2641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141269</xdr:rowOff>
    </xdr:from>
    <xdr:to>
      <xdr:col>10</xdr:col>
      <xdr:colOff>165100</xdr:colOff>
      <xdr:row>38</xdr:row>
      <xdr:rowOff>71419</xdr:rowOff>
    </xdr:to>
    <xdr:sp macro="" textlink="">
      <xdr:nvSpPr>
        <xdr:cNvPr id="85" name="楕円 84"/>
        <xdr:cNvSpPr/>
      </xdr:nvSpPr>
      <xdr:spPr>
        <a:xfrm>
          <a:off x="1968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62545</xdr:rowOff>
    </xdr:from>
    <xdr:ext cx="534377" cy="259045"/>
    <xdr:sp macro="" textlink="">
      <xdr:nvSpPr>
        <xdr:cNvPr id="86" name="テキスト ボックス 85"/>
        <xdr:cNvSpPr txBox="1"/>
      </xdr:nvSpPr>
      <xdr:spPr>
        <a:xfrm>
          <a:off x="1752111" y="65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152603</xdr:rowOff>
    </xdr:from>
    <xdr:to>
      <xdr:col>6</xdr:col>
      <xdr:colOff>38100</xdr:colOff>
      <xdr:row>38</xdr:row>
      <xdr:rowOff>82753</xdr:rowOff>
    </xdr:to>
    <xdr:sp macro="" textlink="">
      <xdr:nvSpPr>
        <xdr:cNvPr id="87" name="楕円 86"/>
        <xdr:cNvSpPr/>
      </xdr:nvSpPr>
      <xdr:spPr>
        <a:xfrm>
          <a:off x="1079500" y="64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73880</xdr:rowOff>
    </xdr:from>
    <xdr:ext cx="469744" cy="259045"/>
    <xdr:sp macro="" textlink="">
      <xdr:nvSpPr>
        <xdr:cNvPr id="88" name="テキスト ボックス 87"/>
        <xdr:cNvSpPr txBox="1"/>
      </xdr:nvSpPr>
      <xdr:spPr>
        <a:xfrm>
          <a:off x="895428" y="65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107144</xdr:rowOff>
    </xdr:from>
    <xdr:to>
      <xdr:col>24</xdr:col>
      <xdr:colOff>63500</xdr:colOff>
      <xdr:row>58</xdr:row>
      <xdr:rowOff>21340</xdr:rowOff>
    </xdr:to>
    <xdr:cxnSp macro="">
      <xdr:nvCxnSpPr>
        <xdr:cNvPr id="115" name="直線コネクタ 114"/>
        <xdr:cNvCxnSpPr/>
      </xdr:nvCxnSpPr>
      <xdr:spPr>
        <a:xfrm flipV="1">
          <a:off x="3797300" y="9879794"/>
          <a:ext cx="838200" cy="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21340</xdr:rowOff>
    </xdr:from>
    <xdr:to>
      <xdr:col>19</xdr:col>
      <xdr:colOff>177800</xdr:colOff>
      <xdr:row>58</xdr:row>
      <xdr:rowOff>46200</xdr:rowOff>
    </xdr:to>
    <xdr:cxnSp macro="">
      <xdr:nvCxnSpPr>
        <xdr:cNvPr id="118" name="直線コネクタ 117"/>
        <xdr:cNvCxnSpPr/>
      </xdr:nvCxnSpPr>
      <xdr:spPr>
        <a:xfrm flipV="1">
          <a:off x="2908300" y="9965440"/>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92974</xdr:rowOff>
    </xdr:from>
    <xdr:ext cx="599010" cy="259045"/>
    <xdr:sp macro="" textlink="">
      <xdr:nvSpPr>
        <xdr:cNvPr id="120" name="テキスト ボックス 119"/>
        <xdr:cNvSpPr txBox="1"/>
      </xdr:nvSpPr>
      <xdr:spPr>
        <a:xfrm>
          <a:off x="3497795" y="100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43486</xdr:rowOff>
    </xdr:from>
    <xdr:to>
      <xdr:col>15</xdr:col>
      <xdr:colOff>50800</xdr:colOff>
      <xdr:row>58</xdr:row>
      <xdr:rowOff>46200</xdr:rowOff>
    </xdr:to>
    <xdr:cxnSp macro="">
      <xdr:nvCxnSpPr>
        <xdr:cNvPr id="121" name="直線コネクタ 120"/>
        <xdr:cNvCxnSpPr/>
      </xdr:nvCxnSpPr>
      <xdr:spPr>
        <a:xfrm>
          <a:off x="2019300" y="9987586"/>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98993</xdr:rowOff>
    </xdr:from>
    <xdr:ext cx="599010" cy="259045"/>
    <xdr:sp macro="" textlink="">
      <xdr:nvSpPr>
        <xdr:cNvPr id="123" name="テキスト ボックス 122"/>
        <xdr:cNvSpPr txBox="1"/>
      </xdr:nvSpPr>
      <xdr:spPr>
        <a:xfrm>
          <a:off x="2608795" y="100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36383</xdr:rowOff>
    </xdr:from>
    <xdr:to>
      <xdr:col>10</xdr:col>
      <xdr:colOff>114300</xdr:colOff>
      <xdr:row>58</xdr:row>
      <xdr:rowOff>43486</xdr:rowOff>
    </xdr:to>
    <xdr:cxnSp macro="">
      <xdr:nvCxnSpPr>
        <xdr:cNvPr id="124" name="直線コネクタ 123"/>
        <xdr:cNvCxnSpPr/>
      </xdr:nvCxnSpPr>
      <xdr:spPr>
        <a:xfrm>
          <a:off x="1130300" y="9980483"/>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56344</xdr:rowOff>
    </xdr:from>
    <xdr:to>
      <xdr:col>24</xdr:col>
      <xdr:colOff>114300</xdr:colOff>
      <xdr:row>57</xdr:row>
      <xdr:rowOff>157944</xdr:rowOff>
    </xdr:to>
    <xdr:sp macro="" textlink="">
      <xdr:nvSpPr>
        <xdr:cNvPr id="134" name="楕円 133"/>
        <xdr:cNvSpPr/>
      </xdr:nvSpPr>
      <xdr:spPr>
        <a:xfrm>
          <a:off x="4584700" y="98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15721</xdr:rowOff>
    </xdr:from>
    <xdr:ext cx="599010" cy="259045"/>
    <xdr:sp macro="" textlink="">
      <xdr:nvSpPr>
        <xdr:cNvPr id="135" name="総務費該当値テキスト"/>
        <xdr:cNvSpPr txBox="1"/>
      </xdr:nvSpPr>
      <xdr:spPr>
        <a:xfrm>
          <a:off x="4686300" y="961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141990</xdr:rowOff>
    </xdr:from>
    <xdr:to>
      <xdr:col>20</xdr:col>
      <xdr:colOff>38100</xdr:colOff>
      <xdr:row>58</xdr:row>
      <xdr:rowOff>72140</xdr:rowOff>
    </xdr:to>
    <xdr:sp macro="" textlink="">
      <xdr:nvSpPr>
        <xdr:cNvPr id="136" name="楕円 135"/>
        <xdr:cNvSpPr/>
      </xdr:nvSpPr>
      <xdr:spPr>
        <a:xfrm>
          <a:off x="3746500" y="99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88667</xdr:rowOff>
    </xdr:from>
    <xdr:ext cx="599010" cy="259045"/>
    <xdr:sp macro="" textlink="">
      <xdr:nvSpPr>
        <xdr:cNvPr id="137" name="テキスト ボックス 136"/>
        <xdr:cNvSpPr txBox="1"/>
      </xdr:nvSpPr>
      <xdr:spPr>
        <a:xfrm>
          <a:off x="3497795" y="96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166850</xdr:rowOff>
    </xdr:from>
    <xdr:to>
      <xdr:col>15</xdr:col>
      <xdr:colOff>101600</xdr:colOff>
      <xdr:row>58</xdr:row>
      <xdr:rowOff>97000</xdr:rowOff>
    </xdr:to>
    <xdr:sp macro="" textlink="">
      <xdr:nvSpPr>
        <xdr:cNvPr id="138" name="楕円 137"/>
        <xdr:cNvSpPr/>
      </xdr:nvSpPr>
      <xdr:spPr>
        <a:xfrm>
          <a:off x="2857500" y="99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113527</xdr:rowOff>
    </xdr:from>
    <xdr:ext cx="599010" cy="259045"/>
    <xdr:sp macro="" textlink="">
      <xdr:nvSpPr>
        <xdr:cNvPr id="139" name="テキスト ボックス 138"/>
        <xdr:cNvSpPr txBox="1"/>
      </xdr:nvSpPr>
      <xdr:spPr>
        <a:xfrm>
          <a:off x="2608795" y="97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164136</xdr:rowOff>
    </xdr:from>
    <xdr:to>
      <xdr:col>10</xdr:col>
      <xdr:colOff>165100</xdr:colOff>
      <xdr:row>58</xdr:row>
      <xdr:rowOff>94286</xdr:rowOff>
    </xdr:to>
    <xdr:sp macro="" textlink="">
      <xdr:nvSpPr>
        <xdr:cNvPr id="140" name="楕円 139"/>
        <xdr:cNvSpPr/>
      </xdr:nvSpPr>
      <xdr:spPr>
        <a:xfrm>
          <a:off x="1968500" y="99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110813</xdr:rowOff>
    </xdr:from>
    <xdr:ext cx="599010" cy="259045"/>
    <xdr:sp macro="" textlink="">
      <xdr:nvSpPr>
        <xdr:cNvPr id="141" name="テキスト ボックス 140"/>
        <xdr:cNvSpPr txBox="1"/>
      </xdr:nvSpPr>
      <xdr:spPr>
        <a:xfrm>
          <a:off x="1719795" y="97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157033</xdr:rowOff>
    </xdr:from>
    <xdr:to>
      <xdr:col>6</xdr:col>
      <xdr:colOff>38100</xdr:colOff>
      <xdr:row>58</xdr:row>
      <xdr:rowOff>87183</xdr:rowOff>
    </xdr:to>
    <xdr:sp macro="" textlink="">
      <xdr:nvSpPr>
        <xdr:cNvPr id="142" name="楕円 141"/>
        <xdr:cNvSpPr/>
      </xdr:nvSpPr>
      <xdr:spPr>
        <a:xfrm>
          <a:off x="1079500" y="99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103710</xdr:rowOff>
    </xdr:from>
    <xdr:ext cx="599010" cy="259045"/>
    <xdr:sp macro="" textlink="">
      <xdr:nvSpPr>
        <xdr:cNvPr id="143" name="テキスト ボックス 142"/>
        <xdr:cNvSpPr txBox="1"/>
      </xdr:nvSpPr>
      <xdr:spPr>
        <a:xfrm>
          <a:off x="830795" y="970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67908</xdr:rowOff>
    </xdr:from>
    <xdr:to>
      <xdr:col>24</xdr:col>
      <xdr:colOff>63500</xdr:colOff>
      <xdr:row>76</xdr:row>
      <xdr:rowOff>137466</xdr:rowOff>
    </xdr:to>
    <xdr:cxnSp macro="">
      <xdr:nvCxnSpPr>
        <xdr:cNvPr id="172" name="直線コネクタ 171"/>
        <xdr:cNvCxnSpPr/>
      </xdr:nvCxnSpPr>
      <xdr:spPr>
        <a:xfrm>
          <a:off x="3797300" y="12926658"/>
          <a:ext cx="838200" cy="2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67908</xdr:rowOff>
    </xdr:from>
    <xdr:to>
      <xdr:col>19</xdr:col>
      <xdr:colOff>177800</xdr:colOff>
      <xdr:row>76</xdr:row>
      <xdr:rowOff>50276</xdr:rowOff>
    </xdr:to>
    <xdr:cxnSp macro="">
      <xdr:nvCxnSpPr>
        <xdr:cNvPr id="175" name="直線コネクタ 174"/>
        <xdr:cNvCxnSpPr/>
      </xdr:nvCxnSpPr>
      <xdr:spPr>
        <a:xfrm flipV="1">
          <a:off x="2908300" y="12926658"/>
          <a:ext cx="889000" cy="1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50276</xdr:rowOff>
    </xdr:from>
    <xdr:to>
      <xdr:col>15</xdr:col>
      <xdr:colOff>50800</xdr:colOff>
      <xdr:row>76</xdr:row>
      <xdr:rowOff>145455</xdr:rowOff>
    </xdr:to>
    <xdr:cxnSp macro="">
      <xdr:nvCxnSpPr>
        <xdr:cNvPr id="178" name="直線コネクタ 177"/>
        <xdr:cNvCxnSpPr/>
      </xdr:nvCxnSpPr>
      <xdr:spPr>
        <a:xfrm flipV="1">
          <a:off x="2019300" y="13080476"/>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145455</xdr:rowOff>
    </xdr:from>
    <xdr:to>
      <xdr:col>10</xdr:col>
      <xdr:colOff>114300</xdr:colOff>
      <xdr:row>76</xdr:row>
      <xdr:rowOff>170678</xdr:rowOff>
    </xdr:to>
    <xdr:cxnSp macro="">
      <xdr:nvCxnSpPr>
        <xdr:cNvPr id="181" name="直線コネクタ 180"/>
        <xdr:cNvCxnSpPr/>
      </xdr:nvCxnSpPr>
      <xdr:spPr>
        <a:xfrm flipV="1">
          <a:off x="1130300" y="13175655"/>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86666</xdr:rowOff>
    </xdr:from>
    <xdr:to>
      <xdr:col>24</xdr:col>
      <xdr:colOff>114300</xdr:colOff>
      <xdr:row>77</xdr:row>
      <xdr:rowOff>16816</xdr:rowOff>
    </xdr:to>
    <xdr:sp macro="" textlink="">
      <xdr:nvSpPr>
        <xdr:cNvPr id="191" name="楕円 190"/>
        <xdr:cNvSpPr/>
      </xdr:nvSpPr>
      <xdr:spPr>
        <a:xfrm>
          <a:off x="4584700" y="131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65093</xdr:rowOff>
    </xdr:from>
    <xdr:ext cx="599010" cy="259045"/>
    <xdr:sp macro="" textlink="">
      <xdr:nvSpPr>
        <xdr:cNvPr id="192" name="民生費該当値テキスト"/>
        <xdr:cNvSpPr txBox="1"/>
      </xdr:nvSpPr>
      <xdr:spPr>
        <a:xfrm>
          <a:off x="4686300" y="130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17108</xdr:rowOff>
    </xdr:from>
    <xdr:to>
      <xdr:col>20</xdr:col>
      <xdr:colOff>38100</xdr:colOff>
      <xdr:row>75</xdr:row>
      <xdr:rowOff>118708</xdr:rowOff>
    </xdr:to>
    <xdr:sp macro="" textlink="">
      <xdr:nvSpPr>
        <xdr:cNvPr id="193" name="楕円 192"/>
        <xdr:cNvSpPr/>
      </xdr:nvSpPr>
      <xdr:spPr>
        <a:xfrm>
          <a:off x="3746500" y="128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135235</xdr:rowOff>
    </xdr:from>
    <xdr:ext cx="599010" cy="259045"/>
    <xdr:sp macro="" textlink="">
      <xdr:nvSpPr>
        <xdr:cNvPr id="194" name="テキスト ボックス 193"/>
        <xdr:cNvSpPr txBox="1"/>
      </xdr:nvSpPr>
      <xdr:spPr>
        <a:xfrm>
          <a:off x="3497795" y="1265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170926</xdr:rowOff>
    </xdr:from>
    <xdr:to>
      <xdr:col>15</xdr:col>
      <xdr:colOff>101600</xdr:colOff>
      <xdr:row>76</xdr:row>
      <xdr:rowOff>101076</xdr:rowOff>
    </xdr:to>
    <xdr:sp macro="" textlink="">
      <xdr:nvSpPr>
        <xdr:cNvPr id="195" name="楕円 194"/>
        <xdr:cNvSpPr/>
      </xdr:nvSpPr>
      <xdr:spPr>
        <a:xfrm>
          <a:off x="2857500" y="130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117602</xdr:rowOff>
    </xdr:from>
    <xdr:ext cx="599010" cy="259045"/>
    <xdr:sp macro="" textlink="">
      <xdr:nvSpPr>
        <xdr:cNvPr id="196" name="テキスト ボックス 195"/>
        <xdr:cNvSpPr txBox="1"/>
      </xdr:nvSpPr>
      <xdr:spPr>
        <a:xfrm>
          <a:off x="2608795" y="1280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94655</xdr:rowOff>
    </xdr:from>
    <xdr:to>
      <xdr:col>10</xdr:col>
      <xdr:colOff>165100</xdr:colOff>
      <xdr:row>77</xdr:row>
      <xdr:rowOff>24805</xdr:rowOff>
    </xdr:to>
    <xdr:sp macro="" textlink="">
      <xdr:nvSpPr>
        <xdr:cNvPr id="197" name="楕円 196"/>
        <xdr:cNvSpPr/>
      </xdr:nvSpPr>
      <xdr:spPr>
        <a:xfrm>
          <a:off x="1968500" y="131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41332</xdr:rowOff>
    </xdr:from>
    <xdr:ext cx="599010" cy="259045"/>
    <xdr:sp macro="" textlink="">
      <xdr:nvSpPr>
        <xdr:cNvPr id="198" name="テキスト ボックス 197"/>
        <xdr:cNvSpPr txBox="1"/>
      </xdr:nvSpPr>
      <xdr:spPr>
        <a:xfrm>
          <a:off x="1719795" y="1290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119878</xdr:rowOff>
    </xdr:from>
    <xdr:to>
      <xdr:col>6</xdr:col>
      <xdr:colOff>38100</xdr:colOff>
      <xdr:row>77</xdr:row>
      <xdr:rowOff>50028</xdr:rowOff>
    </xdr:to>
    <xdr:sp macro="" textlink="">
      <xdr:nvSpPr>
        <xdr:cNvPr id="199" name="楕円 198"/>
        <xdr:cNvSpPr/>
      </xdr:nvSpPr>
      <xdr:spPr>
        <a:xfrm>
          <a:off x="1079500" y="1315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66554</xdr:rowOff>
    </xdr:from>
    <xdr:ext cx="599010" cy="259045"/>
    <xdr:sp macro="" textlink="">
      <xdr:nvSpPr>
        <xdr:cNvPr id="200" name="テキスト ボックス 199"/>
        <xdr:cNvSpPr txBox="1"/>
      </xdr:nvSpPr>
      <xdr:spPr>
        <a:xfrm>
          <a:off x="830795" y="1292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117889</xdr:rowOff>
    </xdr:from>
    <xdr:to>
      <xdr:col>24</xdr:col>
      <xdr:colOff>63500</xdr:colOff>
      <xdr:row>97</xdr:row>
      <xdr:rowOff>136612</xdr:rowOff>
    </xdr:to>
    <xdr:cxnSp macro="">
      <xdr:nvCxnSpPr>
        <xdr:cNvPr id="227" name="直線コネクタ 226"/>
        <xdr:cNvCxnSpPr/>
      </xdr:nvCxnSpPr>
      <xdr:spPr>
        <a:xfrm flipV="1">
          <a:off x="3797300" y="16748539"/>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130287</xdr:rowOff>
    </xdr:from>
    <xdr:to>
      <xdr:col>19</xdr:col>
      <xdr:colOff>177800</xdr:colOff>
      <xdr:row>97</xdr:row>
      <xdr:rowOff>136612</xdr:rowOff>
    </xdr:to>
    <xdr:cxnSp macro="">
      <xdr:nvCxnSpPr>
        <xdr:cNvPr id="230" name="直線コネクタ 229"/>
        <xdr:cNvCxnSpPr/>
      </xdr:nvCxnSpPr>
      <xdr:spPr>
        <a:xfrm>
          <a:off x="2908300" y="1676093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130287</xdr:rowOff>
    </xdr:from>
    <xdr:to>
      <xdr:col>15</xdr:col>
      <xdr:colOff>50800</xdr:colOff>
      <xdr:row>97</xdr:row>
      <xdr:rowOff>155279</xdr:rowOff>
    </xdr:to>
    <xdr:cxnSp macro="">
      <xdr:nvCxnSpPr>
        <xdr:cNvPr id="233" name="直線コネクタ 232"/>
        <xdr:cNvCxnSpPr/>
      </xdr:nvCxnSpPr>
      <xdr:spPr>
        <a:xfrm flipV="1">
          <a:off x="2019300" y="16760937"/>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155279</xdr:rowOff>
    </xdr:from>
    <xdr:to>
      <xdr:col>10</xdr:col>
      <xdr:colOff>114300</xdr:colOff>
      <xdr:row>97</xdr:row>
      <xdr:rowOff>159458</xdr:rowOff>
    </xdr:to>
    <xdr:cxnSp macro="">
      <xdr:nvCxnSpPr>
        <xdr:cNvPr id="236" name="直線コネクタ 235"/>
        <xdr:cNvCxnSpPr/>
      </xdr:nvCxnSpPr>
      <xdr:spPr>
        <a:xfrm flipV="1">
          <a:off x="1130300" y="16785929"/>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67089</xdr:rowOff>
    </xdr:from>
    <xdr:to>
      <xdr:col>24</xdr:col>
      <xdr:colOff>114300</xdr:colOff>
      <xdr:row>97</xdr:row>
      <xdr:rowOff>168689</xdr:rowOff>
    </xdr:to>
    <xdr:sp macro="" textlink="">
      <xdr:nvSpPr>
        <xdr:cNvPr id="246" name="楕円 245"/>
        <xdr:cNvSpPr/>
      </xdr:nvSpPr>
      <xdr:spPr>
        <a:xfrm>
          <a:off x="4584700" y="166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153466</xdr:rowOff>
    </xdr:from>
    <xdr:ext cx="534377" cy="259045"/>
    <xdr:sp macro="" textlink="">
      <xdr:nvSpPr>
        <xdr:cNvPr id="247" name="衛生費該当値テキスト"/>
        <xdr:cNvSpPr txBox="1"/>
      </xdr:nvSpPr>
      <xdr:spPr>
        <a:xfrm>
          <a:off x="4686300" y="166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85812</xdr:rowOff>
    </xdr:from>
    <xdr:to>
      <xdr:col>20</xdr:col>
      <xdr:colOff>38100</xdr:colOff>
      <xdr:row>98</xdr:row>
      <xdr:rowOff>15962</xdr:rowOff>
    </xdr:to>
    <xdr:sp macro="" textlink="">
      <xdr:nvSpPr>
        <xdr:cNvPr id="248" name="楕円 247"/>
        <xdr:cNvSpPr/>
      </xdr:nvSpPr>
      <xdr:spPr>
        <a:xfrm>
          <a:off x="3746500" y="167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7089</xdr:rowOff>
    </xdr:from>
    <xdr:ext cx="534377" cy="259045"/>
    <xdr:sp macro="" textlink="">
      <xdr:nvSpPr>
        <xdr:cNvPr id="249" name="テキスト ボックス 248"/>
        <xdr:cNvSpPr txBox="1"/>
      </xdr:nvSpPr>
      <xdr:spPr>
        <a:xfrm>
          <a:off x="3530111" y="168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79487</xdr:rowOff>
    </xdr:from>
    <xdr:to>
      <xdr:col>15</xdr:col>
      <xdr:colOff>101600</xdr:colOff>
      <xdr:row>98</xdr:row>
      <xdr:rowOff>9637</xdr:rowOff>
    </xdr:to>
    <xdr:sp macro="" textlink="">
      <xdr:nvSpPr>
        <xdr:cNvPr id="250" name="楕円 249"/>
        <xdr:cNvSpPr/>
      </xdr:nvSpPr>
      <xdr:spPr>
        <a:xfrm>
          <a:off x="2857500" y="167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764</xdr:rowOff>
    </xdr:from>
    <xdr:ext cx="534377" cy="259045"/>
    <xdr:sp macro="" textlink="">
      <xdr:nvSpPr>
        <xdr:cNvPr id="251" name="テキスト ボックス 250"/>
        <xdr:cNvSpPr txBox="1"/>
      </xdr:nvSpPr>
      <xdr:spPr>
        <a:xfrm>
          <a:off x="2641111" y="168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104479</xdr:rowOff>
    </xdr:from>
    <xdr:to>
      <xdr:col>10</xdr:col>
      <xdr:colOff>165100</xdr:colOff>
      <xdr:row>98</xdr:row>
      <xdr:rowOff>34629</xdr:rowOff>
    </xdr:to>
    <xdr:sp macro="" textlink="">
      <xdr:nvSpPr>
        <xdr:cNvPr id="252" name="楕円 251"/>
        <xdr:cNvSpPr/>
      </xdr:nvSpPr>
      <xdr:spPr>
        <a:xfrm>
          <a:off x="1968500" y="167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25756</xdr:rowOff>
    </xdr:from>
    <xdr:ext cx="534377" cy="259045"/>
    <xdr:sp macro="" textlink="">
      <xdr:nvSpPr>
        <xdr:cNvPr id="253" name="テキスト ボックス 252"/>
        <xdr:cNvSpPr txBox="1"/>
      </xdr:nvSpPr>
      <xdr:spPr>
        <a:xfrm>
          <a:off x="1752111" y="1682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108658</xdr:rowOff>
    </xdr:from>
    <xdr:to>
      <xdr:col>6</xdr:col>
      <xdr:colOff>38100</xdr:colOff>
      <xdr:row>98</xdr:row>
      <xdr:rowOff>38808</xdr:rowOff>
    </xdr:to>
    <xdr:sp macro="" textlink="">
      <xdr:nvSpPr>
        <xdr:cNvPr id="254" name="楕円 253"/>
        <xdr:cNvSpPr/>
      </xdr:nvSpPr>
      <xdr:spPr>
        <a:xfrm>
          <a:off x="1079500" y="167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29935</xdr:rowOff>
    </xdr:from>
    <xdr:ext cx="534377" cy="259045"/>
    <xdr:sp macro="" textlink="">
      <xdr:nvSpPr>
        <xdr:cNvPr id="255" name="テキスト ボックス 254"/>
        <xdr:cNvSpPr txBox="1"/>
      </xdr:nvSpPr>
      <xdr:spPr>
        <a:xfrm>
          <a:off x="863111" y="168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92194</xdr:rowOff>
    </xdr:from>
    <xdr:to>
      <xdr:col>55</xdr:col>
      <xdr:colOff>0</xdr:colOff>
      <xdr:row>58</xdr:row>
      <xdr:rowOff>114275</xdr:rowOff>
    </xdr:to>
    <xdr:cxnSp macro="">
      <xdr:nvCxnSpPr>
        <xdr:cNvPr id="339" name="直線コネクタ 338"/>
        <xdr:cNvCxnSpPr/>
      </xdr:nvCxnSpPr>
      <xdr:spPr>
        <a:xfrm flipV="1">
          <a:off x="9639300" y="10036294"/>
          <a:ext cx="8382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114275</xdr:rowOff>
    </xdr:from>
    <xdr:to>
      <xdr:col>50</xdr:col>
      <xdr:colOff>114300</xdr:colOff>
      <xdr:row>58</xdr:row>
      <xdr:rowOff>123545</xdr:rowOff>
    </xdr:to>
    <xdr:cxnSp macro="">
      <xdr:nvCxnSpPr>
        <xdr:cNvPr id="342" name="直線コネクタ 341"/>
        <xdr:cNvCxnSpPr/>
      </xdr:nvCxnSpPr>
      <xdr:spPr>
        <a:xfrm flipV="1">
          <a:off x="8750300" y="10058375"/>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123545</xdr:rowOff>
    </xdr:from>
    <xdr:to>
      <xdr:col>45</xdr:col>
      <xdr:colOff>177800</xdr:colOff>
      <xdr:row>58</xdr:row>
      <xdr:rowOff>124783</xdr:rowOff>
    </xdr:to>
    <xdr:cxnSp macro="">
      <xdr:nvCxnSpPr>
        <xdr:cNvPr id="345" name="直線コネクタ 344"/>
        <xdr:cNvCxnSpPr/>
      </xdr:nvCxnSpPr>
      <xdr:spPr>
        <a:xfrm flipV="1">
          <a:off x="7861300" y="10067645"/>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121870</xdr:rowOff>
    </xdr:from>
    <xdr:to>
      <xdr:col>41</xdr:col>
      <xdr:colOff>50800</xdr:colOff>
      <xdr:row>58</xdr:row>
      <xdr:rowOff>124783</xdr:rowOff>
    </xdr:to>
    <xdr:cxnSp macro="">
      <xdr:nvCxnSpPr>
        <xdr:cNvPr id="348" name="直線コネクタ 347"/>
        <xdr:cNvCxnSpPr/>
      </xdr:nvCxnSpPr>
      <xdr:spPr>
        <a:xfrm>
          <a:off x="6972300" y="10065970"/>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162096</xdr:rowOff>
    </xdr:from>
    <xdr:ext cx="534377" cy="259045"/>
    <xdr:sp macro="" textlink="">
      <xdr:nvSpPr>
        <xdr:cNvPr id="352" name="テキスト ボックス 351"/>
        <xdr:cNvSpPr txBox="1"/>
      </xdr:nvSpPr>
      <xdr:spPr>
        <a:xfrm>
          <a:off x="6705111" y="976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41394</xdr:rowOff>
    </xdr:from>
    <xdr:to>
      <xdr:col>55</xdr:col>
      <xdr:colOff>50800</xdr:colOff>
      <xdr:row>58</xdr:row>
      <xdr:rowOff>142994</xdr:rowOff>
    </xdr:to>
    <xdr:sp macro="" textlink="">
      <xdr:nvSpPr>
        <xdr:cNvPr id="358" name="楕円 357"/>
        <xdr:cNvSpPr/>
      </xdr:nvSpPr>
      <xdr:spPr>
        <a:xfrm>
          <a:off x="10426700" y="99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63475</xdr:rowOff>
    </xdr:from>
    <xdr:to>
      <xdr:col>50</xdr:col>
      <xdr:colOff>165100</xdr:colOff>
      <xdr:row>58</xdr:row>
      <xdr:rowOff>165075</xdr:rowOff>
    </xdr:to>
    <xdr:sp macro="" textlink="">
      <xdr:nvSpPr>
        <xdr:cNvPr id="360" name="楕円 359"/>
        <xdr:cNvSpPr/>
      </xdr:nvSpPr>
      <xdr:spPr>
        <a:xfrm>
          <a:off x="9588500" y="100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156202</xdr:rowOff>
    </xdr:from>
    <xdr:ext cx="534377" cy="259045"/>
    <xdr:sp macro="" textlink="">
      <xdr:nvSpPr>
        <xdr:cNvPr id="361" name="テキスト ボックス 360"/>
        <xdr:cNvSpPr txBox="1"/>
      </xdr:nvSpPr>
      <xdr:spPr>
        <a:xfrm>
          <a:off x="9372111" y="101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72745</xdr:rowOff>
    </xdr:from>
    <xdr:to>
      <xdr:col>46</xdr:col>
      <xdr:colOff>38100</xdr:colOff>
      <xdr:row>59</xdr:row>
      <xdr:rowOff>2895</xdr:rowOff>
    </xdr:to>
    <xdr:sp macro="" textlink="">
      <xdr:nvSpPr>
        <xdr:cNvPr id="362" name="楕円 361"/>
        <xdr:cNvSpPr/>
      </xdr:nvSpPr>
      <xdr:spPr>
        <a:xfrm>
          <a:off x="8699500" y="100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165472</xdr:rowOff>
    </xdr:from>
    <xdr:ext cx="534377" cy="259045"/>
    <xdr:sp macro="" textlink="">
      <xdr:nvSpPr>
        <xdr:cNvPr id="363" name="テキスト ボックス 362"/>
        <xdr:cNvSpPr txBox="1"/>
      </xdr:nvSpPr>
      <xdr:spPr>
        <a:xfrm>
          <a:off x="8483111" y="101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73983</xdr:rowOff>
    </xdr:from>
    <xdr:to>
      <xdr:col>41</xdr:col>
      <xdr:colOff>101600</xdr:colOff>
      <xdr:row>59</xdr:row>
      <xdr:rowOff>4133</xdr:rowOff>
    </xdr:to>
    <xdr:sp macro="" textlink="">
      <xdr:nvSpPr>
        <xdr:cNvPr id="364" name="楕円 363"/>
        <xdr:cNvSpPr/>
      </xdr:nvSpPr>
      <xdr:spPr>
        <a:xfrm>
          <a:off x="7810500" y="100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166710</xdr:rowOff>
    </xdr:from>
    <xdr:ext cx="534377" cy="259045"/>
    <xdr:sp macro="" textlink="">
      <xdr:nvSpPr>
        <xdr:cNvPr id="365" name="テキスト ボックス 364"/>
        <xdr:cNvSpPr txBox="1"/>
      </xdr:nvSpPr>
      <xdr:spPr>
        <a:xfrm>
          <a:off x="7594111" y="101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71070</xdr:rowOff>
    </xdr:from>
    <xdr:to>
      <xdr:col>36</xdr:col>
      <xdr:colOff>165100</xdr:colOff>
      <xdr:row>59</xdr:row>
      <xdr:rowOff>1220</xdr:rowOff>
    </xdr:to>
    <xdr:sp macro="" textlink="">
      <xdr:nvSpPr>
        <xdr:cNvPr id="366" name="楕円 365"/>
        <xdr:cNvSpPr/>
      </xdr:nvSpPr>
      <xdr:spPr>
        <a:xfrm>
          <a:off x="6921500" y="100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163797</xdr:rowOff>
    </xdr:from>
    <xdr:ext cx="534377" cy="259045"/>
    <xdr:sp macro="" textlink="">
      <xdr:nvSpPr>
        <xdr:cNvPr id="367" name="テキスト ボックス 366"/>
        <xdr:cNvSpPr txBox="1"/>
      </xdr:nvSpPr>
      <xdr:spPr>
        <a:xfrm>
          <a:off x="6705111" y="1010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18359</xdr:rowOff>
    </xdr:from>
    <xdr:to>
      <xdr:col>55</xdr:col>
      <xdr:colOff>0</xdr:colOff>
      <xdr:row>79</xdr:row>
      <xdr:rowOff>36857</xdr:rowOff>
    </xdr:to>
    <xdr:cxnSp macro="">
      <xdr:nvCxnSpPr>
        <xdr:cNvPr id="398" name="直線コネクタ 397"/>
        <xdr:cNvCxnSpPr/>
      </xdr:nvCxnSpPr>
      <xdr:spPr>
        <a:xfrm flipV="1">
          <a:off x="9639300" y="13562909"/>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166701</xdr:rowOff>
    </xdr:from>
    <xdr:to>
      <xdr:col>50</xdr:col>
      <xdr:colOff>114300</xdr:colOff>
      <xdr:row>79</xdr:row>
      <xdr:rowOff>36857</xdr:rowOff>
    </xdr:to>
    <xdr:cxnSp macro="">
      <xdr:nvCxnSpPr>
        <xdr:cNvPr id="401" name="直線コネクタ 400"/>
        <xdr:cNvCxnSpPr/>
      </xdr:nvCxnSpPr>
      <xdr:spPr>
        <a:xfrm>
          <a:off x="8750300" y="13539801"/>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166701</xdr:rowOff>
    </xdr:from>
    <xdr:to>
      <xdr:col>45</xdr:col>
      <xdr:colOff>177800</xdr:colOff>
      <xdr:row>79</xdr:row>
      <xdr:rowOff>53482</xdr:rowOff>
    </xdr:to>
    <xdr:cxnSp macro="">
      <xdr:nvCxnSpPr>
        <xdr:cNvPr id="404" name="直線コネクタ 403"/>
        <xdr:cNvCxnSpPr/>
      </xdr:nvCxnSpPr>
      <xdr:spPr>
        <a:xfrm flipV="1">
          <a:off x="7861300" y="13539801"/>
          <a:ext cx="889000" cy="5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50564</xdr:rowOff>
    </xdr:from>
    <xdr:ext cx="534377" cy="259045"/>
    <xdr:sp macro="" textlink="">
      <xdr:nvSpPr>
        <xdr:cNvPr id="406" name="テキスト ボックス 405"/>
        <xdr:cNvSpPr txBox="1"/>
      </xdr:nvSpPr>
      <xdr:spPr>
        <a:xfrm>
          <a:off x="8483111" y="135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53482</xdr:rowOff>
    </xdr:from>
    <xdr:to>
      <xdr:col>41</xdr:col>
      <xdr:colOff>50800</xdr:colOff>
      <xdr:row>79</xdr:row>
      <xdr:rowOff>54913</xdr:rowOff>
    </xdr:to>
    <xdr:cxnSp macro="">
      <xdr:nvCxnSpPr>
        <xdr:cNvPr id="407" name="直線コネクタ 406"/>
        <xdr:cNvCxnSpPr/>
      </xdr:nvCxnSpPr>
      <xdr:spPr>
        <a:xfrm flipV="1">
          <a:off x="6972300" y="13598032"/>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139009</xdr:rowOff>
    </xdr:from>
    <xdr:to>
      <xdr:col>55</xdr:col>
      <xdr:colOff>50800</xdr:colOff>
      <xdr:row>79</xdr:row>
      <xdr:rowOff>69159</xdr:rowOff>
    </xdr:to>
    <xdr:sp macro="" textlink="">
      <xdr:nvSpPr>
        <xdr:cNvPr id="417" name="楕円 416"/>
        <xdr:cNvSpPr/>
      </xdr:nvSpPr>
      <xdr:spPr>
        <a:xfrm>
          <a:off x="10426700" y="135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53936</xdr:rowOff>
    </xdr:from>
    <xdr:ext cx="534377" cy="259045"/>
    <xdr:sp macro="" textlink="">
      <xdr:nvSpPr>
        <xdr:cNvPr id="418" name="商工費該当値テキスト"/>
        <xdr:cNvSpPr txBox="1"/>
      </xdr:nvSpPr>
      <xdr:spPr>
        <a:xfrm>
          <a:off x="10528300" y="134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157507</xdr:rowOff>
    </xdr:from>
    <xdr:to>
      <xdr:col>50</xdr:col>
      <xdr:colOff>165100</xdr:colOff>
      <xdr:row>79</xdr:row>
      <xdr:rowOff>87657</xdr:rowOff>
    </xdr:to>
    <xdr:sp macro="" textlink="">
      <xdr:nvSpPr>
        <xdr:cNvPr id="419" name="楕円 418"/>
        <xdr:cNvSpPr/>
      </xdr:nvSpPr>
      <xdr:spPr>
        <a:xfrm>
          <a:off x="9588500" y="13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78784</xdr:rowOff>
    </xdr:from>
    <xdr:ext cx="534377" cy="259045"/>
    <xdr:sp macro="" textlink="">
      <xdr:nvSpPr>
        <xdr:cNvPr id="420" name="テキスト ボックス 419"/>
        <xdr:cNvSpPr txBox="1"/>
      </xdr:nvSpPr>
      <xdr:spPr>
        <a:xfrm>
          <a:off x="9372111" y="136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115901</xdr:rowOff>
    </xdr:from>
    <xdr:to>
      <xdr:col>46</xdr:col>
      <xdr:colOff>38100</xdr:colOff>
      <xdr:row>79</xdr:row>
      <xdr:rowOff>46051</xdr:rowOff>
    </xdr:to>
    <xdr:sp macro="" textlink="">
      <xdr:nvSpPr>
        <xdr:cNvPr id="421" name="楕円 420"/>
        <xdr:cNvSpPr/>
      </xdr:nvSpPr>
      <xdr:spPr>
        <a:xfrm>
          <a:off x="8699500" y="134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62578</xdr:rowOff>
    </xdr:from>
    <xdr:ext cx="534377" cy="259045"/>
    <xdr:sp macro="" textlink="">
      <xdr:nvSpPr>
        <xdr:cNvPr id="422" name="テキスト ボックス 421"/>
        <xdr:cNvSpPr txBox="1"/>
      </xdr:nvSpPr>
      <xdr:spPr>
        <a:xfrm>
          <a:off x="8483111" y="132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2682</xdr:rowOff>
    </xdr:from>
    <xdr:to>
      <xdr:col>41</xdr:col>
      <xdr:colOff>101600</xdr:colOff>
      <xdr:row>79</xdr:row>
      <xdr:rowOff>104282</xdr:rowOff>
    </xdr:to>
    <xdr:sp macro="" textlink="">
      <xdr:nvSpPr>
        <xdr:cNvPr id="423" name="楕円 422"/>
        <xdr:cNvSpPr/>
      </xdr:nvSpPr>
      <xdr:spPr>
        <a:xfrm>
          <a:off x="7810500" y="135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95409</xdr:rowOff>
    </xdr:from>
    <xdr:ext cx="534377" cy="259045"/>
    <xdr:sp macro="" textlink="">
      <xdr:nvSpPr>
        <xdr:cNvPr id="424" name="テキスト ボックス 423"/>
        <xdr:cNvSpPr txBox="1"/>
      </xdr:nvSpPr>
      <xdr:spPr>
        <a:xfrm>
          <a:off x="7594111" y="1363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4113</xdr:rowOff>
    </xdr:from>
    <xdr:to>
      <xdr:col>36</xdr:col>
      <xdr:colOff>165100</xdr:colOff>
      <xdr:row>79</xdr:row>
      <xdr:rowOff>105713</xdr:rowOff>
    </xdr:to>
    <xdr:sp macro="" textlink="">
      <xdr:nvSpPr>
        <xdr:cNvPr id="425" name="楕円 424"/>
        <xdr:cNvSpPr/>
      </xdr:nvSpPr>
      <xdr:spPr>
        <a:xfrm>
          <a:off x="6921500" y="135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96840</xdr:rowOff>
    </xdr:from>
    <xdr:ext cx="534377" cy="259045"/>
    <xdr:sp macro="" textlink="">
      <xdr:nvSpPr>
        <xdr:cNvPr id="426" name="テキスト ボックス 425"/>
        <xdr:cNvSpPr txBox="1"/>
      </xdr:nvSpPr>
      <xdr:spPr>
        <a:xfrm>
          <a:off x="6705111" y="136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127386</xdr:rowOff>
    </xdr:from>
    <xdr:to>
      <xdr:col>55</xdr:col>
      <xdr:colOff>0</xdr:colOff>
      <xdr:row>99</xdr:row>
      <xdr:rowOff>40923</xdr:rowOff>
    </xdr:to>
    <xdr:cxnSp macro="">
      <xdr:nvCxnSpPr>
        <xdr:cNvPr id="457" name="直線コネクタ 456"/>
        <xdr:cNvCxnSpPr/>
      </xdr:nvCxnSpPr>
      <xdr:spPr>
        <a:xfrm flipV="1">
          <a:off x="9639300" y="16929486"/>
          <a:ext cx="838200" cy="8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169897</xdr:rowOff>
    </xdr:from>
    <xdr:to>
      <xdr:col>50</xdr:col>
      <xdr:colOff>114300</xdr:colOff>
      <xdr:row>99</xdr:row>
      <xdr:rowOff>40923</xdr:rowOff>
    </xdr:to>
    <xdr:cxnSp macro="">
      <xdr:nvCxnSpPr>
        <xdr:cNvPr id="460" name="直線コネクタ 459"/>
        <xdr:cNvCxnSpPr/>
      </xdr:nvCxnSpPr>
      <xdr:spPr>
        <a:xfrm>
          <a:off x="8750300" y="16971997"/>
          <a:ext cx="889000" cy="4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169897</xdr:rowOff>
    </xdr:from>
    <xdr:to>
      <xdr:col>45</xdr:col>
      <xdr:colOff>177800</xdr:colOff>
      <xdr:row>99</xdr:row>
      <xdr:rowOff>17489</xdr:rowOff>
    </xdr:to>
    <xdr:cxnSp macro="">
      <xdr:nvCxnSpPr>
        <xdr:cNvPr id="463" name="直線コネクタ 462"/>
        <xdr:cNvCxnSpPr/>
      </xdr:nvCxnSpPr>
      <xdr:spPr>
        <a:xfrm flipV="1">
          <a:off x="7861300" y="16971997"/>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17489</xdr:rowOff>
    </xdr:from>
    <xdr:to>
      <xdr:col>41</xdr:col>
      <xdr:colOff>50800</xdr:colOff>
      <xdr:row>99</xdr:row>
      <xdr:rowOff>52042</xdr:rowOff>
    </xdr:to>
    <xdr:cxnSp macro="">
      <xdr:nvCxnSpPr>
        <xdr:cNvPr id="466" name="直線コネクタ 465"/>
        <xdr:cNvCxnSpPr/>
      </xdr:nvCxnSpPr>
      <xdr:spPr>
        <a:xfrm flipV="1">
          <a:off x="6972300" y="16991039"/>
          <a:ext cx="889000" cy="3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76586</xdr:rowOff>
    </xdr:from>
    <xdr:to>
      <xdr:col>55</xdr:col>
      <xdr:colOff>50800</xdr:colOff>
      <xdr:row>99</xdr:row>
      <xdr:rowOff>6736</xdr:rowOff>
    </xdr:to>
    <xdr:sp macro="" textlink="">
      <xdr:nvSpPr>
        <xdr:cNvPr id="476" name="楕円 475"/>
        <xdr:cNvSpPr/>
      </xdr:nvSpPr>
      <xdr:spPr>
        <a:xfrm>
          <a:off x="10426700" y="168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161573</xdr:rowOff>
    </xdr:from>
    <xdr:to>
      <xdr:col>50</xdr:col>
      <xdr:colOff>165100</xdr:colOff>
      <xdr:row>99</xdr:row>
      <xdr:rowOff>91723</xdr:rowOff>
    </xdr:to>
    <xdr:sp macro="" textlink="">
      <xdr:nvSpPr>
        <xdr:cNvPr id="478" name="楕円 477"/>
        <xdr:cNvSpPr/>
      </xdr:nvSpPr>
      <xdr:spPr>
        <a:xfrm>
          <a:off x="9588500" y="169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82850</xdr:rowOff>
    </xdr:from>
    <xdr:ext cx="534377" cy="259045"/>
    <xdr:sp macro="" textlink="">
      <xdr:nvSpPr>
        <xdr:cNvPr id="479" name="テキスト ボックス 478"/>
        <xdr:cNvSpPr txBox="1"/>
      </xdr:nvSpPr>
      <xdr:spPr>
        <a:xfrm>
          <a:off x="9372111" y="170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119097</xdr:rowOff>
    </xdr:from>
    <xdr:to>
      <xdr:col>46</xdr:col>
      <xdr:colOff>38100</xdr:colOff>
      <xdr:row>99</xdr:row>
      <xdr:rowOff>49247</xdr:rowOff>
    </xdr:to>
    <xdr:sp macro="" textlink="">
      <xdr:nvSpPr>
        <xdr:cNvPr id="480" name="楕円 479"/>
        <xdr:cNvSpPr/>
      </xdr:nvSpPr>
      <xdr:spPr>
        <a:xfrm>
          <a:off x="8699500" y="169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40374</xdr:rowOff>
    </xdr:from>
    <xdr:ext cx="534377" cy="259045"/>
    <xdr:sp macro="" textlink="">
      <xdr:nvSpPr>
        <xdr:cNvPr id="481" name="テキスト ボックス 480"/>
        <xdr:cNvSpPr txBox="1"/>
      </xdr:nvSpPr>
      <xdr:spPr>
        <a:xfrm>
          <a:off x="8483111" y="170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138139</xdr:rowOff>
    </xdr:from>
    <xdr:to>
      <xdr:col>41</xdr:col>
      <xdr:colOff>101600</xdr:colOff>
      <xdr:row>99</xdr:row>
      <xdr:rowOff>68289</xdr:rowOff>
    </xdr:to>
    <xdr:sp macro="" textlink="">
      <xdr:nvSpPr>
        <xdr:cNvPr id="482" name="楕円 481"/>
        <xdr:cNvSpPr/>
      </xdr:nvSpPr>
      <xdr:spPr>
        <a:xfrm>
          <a:off x="7810500" y="169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59416</xdr:rowOff>
    </xdr:from>
    <xdr:ext cx="534377" cy="259045"/>
    <xdr:sp macro="" textlink="">
      <xdr:nvSpPr>
        <xdr:cNvPr id="483" name="テキスト ボックス 482"/>
        <xdr:cNvSpPr txBox="1"/>
      </xdr:nvSpPr>
      <xdr:spPr>
        <a:xfrm>
          <a:off x="7594111" y="170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1242</xdr:rowOff>
    </xdr:from>
    <xdr:to>
      <xdr:col>36</xdr:col>
      <xdr:colOff>165100</xdr:colOff>
      <xdr:row>99</xdr:row>
      <xdr:rowOff>102842</xdr:rowOff>
    </xdr:to>
    <xdr:sp macro="" textlink="">
      <xdr:nvSpPr>
        <xdr:cNvPr id="484" name="楕円 483"/>
        <xdr:cNvSpPr/>
      </xdr:nvSpPr>
      <xdr:spPr>
        <a:xfrm>
          <a:off x="6921500" y="169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93969</xdr:rowOff>
    </xdr:from>
    <xdr:ext cx="534377" cy="259045"/>
    <xdr:sp macro="" textlink="">
      <xdr:nvSpPr>
        <xdr:cNvPr id="485" name="テキスト ボックス 484"/>
        <xdr:cNvSpPr txBox="1"/>
      </xdr:nvSpPr>
      <xdr:spPr>
        <a:xfrm>
          <a:off x="6705111" y="170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11737</xdr:rowOff>
    </xdr:from>
    <xdr:to>
      <xdr:col>85</xdr:col>
      <xdr:colOff>127000</xdr:colOff>
      <xdr:row>38</xdr:row>
      <xdr:rowOff>24481</xdr:rowOff>
    </xdr:to>
    <xdr:cxnSp macro="">
      <xdr:nvCxnSpPr>
        <xdr:cNvPr id="514" name="直線コネクタ 513"/>
        <xdr:cNvCxnSpPr/>
      </xdr:nvCxnSpPr>
      <xdr:spPr>
        <a:xfrm flipV="1">
          <a:off x="15481300" y="6526837"/>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24481</xdr:rowOff>
    </xdr:from>
    <xdr:to>
      <xdr:col>81</xdr:col>
      <xdr:colOff>50800</xdr:colOff>
      <xdr:row>38</xdr:row>
      <xdr:rowOff>47547</xdr:rowOff>
    </xdr:to>
    <xdr:cxnSp macro="">
      <xdr:nvCxnSpPr>
        <xdr:cNvPr id="517" name="直線コネクタ 516"/>
        <xdr:cNvCxnSpPr/>
      </xdr:nvCxnSpPr>
      <xdr:spPr>
        <a:xfrm flipV="1">
          <a:off x="14592300" y="6539581"/>
          <a:ext cx="8890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83741</xdr:rowOff>
    </xdr:from>
    <xdr:ext cx="534377" cy="259045"/>
    <xdr:sp macro="" textlink="">
      <xdr:nvSpPr>
        <xdr:cNvPr id="519" name="テキスト ボックス 518"/>
        <xdr:cNvSpPr txBox="1"/>
      </xdr:nvSpPr>
      <xdr:spPr>
        <a:xfrm>
          <a:off x="15214111" y="65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168911</xdr:rowOff>
    </xdr:from>
    <xdr:to>
      <xdr:col>76</xdr:col>
      <xdr:colOff>114300</xdr:colOff>
      <xdr:row>38</xdr:row>
      <xdr:rowOff>47547</xdr:rowOff>
    </xdr:to>
    <xdr:cxnSp macro="">
      <xdr:nvCxnSpPr>
        <xdr:cNvPr id="520" name="直線コネクタ 519"/>
        <xdr:cNvCxnSpPr/>
      </xdr:nvCxnSpPr>
      <xdr:spPr>
        <a:xfrm>
          <a:off x="13703300" y="6512561"/>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99339</xdr:rowOff>
    </xdr:from>
    <xdr:ext cx="534377" cy="259045"/>
    <xdr:sp macro="" textlink="">
      <xdr:nvSpPr>
        <xdr:cNvPr id="522" name="テキスト ボックス 521"/>
        <xdr:cNvSpPr txBox="1"/>
      </xdr:nvSpPr>
      <xdr:spPr>
        <a:xfrm>
          <a:off x="14325111" y="66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157767</xdr:rowOff>
    </xdr:from>
    <xdr:to>
      <xdr:col>71</xdr:col>
      <xdr:colOff>177800</xdr:colOff>
      <xdr:row>37</xdr:row>
      <xdr:rowOff>168911</xdr:rowOff>
    </xdr:to>
    <xdr:cxnSp macro="">
      <xdr:nvCxnSpPr>
        <xdr:cNvPr id="523" name="直線コネクタ 522"/>
        <xdr:cNvCxnSpPr/>
      </xdr:nvCxnSpPr>
      <xdr:spPr>
        <a:xfrm>
          <a:off x="12814300" y="6329967"/>
          <a:ext cx="889000" cy="1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101313</xdr:rowOff>
    </xdr:from>
    <xdr:ext cx="534377" cy="259045"/>
    <xdr:sp macro="" textlink="">
      <xdr:nvSpPr>
        <xdr:cNvPr id="525" name="テキスト ボックス 524"/>
        <xdr:cNvSpPr txBox="1"/>
      </xdr:nvSpPr>
      <xdr:spPr>
        <a:xfrm>
          <a:off x="13436111" y="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132387</xdr:rowOff>
    </xdr:from>
    <xdr:to>
      <xdr:col>85</xdr:col>
      <xdr:colOff>177800</xdr:colOff>
      <xdr:row>38</xdr:row>
      <xdr:rowOff>62537</xdr:rowOff>
    </xdr:to>
    <xdr:sp macro="" textlink="">
      <xdr:nvSpPr>
        <xdr:cNvPr id="533" name="楕円 532"/>
        <xdr:cNvSpPr/>
      </xdr:nvSpPr>
      <xdr:spPr>
        <a:xfrm>
          <a:off x="16268700" y="64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110814</xdr:rowOff>
    </xdr:from>
    <xdr:ext cx="534377" cy="259045"/>
    <xdr:sp macro="" textlink="">
      <xdr:nvSpPr>
        <xdr:cNvPr id="534" name="消防費該当値テキスト"/>
        <xdr:cNvSpPr txBox="1"/>
      </xdr:nvSpPr>
      <xdr:spPr>
        <a:xfrm>
          <a:off x="16370300" y="645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145132</xdr:rowOff>
    </xdr:from>
    <xdr:to>
      <xdr:col>81</xdr:col>
      <xdr:colOff>101600</xdr:colOff>
      <xdr:row>38</xdr:row>
      <xdr:rowOff>75282</xdr:rowOff>
    </xdr:to>
    <xdr:sp macro="" textlink="">
      <xdr:nvSpPr>
        <xdr:cNvPr id="535" name="楕円 534"/>
        <xdr:cNvSpPr/>
      </xdr:nvSpPr>
      <xdr:spPr>
        <a:xfrm>
          <a:off x="15430500" y="648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91809</xdr:rowOff>
    </xdr:from>
    <xdr:ext cx="534377" cy="259045"/>
    <xdr:sp macro="" textlink="">
      <xdr:nvSpPr>
        <xdr:cNvPr id="536" name="テキスト ボックス 535"/>
        <xdr:cNvSpPr txBox="1"/>
      </xdr:nvSpPr>
      <xdr:spPr>
        <a:xfrm>
          <a:off x="15214111" y="62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168197</xdr:rowOff>
    </xdr:from>
    <xdr:to>
      <xdr:col>76</xdr:col>
      <xdr:colOff>165100</xdr:colOff>
      <xdr:row>38</xdr:row>
      <xdr:rowOff>98347</xdr:rowOff>
    </xdr:to>
    <xdr:sp macro="" textlink="">
      <xdr:nvSpPr>
        <xdr:cNvPr id="537" name="楕円 536"/>
        <xdr:cNvSpPr/>
      </xdr:nvSpPr>
      <xdr:spPr>
        <a:xfrm>
          <a:off x="14541500" y="65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114874</xdr:rowOff>
    </xdr:from>
    <xdr:ext cx="534377" cy="259045"/>
    <xdr:sp macro="" textlink="">
      <xdr:nvSpPr>
        <xdr:cNvPr id="538" name="テキスト ボックス 537"/>
        <xdr:cNvSpPr txBox="1"/>
      </xdr:nvSpPr>
      <xdr:spPr>
        <a:xfrm>
          <a:off x="14325111" y="62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118111</xdr:rowOff>
    </xdr:from>
    <xdr:to>
      <xdr:col>72</xdr:col>
      <xdr:colOff>38100</xdr:colOff>
      <xdr:row>38</xdr:row>
      <xdr:rowOff>48261</xdr:rowOff>
    </xdr:to>
    <xdr:sp macro="" textlink="">
      <xdr:nvSpPr>
        <xdr:cNvPr id="539" name="楕円 538"/>
        <xdr:cNvSpPr/>
      </xdr:nvSpPr>
      <xdr:spPr>
        <a:xfrm>
          <a:off x="13652500" y="6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64788</xdr:rowOff>
    </xdr:from>
    <xdr:ext cx="534377" cy="259045"/>
    <xdr:sp macro="" textlink="">
      <xdr:nvSpPr>
        <xdr:cNvPr id="540" name="テキスト ボックス 539"/>
        <xdr:cNvSpPr txBox="1"/>
      </xdr:nvSpPr>
      <xdr:spPr>
        <a:xfrm>
          <a:off x="13436111" y="6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106967</xdr:rowOff>
    </xdr:from>
    <xdr:to>
      <xdr:col>67</xdr:col>
      <xdr:colOff>101600</xdr:colOff>
      <xdr:row>37</xdr:row>
      <xdr:rowOff>37117</xdr:rowOff>
    </xdr:to>
    <xdr:sp macro="" textlink="">
      <xdr:nvSpPr>
        <xdr:cNvPr id="541" name="楕円 540"/>
        <xdr:cNvSpPr/>
      </xdr:nvSpPr>
      <xdr:spPr>
        <a:xfrm>
          <a:off x="12763500" y="62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53644</xdr:rowOff>
    </xdr:from>
    <xdr:ext cx="599010" cy="259045"/>
    <xdr:sp macro="" textlink="">
      <xdr:nvSpPr>
        <xdr:cNvPr id="542" name="テキスト ボックス 541"/>
        <xdr:cNvSpPr txBox="1"/>
      </xdr:nvSpPr>
      <xdr:spPr>
        <a:xfrm>
          <a:off x="12514795" y="605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108448</xdr:rowOff>
    </xdr:from>
    <xdr:to>
      <xdr:col>85</xdr:col>
      <xdr:colOff>127000</xdr:colOff>
      <xdr:row>58</xdr:row>
      <xdr:rowOff>131366</xdr:rowOff>
    </xdr:to>
    <xdr:cxnSp macro="">
      <xdr:nvCxnSpPr>
        <xdr:cNvPr id="571" name="直線コネクタ 570"/>
        <xdr:cNvCxnSpPr/>
      </xdr:nvCxnSpPr>
      <xdr:spPr>
        <a:xfrm flipV="1">
          <a:off x="15481300" y="10052548"/>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131366</xdr:rowOff>
    </xdr:from>
    <xdr:to>
      <xdr:col>81</xdr:col>
      <xdr:colOff>50800</xdr:colOff>
      <xdr:row>58</xdr:row>
      <xdr:rowOff>138013</xdr:rowOff>
    </xdr:to>
    <xdr:cxnSp macro="">
      <xdr:nvCxnSpPr>
        <xdr:cNvPr id="574" name="直線コネクタ 573"/>
        <xdr:cNvCxnSpPr/>
      </xdr:nvCxnSpPr>
      <xdr:spPr>
        <a:xfrm flipV="1">
          <a:off x="14592300" y="10075466"/>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93958</xdr:rowOff>
    </xdr:from>
    <xdr:ext cx="534377" cy="259045"/>
    <xdr:sp macro="" textlink="">
      <xdr:nvSpPr>
        <xdr:cNvPr id="576" name="テキスト ボックス 575"/>
        <xdr:cNvSpPr txBox="1"/>
      </xdr:nvSpPr>
      <xdr:spPr>
        <a:xfrm>
          <a:off x="15214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132270</xdr:rowOff>
    </xdr:from>
    <xdr:to>
      <xdr:col>76</xdr:col>
      <xdr:colOff>114300</xdr:colOff>
      <xdr:row>58</xdr:row>
      <xdr:rowOff>138013</xdr:rowOff>
    </xdr:to>
    <xdr:cxnSp macro="">
      <xdr:nvCxnSpPr>
        <xdr:cNvPr id="577" name="直線コネクタ 576"/>
        <xdr:cNvCxnSpPr/>
      </xdr:nvCxnSpPr>
      <xdr:spPr>
        <a:xfrm>
          <a:off x="13703300" y="10076370"/>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103818</xdr:rowOff>
    </xdr:from>
    <xdr:ext cx="534377" cy="259045"/>
    <xdr:sp macro="" textlink="">
      <xdr:nvSpPr>
        <xdr:cNvPr id="579" name="テキスト ボックス 578"/>
        <xdr:cNvSpPr txBox="1"/>
      </xdr:nvSpPr>
      <xdr:spPr>
        <a:xfrm>
          <a:off x="14325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132270</xdr:rowOff>
    </xdr:from>
    <xdr:to>
      <xdr:col>71</xdr:col>
      <xdr:colOff>177800</xdr:colOff>
      <xdr:row>58</xdr:row>
      <xdr:rowOff>134604</xdr:rowOff>
    </xdr:to>
    <xdr:cxnSp macro="">
      <xdr:nvCxnSpPr>
        <xdr:cNvPr id="580" name="直線コネクタ 579"/>
        <xdr:cNvCxnSpPr/>
      </xdr:nvCxnSpPr>
      <xdr:spPr>
        <a:xfrm flipV="1">
          <a:off x="12814300" y="10076370"/>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57648</xdr:rowOff>
    </xdr:from>
    <xdr:to>
      <xdr:col>85</xdr:col>
      <xdr:colOff>177800</xdr:colOff>
      <xdr:row>58</xdr:row>
      <xdr:rowOff>159248</xdr:rowOff>
    </xdr:to>
    <xdr:sp macro="" textlink="">
      <xdr:nvSpPr>
        <xdr:cNvPr id="590" name="楕円 589"/>
        <xdr:cNvSpPr/>
      </xdr:nvSpPr>
      <xdr:spPr>
        <a:xfrm>
          <a:off x="16268700" y="100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144025</xdr:rowOff>
    </xdr:from>
    <xdr:ext cx="534377" cy="259045"/>
    <xdr:sp macro="" textlink="">
      <xdr:nvSpPr>
        <xdr:cNvPr id="591" name="教育費該当値テキスト"/>
        <xdr:cNvSpPr txBox="1"/>
      </xdr:nvSpPr>
      <xdr:spPr>
        <a:xfrm>
          <a:off x="16370300" y="99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80566</xdr:rowOff>
    </xdr:from>
    <xdr:to>
      <xdr:col>81</xdr:col>
      <xdr:colOff>101600</xdr:colOff>
      <xdr:row>59</xdr:row>
      <xdr:rowOff>10716</xdr:rowOff>
    </xdr:to>
    <xdr:sp macro="" textlink="">
      <xdr:nvSpPr>
        <xdr:cNvPr id="592" name="楕円 591"/>
        <xdr:cNvSpPr/>
      </xdr:nvSpPr>
      <xdr:spPr>
        <a:xfrm>
          <a:off x="154305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1843</xdr:rowOff>
    </xdr:from>
    <xdr:ext cx="534377" cy="259045"/>
    <xdr:sp macro="" textlink="">
      <xdr:nvSpPr>
        <xdr:cNvPr id="593" name="テキスト ボックス 592"/>
        <xdr:cNvSpPr txBox="1"/>
      </xdr:nvSpPr>
      <xdr:spPr>
        <a:xfrm>
          <a:off x="15214111" y="101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87213</xdr:rowOff>
    </xdr:from>
    <xdr:to>
      <xdr:col>76</xdr:col>
      <xdr:colOff>165100</xdr:colOff>
      <xdr:row>59</xdr:row>
      <xdr:rowOff>17363</xdr:rowOff>
    </xdr:to>
    <xdr:sp macro="" textlink="">
      <xdr:nvSpPr>
        <xdr:cNvPr id="594" name="楕円 593"/>
        <xdr:cNvSpPr/>
      </xdr:nvSpPr>
      <xdr:spPr>
        <a:xfrm>
          <a:off x="14541500" y="100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8490</xdr:rowOff>
    </xdr:from>
    <xdr:ext cx="534377" cy="259045"/>
    <xdr:sp macro="" textlink="">
      <xdr:nvSpPr>
        <xdr:cNvPr id="595" name="テキスト ボックス 594"/>
        <xdr:cNvSpPr txBox="1"/>
      </xdr:nvSpPr>
      <xdr:spPr>
        <a:xfrm>
          <a:off x="14325111" y="10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81470</xdr:rowOff>
    </xdr:from>
    <xdr:to>
      <xdr:col>72</xdr:col>
      <xdr:colOff>38100</xdr:colOff>
      <xdr:row>59</xdr:row>
      <xdr:rowOff>11620</xdr:rowOff>
    </xdr:to>
    <xdr:sp macro="" textlink="">
      <xdr:nvSpPr>
        <xdr:cNvPr id="596" name="楕円 595"/>
        <xdr:cNvSpPr/>
      </xdr:nvSpPr>
      <xdr:spPr>
        <a:xfrm>
          <a:off x="13652500" y="100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2747</xdr:rowOff>
    </xdr:from>
    <xdr:ext cx="534377" cy="259045"/>
    <xdr:sp macro="" textlink="">
      <xdr:nvSpPr>
        <xdr:cNvPr id="597" name="テキスト ボックス 596"/>
        <xdr:cNvSpPr txBox="1"/>
      </xdr:nvSpPr>
      <xdr:spPr>
        <a:xfrm>
          <a:off x="13436111" y="101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83804</xdr:rowOff>
    </xdr:from>
    <xdr:to>
      <xdr:col>67</xdr:col>
      <xdr:colOff>101600</xdr:colOff>
      <xdr:row>59</xdr:row>
      <xdr:rowOff>13954</xdr:rowOff>
    </xdr:to>
    <xdr:sp macro="" textlink="">
      <xdr:nvSpPr>
        <xdr:cNvPr id="598" name="楕円 597"/>
        <xdr:cNvSpPr/>
      </xdr:nvSpPr>
      <xdr:spPr>
        <a:xfrm>
          <a:off x="12763500" y="100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5081</xdr:rowOff>
    </xdr:from>
    <xdr:ext cx="534377" cy="259045"/>
    <xdr:sp macro="" textlink="">
      <xdr:nvSpPr>
        <xdr:cNvPr id="599" name="テキスト ボックス 598"/>
        <xdr:cNvSpPr txBox="1"/>
      </xdr:nvSpPr>
      <xdr:spPr>
        <a:xfrm>
          <a:off x="12547111" y="101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162230</xdr:rowOff>
    </xdr:from>
    <xdr:to>
      <xdr:col>85</xdr:col>
      <xdr:colOff>127000</xdr:colOff>
      <xdr:row>78</xdr:row>
      <xdr:rowOff>41391</xdr:rowOff>
    </xdr:to>
    <xdr:cxnSp macro="">
      <xdr:nvCxnSpPr>
        <xdr:cNvPr id="628" name="直線コネクタ 627"/>
        <xdr:cNvCxnSpPr/>
      </xdr:nvCxnSpPr>
      <xdr:spPr>
        <a:xfrm>
          <a:off x="15481300" y="13363880"/>
          <a:ext cx="8382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162230</xdr:rowOff>
    </xdr:from>
    <xdr:to>
      <xdr:col>81</xdr:col>
      <xdr:colOff>50800</xdr:colOff>
      <xdr:row>78</xdr:row>
      <xdr:rowOff>85683</xdr:rowOff>
    </xdr:to>
    <xdr:cxnSp macro="">
      <xdr:nvCxnSpPr>
        <xdr:cNvPr id="631" name="直線コネクタ 630"/>
        <xdr:cNvCxnSpPr/>
      </xdr:nvCxnSpPr>
      <xdr:spPr>
        <a:xfrm flipV="1">
          <a:off x="14592300" y="13363880"/>
          <a:ext cx="889000" cy="9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54960</xdr:rowOff>
    </xdr:from>
    <xdr:ext cx="534377" cy="259045"/>
    <xdr:sp macro="" textlink="">
      <xdr:nvSpPr>
        <xdr:cNvPr id="633" name="テキスト ボックス 632"/>
        <xdr:cNvSpPr txBox="1"/>
      </xdr:nvSpPr>
      <xdr:spPr>
        <a:xfrm>
          <a:off x="15214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85683</xdr:rowOff>
    </xdr:from>
    <xdr:to>
      <xdr:col>76</xdr:col>
      <xdr:colOff>114300</xdr:colOff>
      <xdr:row>79</xdr:row>
      <xdr:rowOff>28631</xdr:rowOff>
    </xdr:to>
    <xdr:cxnSp macro="">
      <xdr:nvCxnSpPr>
        <xdr:cNvPr id="634" name="直線コネクタ 633"/>
        <xdr:cNvCxnSpPr/>
      </xdr:nvCxnSpPr>
      <xdr:spPr>
        <a:xfrm flipV="1">
          <a:off x="13703300" y="13458783"/>
          <a:ext cx="8890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56072</xdr:rowOff>
    </xdr:from>
    <xdr:ext cx="534377" cy="259045"/>
    <xdr:sp macro="" textlink="">
      <xdr:nvSpPr>
        <xdr:cNvPr id="636" name="テキスト ボックス 635"/>
        <xdr:cNvSpPr txBox="1"/>
      </xdr:nvSpPr>
      <xdr:spPr>
        <a:xfrm>
          <a:off x="14325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28631</xdr:rowOff>
    </xdr:from>
    <xdr:to>
      <xdr:col>71</xdr:col>
      <xdr:colOff>177800</xdr:colOff>
      <xdr:row>79</xdr:row>
      <xdr:rowOff>35399</xdr:rowOff>
    </xdr:to>
    <xdr:cxnSp macro="">
      <xdr:nvCxnSpPr>
        <xdr:cNvPr id="637" name="直線コネクタ 636"/>
        <xdr:cNvCxnSpPr/>
      </xdr:nvCxnSpPr>
      <xdr:spPr>
        <a:xfrm flipV="1">
          <a:off x="12814300" y="13573181"/>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162041</xdr:rowOff>
    </xdr:from>
    <xdr:to>
      <xdr:col>85</xdr:col>
      <xdr:colOff>177800</xdr:colOff>
      <xdr:row>78</xdr:row>
      <xdr:rowOff>92191</xdr:rowOff>
    </xdr:to>
    <xdr:sp macro="" textlink="">
      <xdr:nvSpPr>
        <xdr:cNvPr id="647" name="楕円 646"/>
        <xdr:cNvSpPr/>
      </xdr:nvSpPr>
      <xdr:spPr>
        <a:xfrm>
          <a:off x="16268700" y="133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13468</xdr:rowOff>
    </xdr:from>
    <xdr:ext cx="534377" cy="259045"/>
    <xdr:sp macro="" textlink="">
      <xdr:nvSpPr>
        <xdr:cNvPr id="648" name="災害復旧費該当値テキスト"/>
        <xdr:cNvSpPr txBox="1"/>
      </xdr:nvSpPr>
      <xdr:spPr>
        <a:xfrm>
          <a:off x="16370300" y="13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111430</xdr:rowOff>
    </xdr:from>
    <xdr:to>
      <xdr:col>81</xdr:col>
      <xdr:colOff>101600</xdr:colOff>
      <xdr:row>78</xdr:row>
      <xdr:rowOff>41580</xdr:rowOff>
    </xdr:to>
    <xdr:sp macro="" textlink="">
      <xdr:nvSpPr>
        <xdr:cNvPr id="649" name="楕円 648"/>
        <xdr:cNvSpPr/>
      </xdr:nvSpPr>
      <xdr:spPr>
        <a:xfrm>
          <a:off x="15430500" y="133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58107</xdr:rowOff>
    </xdr:from>
    <xdr:ext cx="599010" cy="259045"/>
    <xdr:sp macro="" textlink="">
      <xdr:nvSpPr>
        <xdr:cNvPr id="650" name="テキスト ボックス 649"/>
        <xdr:cNvSpPr txBox="1"/>
      </xdr:nvSpPr>
      <xdr:spPr>
        <a:xfrm>
          <a:off x="15181795" y="130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34883</xdr:rowOff>
    </xdr:from>
    <xdr:to>
      <xdr:col>76</xdr:col>
      <xdr:colOff>165100</xdr:colOff>
      <xdr:row>78</xdr:row>
      <xdr:rowOff>136483</xdr:rowOff>
    </xdr:to>
    <xdr:sp macro="" textlink="">
      <xdr:nvSpPr>
        <xdr:cNvPr id="651" name="楕円 650"/>
        <xdr:cNvSpPr/>
      </xdr:nvSpPr>
      <xdr:spPr>
        <a:xfrm>
          <a:off x="14541500" y="134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153010</xdr:rowOff>
    </xdr:from>
    <xdr:ext cx="534377" cy="259045"/>
    <xdr:sp macro="" textlink="">
      <xdr:nvSpPr>
        <xdr:cNvPr id="652" name="テキスト ボックス 651"/>
        <xdr:cNvSpPr txBox="1"/>
      </xdr:nvSpPr>
      <xdr:spPr>
        <a:xfrm>
          <a:off x="14325111" y="131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149281</xdr:rowOff>
    </xdr:from>
    <xdr:to>
      <xdr:col>72</xdr:col>
      <xdr:colOff>38100</xdr:colOff>
      <xdr:row>79</xdr:row>
      <xdr:rowOff>79431</xdr:rowOff>
    </xdr:to>
    <xdr:sp macro="" textlink="">
      <xdr:nvSpPr>
        <xdr:cNvPr id="653" name="楕円 652"/>
        <xdr:cNvSpPr/>
      </xdr:nvSpPr>
      <xdr:spPr>
        <a:xfrm>
          <a:off x="13652500" y="135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70558</xdr:rowOff>
    </xdr:from>
    <xdr:ext cx="469744" cy="259045"/>
    <xdr:sp macro="" textlink="">
      <xdr:nvSpPr>
        <xdr:cNvPr id="654" name="テキスト ボックス 653"/>
        <xdr:cNvSpPr txBox="1"/>
      </xdr:nvSpPr>
      <xdr:spPr>
        <a:xfrm>
          <a:off x="13468428" y="1361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156049</xdr:rowOff>
    </xdr:from>
    <xdr:to>
      <xdr:col>67</xdr:col>
      <xdr:colOff>101600</xdr:colOff>
      <xdr:row>79</xdr:row>
      <xdr:rowOff>86199</xdr:rowOff>
    </xdr:to>
    <xdr:sp macro="" textlink="">
      <xdr:nvSpPr>
        <xdr:cNvPr id="655" name="楕円 654"/>
        <xdr:cNvSpPr/>
      </xdr:nvSpPr>
      <xdr:spPr>
        <a:xfrm>
          <a:off x="12763500" y="1352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77326</xdr:rowOff>
    </xdr:from>
    <xdr:ext cx="469744" cy="259045"/>
    <xdr:sp macro="" textlink="">
      <xdr:nvSpPr>
        <xdr:cNvPr id="656" name="テキスト ボックス 655"/>
        <xdr:cNvSpPr txBox="1"/>
      </xdr:nvSpPr>
      <xdr:spPr>
        <a:xfrm>
          <a:off x="12579428" y="136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31207</xdr:rowOff>
    </xdr:from>
    <xdr:to>
      <xdr:col>85</xdr:col>
      <xdr:colOff>127000</xdr:colOff>
      <xdr:row>98</xdr:row>
      <xdr:rowOff>53335</xdr:rowOff>
    </xdr:to>
    <xdr:cxnSp macro="">
      <xdr:nvCxnSpPr>
        <xdr:cNvPr id="687" name="直線コネクタ 686"/>
        <xdr:cNvCxnSpPr/>
      </xdr:nvCxnSpPr>
      <xdr:spPr>
        <a:xfrm flipV="1">
          <a:off x="15481300" y="16833307"/>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53335</xdr:rowOff>
    </xdr:from>
    <xdr:to>
      <xdr:col>81</xdr:col>
      <xdr:colOff>50800</xdr:colOff>
      <xdr:row>98</xdr:row>
      <xdr:rowOff>64737</xdr:rowOff>
    </xdr:to>
    <xdr:cxnSp macro="">
      <xdr:nvCxnSpPr>
        <xdr:cNvPr id="690" name="直線コネクタ 689"/>
        <xdr:cNvCxnSpPr/>
      </xdr:nvCxnSpPr>
      <xdr:spPr>
        <a:xfrm flipV="1">
          <a:off x="14592300" y="16855435"/>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64737</xdr:rowOff>
    </xdr:from>
    <xdr:to>
      <xdr:col>76</xdr:col>
      <xdr:colOff>114300</xdr:colOff>
      <xdr:row>98</xdr:row>
      <xdr:rowOff>75710</xdr:rowOff>
    </xdr:to>
    <xdr:cxnSp macro="">
      <xdr:nvCxnSpPr>
        <xdr:cNvPr id="693" name="直線コネクタ 692"/>
        <xdr:cNvCxnSpPr/>
      </xdr:nvCxnSpPr>
      <xdr:spPr>
        <a:xfrm flipV="1">
          <a:off x="13703300" y="1686683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75710</xdr:rowOff>
    </xdr:from>
    <xdr:to>
      <xdr:col>71</xdr:col>
      <xdr:colOff>177800</xdr:colOff>
      <xdr:row>98</xdr:row>
      <xdr:rowOff>89015</xdr:rowOff>
    </xdr:to>
    <xdr:cxnSp macro="">
      <xdr:nvCxnSpPr>
        <xdr:cNvPr id="696" name="直線コネクタ 695"/>
        <xdr:cNvCxnSpPr/>
      </xdr:nvCxnSpPr>
      <xdr:spPr>
        <a:xfrm flipV="1">
          <a:off x="12814300" y="1687781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151857</xdr:rowOff>
    </xdr:from>
    <xdr:to>
      <xdr:col>85</xdr:col>
      <xdr:colOff>177800</xdr:colOff>
      <xdr:row>98</xdr:row>
      <xdr:rowOff>82007</xdr:rowOff>
    </xdr:to>
    <xdr:sp macro="" textlink="">
      <xdr:nvSpPr>
        <xdr:cNvPr id="706" name="楕円 705"/>
        <xdr:cNvSpPr/>
      </xdr:nvSpPr>
      <xdr:spPr>
        <a:xfrm>
          <a:off x="16268700" y="167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130284</xdr:rowOff>
    </xdr:from>
    <xdr:ext cx="599010" cy="259045"/>
    <xdr:sp macro="" textlink="">
      <xdr:nvSpPr>
        <xdr:cNvPr id="707" name="公債費該当値テキスト"/>
        <xdr:cNvSpPr txBox="1"/>
      </xdr:nvSpPr>
      <xdr:spPr>
        <a:xfrm>
          <a:off x="16370300" y="167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2535</xdr:rowOff>
    </xdr:from>
    <xdr:to>
      <xdr:col>81</xdr:col>
      <xdr:colOff>101600</xdr:colOff>
      <xdr:row>98</xdr:row>
      <xdr:rowOff>104135</xdr:rowOff>
    </xdr:to>
    <xdr:sp macro="" textlink="">
      <xdr:nvSpPr>
        <xdr:cNvPr id="708" name="楕円 707"/>
        <xdr:cNvSpPr/>
      </xdr:nvSpPr>
      <xdr:spPr>
        <a:xfrm>
          <a:off x="15430500" y="168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120662</xdr:rowOff>
    </xdr:from>
    <xdr:ext cx="599010" cy="259045"/>
    <xdr:sp macro="" textlink="">
      <xdr:nvSpPr>
        <xdr:cNvPr id="709" name="テキスト ボックス 708"/>
        <xdr:cNvSpPr txBox="1"/>
      </xdr:nvSpPr>
      <xdr:spPr>
        <a:xfrm>
          <a:off x="15181795" y="1657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13937</xdr:rowOff>
    </xdr:from>
    <xdr:to>
      <xdr:col>76</xdr:col>
      <xdr:colOff>165100</xdr:colOff>
      <xdr:row>98</xdr:row>
      <xdr:rowOff>115537</xdr:rowOff>
    </xdr:to>
    <xdr:sp macro="" textlink="">
      <xdr:nvSpPr>
        <xdr:cNvPr id="710" name="楕円 709"/>
        <xdr:cNvSpPr/>
      </xdr:nvSpPr>
      <xdr:spPr>
        <a:xfrm>
          <a:off x="14541500" y="168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132064</xdr:rowOff>
    </xdr:from>
    <xdr:ext cx="599010" cy="259045"/>
    <xdr:sp macro="" textlink="">
      <xdr:nvSpPr>
        <xdr:cNvPr id="711" name="テキスト ボックス 710"/>
        <xdr:cNvSpPr txBox="1"/>
      </xdr:nvSpPr>
      <xdr:spPr>
        <a:xfrm>
          <a:off x="14292795" y="1659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24910</xdr:rowOff>
    </xdr:from>
    <xdr:to>
      <xdr:col>72</xdr:col>
      <xdr:colOff>38100</xdr:colOff>
      <xdr:row>98</xdr:row>
      <xdr:rowOff>126510</xdr:rowOff>
    </xdr:to>
    <xdr:sp macro="" textlink="">
      <xdr:nvSpPr>
        <xdr:cNvPr id="712" name="楕円 711"/>
        <xdr:cNvSpPr/>
      </xdr:nvSpPr>
      <xdr:spPr>
        <a:xfrm>
          <a:off x="13652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143037</xdr:rowOff>
    </xdr:from>
    <xdr:ext cx="599010" cy="259045"/>
    <xdr:sp macro="" textlink="">
      <xdr:nvSpPr>
        <xdr:cNvPr id="713" name="テキスト ボックス 712"/>
        <xdr:cNvSpPr txBox="1"/>
      </xdr:nvSpPr>
      <xdr:spPr>
        <a:xfrm>
          <a:off x="13403795" y="166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38215</xdr:rowOff>
    </xdr:from>
    <xdr:to>
      <xdr:col>67</xdr:col>
      <xdr:colOff>101600</xdr:colOff>
      <xdr:row>98</xdr:row>
      <xdr:rowOff>139815</xdr:rowOff>
    </xdr:to>
    <xdr:sp macro="" textlink="">
      <xdr:nvSpPr>
        <xdr:cNvPr id="714" name="楕円 713"/>
        <xdr:cNvSpPr/>
      </xdr:nvSpPr>
      <xdr:spPr>
        <a:xfrm>
          <a:off x="12763500" y="168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156342</xdr:rowOff>
    </xdr:from>
    <xdr:ext cx="599010" cy="259045"/>
    <xdr:sp macro="" textlink="">
      <xdr:nvSpPr>
        <xdr:cNvPr id="715" name="テキスト ボックス 714"/>
        <xdr:cNvSpPr txBox="1"/>
      </xdr:nvSpPr>
      <xdr:spPr>
        <a:xfrm>
          <a:off x="12514795" y="1661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総務費については、ふるさと応援寄附金好調による積立金の増額が主な要因となっている。民生費については、令和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年度に統合保育所建設事業が完了したため減額となった。災害復旧事業費については、平成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月豪雨災害による復旧作業が長期化したため高い水準となっている。公債費については、防災対策事業等の大型のハード事業が続いたため増大している。令和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年度がピークではあるが、今後も高い水準で推移する見通しとなっている。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の蔓延により、一部事業規模の縮小や取りやめされたことで、経費が削減され、実質単年度収支はプラスとなった。健全化による影響ではなく、一時的なものであるため、事業の見直しを進め健全な財政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養護老人ホームでは、施設建設時の起債償還に限らず、人件費の増加により運営面でも赤字額が増えている。簡易水道事業会計では、現在建設中の春遠ダムを水源とする簡易水道施設整備が本格化したことで、使用料では財源を補えず、両会計とも、一般会計からの赤字補てん繰入金により赤字決算を回避する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その他の会計でも、赤字補てん操出金によって、普通会計の財政を圧迫している状況が続いてはいるが、比率面においては正常な範囲で推移していくものと考える。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6688669</v>
      </c>
      <c r="BO4" s="395"/>
      <c r="BP4" s="395"/>
      <c r="BQ4" s="395"/>
      <c r="BR4" s="395"/>
      <c r="BS4" s="395"/>
      <c r="BT4" s="395"/>
      <c r="BU4" s="396"/>
      <c r="BV4" s="394">
        <v>6009551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v>
      </c>
      <c r="CU4" s="401"/>
      <c r="CV4" s="401"/>
      <c r="CW4" s="401"/>
      <c r="CX4" s="401"/>
      <c r="CY4" s="401"/>
      <c r="CZ4" s="401"/>
      <c r="DA4" s="402"/>
      <c r="DB4" s="400">
        <v>2.1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6583578</v>
      </c>
      <c r="BO5" s="432"/>
      <c r="BP5" s="432"/>
      <c r="BQ5" s="432"/>
      <c r="BR5" s="432"/>
      <c r="BS5" s="432"/>
      <c r="BT5" s="432"/>
      <c r="BU5" s="433"/>
      <c r="BV5" s="431">
        <v>5765106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93.7</v>
      </c>
      <c r="CU5" s="429"/>
      <c r="CV5" s="429"/>
      <c r="CW5" s="429"/>
      <c r="CX5" s="429"/>
      <c r="CY5" s="429"/>
      <c r="CZ5" s="429"/>
      <c r="DA5" s="430"/>
      <c r="DB5" s="428">
        <v>95.5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105091</v>
      </c>
      <c r="BO6" s="432"/>
      <c r="BP6" s="432"/>
      <c r="BQ6" s="432"/>
      <c r="BR6" s="432"/>
      <c r="BS6" s="432"/>
      <c r="BT6" s="432"/>
      <c r="BU6" s="433"/>
      <c r="BV6" s="431">
        <v>244445</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96.3</v>
      </c>
      <c r="CU6" s="469"/>
      <c r="CV6" s="469"/>
      <c r="CW6" s="469"/>
      <c r="CX6" s="469"/>
      <c r="CY6" s="469"/>
      <c r="CZ6" s="469"/>
      <c r="DA6" s="470"/>
      <c r="DB6" s="468">
        <v>98.1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68386</v>
      </c>
      <c r="BO7" s="432"/>
      <c r="BP7" s="432"/>
      <c r="BQ7" s="432"/>
      <c r="BR7" s="432"/>
      <c r="BS7" s="432"/>
      <c r="BT7" s="432"/>
      <c r="BU7" s="433"/>
      <c r="BV7" s="431">
        <v>187628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2804376</v>
      </c>
      <c r="CU7" s="432"/>
      <c r="CV7" s="432"/>
      <c r="CW7" s="432"/>
      <c r="CX7" s="432"/>
      <c r="CY7" s="432"/>
      <c r="CZ7" s="432"/>
      <c r="DA7" s="433"/>
      <c r="DB7" s="431">
        <v>2660055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36705</v>
      </c>
      <c r="BO8" s="432"/>
      <c r="BP8" s="432"/>
      <c r="BQ8" s="432"/>
      <c r="BR8" s="432"/>
      <c r="BS8" s="432"/>
      <c r="BT8" s="432"/>
      <c r="BU8" s="433"/>
      <c r="BV8" s="431">
        <v>56817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0.19</v>
      </c>
      <c r="CU8" s="472"/>
      <c r="CV8" s="472"/>
      <c r="CW8" s="472"/>
      <c r="CX8" s="472"/>
      <c r="CY8" s="472"/>
      <c r="CZ8" s="472"/>
      <c r="DA8" s="473"/>
      <c r="DB8" s="471">
        <v>0.18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4434</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102</v>
      </c>
      <c r="AV9" s="464"/>
      <c r="AW9" s="464"/>
      <c r="AX9" s="464"/>
      <c r="AY9" s="465" t="s">
        <v>116</v>
      </c>
      <c r="AZ9" s="466"/>
      <c r="BA9" s="466"/>
      <c r="BB9" s="466"/>
      <c r="BC9" s="466"/>
      <c r="BD9" s="466"/>
      <c r="BE9" s="466"/>
      <c r="BF9" s="466"/>
      <c r="BG9" s="466"/>
      <c r="BH9" s="466"/>
      <c r="BI9" s="466"/>
      <c r="BJ9" s="466"/>
      <c r="BK9" s="466"/>
      <c r="BL9" s="466"/>
      <c r="BM9" s="467"/>
      <c r="BN9" s="431">
        <v>-20112</v>
      </c>
      <c r="BO9" s="432"/>
      <c r="BP9" s="432"/>
      <c r="BQ9" s="432"/>
      <c r="BR9" s="432"/>
      <c r="BS9" s="432"/>
      <c r="BT9" s="432"/>
      <c r="BU9" s="433"/>
      <c r="BV9" s="431">
        <v>-38751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19.7</v>
      </c>
      <c r="CU9" s="429"/>
      <c r="CV9" s="429"/>
      <c r="CW9" s="429"/>
      <c r="CX9" s="429"/>
      <c r="CY9" s="429"/>
      <c r="CZ9" s="429"/>
      <c r="DA9" s="430"/>
      <c r="DB9" s="428">
        <v>19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5095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29820</v>
      </c>
      <c r="BO10" s="432"/>
      <c r="BP10" s="432"/>
      <c r="BQ10" s="432"/>
      <c r="BR10" s="432"/>
      <c r="BS10" s="432"/>
      <c r="BT10" s="432"/>
      <c r="BU10" s="433"/>
      <c r="BV10" s="431">
        <v>49323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102</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4805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102</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4786</v>
      </c>
      <c r="S13" s="516"/>
      <c r="T13" s="516"/>
      <c r="U13" s="516"/>
      <c r="V13" s="517"/>
      <c r="W13" s="447" t="s">
        <v>139</v>
      </c>
      <c r="X13" s="448"/>
      <c r="Y13" s="448"/>
      <c r="Z13" s="448"/>
      <c r="AA13" s="448"/>
      <c r="AB13" s="438"/>
      <c r="AC13" s="482">
        <v>676</v>
      </c>
      <c r="AD13" s="483"/>
      <c r="AE13" s="483"/>
      <c r="AF13" s="483"/>
      <c r="AG13" s="525"/>
      <c r="AH13" s="482">
        <v>713</v>
      </c>
      <c r="AI13" s="483"/>
      <c r="AJ13" s="483"/>
      <c r="AK13" s="483"/>
      <c r="AL13" s="484"/>
      <c r="AM13" s="460" t="s">
        <v>140</v>
      </c>
      <c r="AN13" s="461"/>
      <c r="AO13" s="461"/>
      <c r="AP13" s="461"/>
      <c r="AQ13" s="461"/>
      <c r="AR13" s="461"/>
      <c r="AS13" s="461"/>
      <c r="AT13" s="462"/>
      <c r="AU13" s="463" t="s">
        <v>102</v>
      </c>
      <c r="AV13" s="464"/>
      <c r="AW13" s="464"/>
      <c r="AX13" s="464"/>
      <c r="AY13" s="465" t="s">
        <v>141</v>
      </c>
      <c r="AZ13" s="466"/>
      <c r="BA13" s="466"/>
      <c r="BB13" s="466"/>
      <c r="BC13" s="466"/>
      <c r="BD13" s="466"/>
      <c r="BE13" s="466"/>
      <c r="BF13" s="466"/>
      <c r="BG13" s="466"/>
      <c r="BH13" s="466"/>
      <c r="BI13" s="466"/>
      <c r="BJ13" s="466"/>
      <c r="BK13" s="466"/>
      <c r="BL13" s="466"/>
      <c r="BM13" s="467"/>
      <c r="BN13" s="431">
        <v>9708</v>
      </c>
      <c r="BO13" s="432"/>
      <c r="BP13" s="432"/>
      <c r="BQ13" s="432"/>
      <c r="BR13" s="432"/>
      <c r="BS13" s="432"/>
      <c r="BT13" s="432"/>
      <c r="BU13" s="433"/>
      <c r="BV13" s="431">
        <v>-289428</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10.199999999999999</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4939</v>
      </c>
      <c r="S14" s="516"/>
      <c r="T14" s="516"/>
      <c r="U14" s="516"/>
      <c r="V14" s="517"/>
      <c r="W14" s="421"/>
      <c r="X14" s="422"/>
      <c r="Y14" s="422"/>
      <c r="Z14" s="422"/>
      <c r="AA14" s="422"/>
      <c r="AB14" s="411"/>
      <c r="AC14" s="518">
        <v>30.5</v>
      </c>
      <c r="AD14" s="519"/>
      <c r="AE14" s="519"/>
      <c r="AF14" s="519"/>
      <c r="AG14" s="520"/>
      <c r="AH14" s="518">
        <v>31.2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31.6</v>
      </c>
      <c r="CU14" s="530"/>
      <c r="CV14" s="530"/>
      <c r="CW14" s="530"/>
      <c r="CX14" s="530"/>
      <c r="CY14" s="530"/>
      <c r="CZ14" s="530"/>
      <c r="DA14" s="531"/>
      <c r="DB14" s="529">
        <v>55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4918</v>
      </c>
      <c r="S15" s="516"/>
      <c r="T15" s="516"/>
      <c r="U15" s="516"/>
      <c r="V15" s="517"/>
      <c r="W15" s="447" t="s">
        <v>146</v>
      </c>
      <c r="X15" s="448"/>
      <c r="Y15" s="448"/>
      <c r="Z15" s="448"/>
      <c r="AA15" s="448"/>
      <c r="AB15" s="438"/>
      <c r="AC15" s="482">
        <v>325</v>
      </c>
      <c r="AD15" s="483"/>
      <c r="AE15" s="483"/>
      <c r="AF15" s="483"/>
      <c r="AG15" s="525"/>
      <c r="AH15" s="482">
        <v>319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495500</v>
      </c>
      <c r="BO15" s="395"/>
      <c r="BP15" s="395"/>
      <c r="BQ15" s="395"/>
      <c r="BR15" s="395"/>
      <c r="BS15" s="395"/>
      <c r="BT15" s="395"/>
      <c r="BU15" s="396"/>
      <c r="BV15" s="394">
        <v>466687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14.7</v>
      </c>
      <c r="AD16" s="519"/>
      <c r="AE16" s="519"/>
      <c r="AF16" s="519"/>
      <c r="AG16" s="520"/>
      <c r="AH16" s="518">
        <v>14</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2616885</v>
      </c>
      <c r="BO16" s="432"/>
      <c r="BP16" s="432"/>
      <c r="BQ16" s="432"/>
      <c r="BR16" s="432"/>
      <c r="BS16" s="432"/>
      <c r="BT16" s="432"/>
      <c r="BU16" s="433"/>
      <c r="BV16" s="431">
        <v>2467848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1215</v>
      </c>
      <c r="AD17" s="483"/>
      <c r="AE17" s="483"/>
      <c r="AF17" s="483"/>
      <c r="AG17" s="525"/>
      <c r="AH17" s="482">
        <v>1250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612144</v>
      </c>
      <c r="BO17" s="432"/>
      <c r="BP17" s="432"/>
      <c r="BQ17" s="432"/>
      <c r="BR17" s="432"/>
      <c r="BS17" s="432"/>
      <c r="BT17" s="432"/>
      <c r="BU17" s="433"/>
      <c r="BV17" s="431">
        <v>583152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102.94</v>
      </c>
      <c r="M18" s="547"/>
      <c r="N18" s="547"/>
      <c r="O18" s="547"/>
      <c r="P18" s="547"/>
      <c r="Q18" s="547"/>
      <c r="R18" s="548"/>
      <c r="S18" s="548"/>
      <c r="T18" s="548"/>
      <c r="U18" s="548"/>
      <c r="V18" s="549"/>
      <c r="W18" s="449"/>
      <c r="X18" s="450"/>
      <c r="Y18" s="450"/>
      <c r="Z18" s="450"/>
      <c r="AA18" s="450"/>
      <c r="AB18" s="441"/>
      <c r="AC18" s="550">
        <v>54.8</v>
      </c>
      <c r="AD18" s="551"/>
      <c r="AE18" s="551"/>
      <c r="AF18" s="551"/>
      <c r="AG18" s="552"/>
      <c r="AH18" s="550">
        <v>54.8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2628908</v>
      </c>
      <c r="BO18" s="432"/>
      <c r="BP18" s="432"/>
      <c r="BQ18" s="432"/>
      <c r="BR18" s="432"/>
      <c r="BS18" s="432"/>
      <c r="BT18" s="432"/>
      <c r="BU18" s="433"/>
      <c r="BV18" s="431">
        <v>2558614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43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3515028</v>
      </c>
      <c r="BO19" s="432"/>
      <c r="BP19" s="432"/>
      <c r="BQ19" s="432"/>
      <c r="BR19" s="432"/>
      <c r="BS19" s="432"/>
      <c r="BT19" s="432"/>
      <c r="BU19" s="433"/>
      <c r="BV19" s="431">
        <v>3390337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2198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5932134</v>
      </c>
      <c r="BO23" s="432"/>
      <c r="BP23" s="432"/>
      <c r="BQ23" s="432"/>
      <c r="BR23" s="432"/>
      <c r="BS23" s="432"/>
      <c r="BT23" s="432"/>
      <c r="BU23" s="433"/>
      <c r="BV23" s="431">
        <v>5979781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7055</v>
      </c>
      <c r="R24" s="483"/>
      <c r="S24" s="483"/>
      <c r="T24" s="483"/>
      <c r="U24" s="483"/>
      <c r="V24" s="525"/>
      <c r="W24" s="584"/>
      <c r="X24" s="572"/>
      <c r="Y24" s="573"/>
      <c r="Z24" s="481" t="s">
        <v>170</v>
      </c>
      <c r="AA24" s="461"/>
      <c r="AB24" s="461"/>
      <c r="AC24" s="461"/>
      <c r="AD24" s="461"/>
      <c r="AE24" s="461"/>
      <c r="AF24" s="461"/>
      <c r="AG24" s="462"/>
      <c r="AH24" s="482">
        <v>95</v>
      </c>
      <c r="AI24" s="483"/>
      <c r="AJ24" s="483"/>
      <c r="AK24" s="483"/>
      <c r="AL24" s="525"/>
      <c r="AM24" s="482">
        <v>266285</v>
      </c>
      <c r="AN24" s="483"/>
      <c r="AO24" s="483"/>
      <c r="AP24" s="483"/>
      <c r="AQ24" s="483"/>
      <c r="AR24" s="525"/>
      <c r="AS24" s="482">
        <v>2803</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5314165</v>
      </c>
      <c r="BO24" s="432"/>
      <c r="BP24" s="432"/>
      <c r="BQ24" s="432"/>
      <c r="BR24" s="432"/>
      <c r="BS24" s="432"/>
      <c r="BT24" s="432"/>
      <c r="BU24" s="433"/>
      <c r="BV24" s="431">
        <v>5251070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6080</v>
      </c>
      <c r="R25" s="483"/>
      <c r="S25" s="483"/>
      <c r="T25" s="483"/>
      <c r="U25" s="483"/>
      <c r="V25" s="525"/>
      <c r="W25" s="584"/>
      <c r="X25" s="572"/>
      <c r="Y25" s="573"/>
      <c r="Z25" s="481" t="s">
        <v>173</v>
      </c>
      <c r="AA25" s="461"/>
      <c r="AB25" s="461"/>
      <c r="AC25" s="461"/>
      <c r="AD25" s="461"/>
      <c r="AE25" s="461"/>
      <c r="AF25" s="461"/>
      <c r="AG25" s="462"/>
      <c r="AH25" s="482" t="s">
        <v>137</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132902</v>
      </c>
      <c r="BO25" s="395"/>
      <c r="BP25" s="395"/>
      <c r="BQ25" s="395"/>
      <c r="BR25" s="395"/>
      <c r="BS25" s="395"/>
      <c r="BT25" s="395"/>
      <c r="BU25" s="396"/>
      <c r="BV25" s="394">
        <v>57624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5632</v>
      </c>
      <c r="R26" s="483"/>
      <c r="S26" s="483"/>
      <c r="T26" s="483"/>
      <c r="U26" s="483"/>
      <c r="V26" s="525"/>
      <c r="W26" s="584"/>
      <c r="X26" s="572"/>
      <c r="Y26" s="573"/>
      <c r="Z26" s="481" t="s">
        <v>176</v>
      </c>
      <c r="AA26" s="594"/>
      <c r="AB26" s="594"/>
      <c r="AC26" s="594"/>
      <c r="AD26" s="594"/>
      <c r="AE26" s="594"/>
      <c r="AF26" s="594"/>
      <c r="AG26" s="595"/>
      <c r="AH26" s="482">
        <v>5</v>
      </c>
      <c r="AI26" s="483"/>
      <c r="AJ26" s="483"/>
      <c r="AK26" s="483"/>
      <c r="AL26" s="525"/>
      <c r="AM26" s="482">
        <v>11945</v>
      </c>
      <c r="AN26" s="483"/>
      <c r="AO26" s="483"/>
      <c r="AP26" s="483"/>
      <c r="AQ26" s="483"/>
      <c r="AR26" s="525"/>
      <c r="AS26" s="482">
        <v>2389</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2440</v>
      </c>
      <c r="R27" s="483"/>
      <c r="S27" s="483"/>
      <c r="T27" s="483"/>
      <c r="U27" s="483"/>
      <c r="V27" s="525"/>
      <c r="W27" s="584"/>
      <c r="X27" s="572"/>
      <c r="Y27" s="573"/>
      <c r="Z27" s="481" t="s">
        <v>179</v>
      </c>
      <c r="AA27" s="461"/>
      <c r="AB27" s="461"/>
      <c r="AC27" s="461"/>
      <c r="AD27" s="461"/>
      <c r="AE27" s="461"/>
      <c r="AF27" s="461"/>
      <c r="AG27" s="462"/>
      <c r="AH27" s="482" t="s">
        <v>137</v>
      </c>
      <c r="AI27" s="483"/>
      <c r="AJ27" s="483"/>
      <c r="AK27" s="483"/>
      <c r="AL27" s="525"/>
      <c r="AM27" s="482" t="s">
        <v>137</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137</v>
      </c>
      <c r="BO27" s="608"/>
      <c r="BP27" s="608"/>
      <c r="BQ27" s="608"/>
      <c r="BR27" s="608"/>
      <c r="BS27" s="608"/>
      <c r="BT27" s="608"/>
      <c r="BU27" s="609"/>
      <c r="BV27" s="607" t="s">
        <v>137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1960</v>
      </c>
      <c r="R28" s="483"/>
      <c r="S28" s="483"/>
      <c r="T28" s="483"/>
      <c r="U28" s="483"/>
      <c r="V28" s="525"/>
      <c r="W28" s="584"/>
      <c r="X28" s="572"/>
      <c r="Y28" s="573"/>
      <c r="Z28" s="481" t="s">
        <v>183</v>
      </c>
      <c r="AA28" s="461"/>
      <c r="AB28" s="461"/>
      <c r="AC28" s="461"/>
      <c r="AD28" s="461"/>
      <c r="AE28" s="461"/>
      <c r="AF28" s="461"/>
      <c r="AG28" s="462"/>
      <c r="AH28" s="482" t="s">
        <v>137</v>
      </c>
      <c r="AI28" s="483"/>
      <c r="AJ28" s="483"/>
      <c r="AK28" s="483"/>
      <c r="AL28" s="525"/>
      <c r="AM28" s="482" t="s">
        <v>128</v>
      </c>
      <c r="AN28" s="483"/>
      <c r="AO28" s="483"/>
      <c r="AP28" s="483"/>
      <c r="AQ28" s="483"/>
      <c r="AR28" s="525"/>
      <c r="AS28" s="482" t="s">
        <v>137</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970779</v>
      </c>
      <c r="BO28" s="395"/>
      <c r="BP28" s="395"/>
      <c r="BQ28" s="395"/>
      <c r="BR28" s="395"/>
      <c r="BS28" s="395"/>
      <c r="BT28" s="395"/>
      <c r="BU28" s="396"/>
      <c r="BV28" s="394">
        <v>940959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8</v>
      </c>
      <c r="M29" s="483"/>
      <c r="N29" s="483"/>
      <c r="O29" s="483"/>
      <c r="P29" s="525"/>
      <c r="Q29" s="482">
        <v>1750</v>
      </c>
      <c r="R29" s="483"/>
      <c r="S29" s="483"/>
      <c r="T29" s="483"/>
      <c r="U29" s="483"/>
      <c r="V29" s="525"/>
      <c r="W29" s="585"/>
      <c r="X29" s="586"/>
      <c r="Y29" s="587"/>
      <c r="Z29" s="481" t="s">
        <v>186</v>
      </c>
      <c r="AA29" s="461"/>
      <c r="AB29" s="461"/>
      <c r="AC29" s="461"/>
      <c r="AD29" s="461"/>
      <c r="AE29" s="461"/>
      <c r="AF29" s="461"/>
      <c r="AG29" s="462"/>
      <c r="AH29" s="482">
        <v>95</v>
      </c>
      <c r="AI29" s="483"/>
      <c r="AJ29" s="483"/>
      <c r="AK29" s="483"/>
      <c r="AL29" s="525"/>
      <c r="AM29" s="482">
        <v>266285</v>
      </c>
      <c r="AN29" s="483"/>
      <c r="AO29" s="483"/>
      <c r="AP29" s="483"/>
      <c r="AQ29" s="483"/>
      <c r="AR29" s="525"/>
      <c r="AS29" s="482">
        <v>2803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278705</v>
      </c>
      <c r="BO29" s="432"/>
      <c r="BP29" s="432"/>
      <c r="BQ29" s="432"/>
      <c r="BR29" s="432"/>
      <c r="BS29" s="432"/>
      <c r="BT29" s="432"/>
      <c r="BU29" s="433"/>
      <c r="BV29" s="431">
        <v>278198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692344</v>
      </c>
      <c r="BO30" s="608"/>
      <c r="BP30" s="608"/>
      <c r="BQ30" s="608"/>
      <c r="BR30" s="608"/>
      <c r="BS30" s="608"/>
      <c r="BT30" s="608"/>
      <c r="BU30" s="609"/>
      <c r="BV30" s="607">
        <v>619629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200</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大月町病院事業会計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幡多広域市町村圏事務組合（一般会計）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大月町ふるさと振興公社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漁業集落排水処理事業特別会計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幡多広域市町村圏事務組合（ふるさと特別会計）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幡多広域市町村圏事務組合（滞納整理事業特別会計）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特別養護老人ホーム特別会計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幡多西部消防組合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こうち人づくり広域連合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高知県市町村総合事務組合（一般会計）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高知県市町村総合事務組合（交通災害共済事業特別会計）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高知県後期高齢者医療広域連合（一般会計）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高知県後期高齢者医療広域連合（特別会計）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oVz49pn6EwNfG9o3jDC3X+PQRl3J78AvcPUV/BSLl3Hy35fCjLHdKeAyM//9IaHecwDpHkAb1kByjJw50wZSA==" saltValue="zMzcxp3q5XoTzKL1X5yU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1" t="s">
        <v>562</v>
      </c>
      <c r="D34" s="1211"/>
      <c r="E34" s="1212"/>
      <c r="F34" s="32">
        <v>6.85</v>
      </c>
      <c r="G34" s="33">
        <v>6.68</v>
      </c>
      <c r="H34" s="33">
        <v>8.36</v>
      </c>
      <c r="I34" s="33">
        <v>10.14</v>
      </c>
      <c r="J34" s="34">
        <v>10.84</v>
      </c>
      <c r="K34" s="22"/>
      <c r="L34" s="22"/>
      <c r="M34" s="22"/>
      <c r="N34" s="22"/>
      <c r="O34" s="22"/>
      <c r="P34" s="22"/>
    </row>
    <row r="35" spans="1:16" ht="39" customHeight="1" x14ac:dyDescent="0.15">
      <c r="A35" s="22"/>
      <c r="B35" s="35"/>
      <c r="C35" s="1205" t="s">
        <v>563</v>
      </c>
      <c r="D35" s="1206"/>
      <c r="E35" s="1207"/>
      <c r="F35" s="36">
        <v>6.05</v>
      </c>
      <c r="G35" s="37">
        <v>7.07</v>
      </c>
      <c r="H35" s="37">
        <v>3.58</v>
      </c>
      <c r="I35" s="37">
        <v>2.13</v>
      </c>
      <c r="J35" s="38">
        <v>1.3</v>
      </c>
      <c r="K35" s="22"/>
      <c r="L35" s="22"/>
      <c r="M35" s="22"/>
      <c r="N35" s="22"/>
      <c r="O35" s="22"/>
      <c r="P35" s="22"/>
    </row>
    <row r="36" spans="1:16" ht="39" customHeight="1" x14ac:dyDescent="0.15">
      <c r="A36" s="22"/>
      <c r="B36" s="35"/>
      <c r="C36" s="1205" t="s">
        <v>564</v>
      </c>
      <c r="D36" s="1206"/>
      <c r="E36" s="1207"/>
      <c r="F36" s="36">
        <v>0.76</v>
      </c>
      <c r="G36" s="37">
        <v>0.72</v>
      </c>
      <c r="H36" s="37">
        <v>0.2</v>
      </c>
      <c r="I36" s="37">
        <v>0.24</v>
      </c>
      <c r="J36" s="38">
        <v>1.23</v>
      </c>
      <c r="K36" s="22"/>
      <c r="L36" s="22"/>
      <c r="M36" s="22"/>
      <c r="N36" s="22"/>
      <c r="O36" s="22"/>
      <c r="P36" s="22"/>
    </row>
    <row r="37" spans="1:16" ht="39" customHeight="1" x14ac:dyDescent="0.15">
      <c r="A37" s="22"/>
      <c r="B37" s="35"/>
      <c r="C37" s="1205" t="s">
        <v>565</v>
      </c>
      <c r="D37" s="1206"/>
      <c r="E37" s="1207"/>
      <c r="F37" s="36">
        <v>0.03</v>
      </c>
      <c r="G37" s="37">
        <v>0.44</v>
      </c>
      <c r="H37" s="37">
        <v>0</v>
      </c>
      <c r="I37" s="37">
        <v>0.05</v>
      </c>
      <c r="J37" s="38">
        <v>0.64</v>
      </c>
      <c r="K37" s="22"/>
      <c r="L37" s="22"/>
      <c r="M37" s="22"/>
      <c r="N37" s="22"/>
      <c r="O37" s="22"/>
      <c r="P37" s="22"/>
    </row>
    <row r="38" spans="1:16" ht="39" customHeight="1" x14ac:dyDescent="0.15">
      <c r="A38" s="22"/>
      <c r="B38" s="35"/>
      <c r="C38" s="1205" t="s">
        <v>566</v>
      </c>
      <c r="D38" s="1206"/>
      <c r="E38" s="1207"/>
      <c r="F38" s="36">
        <v>0.11</v>
      </c>
      <c r="G38" s="37">
        <v>0.08</v>
      </c>
      <c r="H38" s="37">
        <v>0.09</v>
      </c>
      <c r="I38" s="37">
        <v>0.08</v>
      </c>
      <c r="J38" s="38">
        <v>0.06</v>
      </c>
      <c r="K38" s="22"/>
      <c r="L38" s="22"/>
      <c r="M38" s="22"/>
      <c r="N38" s="22"/>
      <c r="O38" s="22"/>
      <c r="P38" s="22"/>
    </row>
    <row r="39" spans="1:16" ht="39" customHeight="1" x14ac:dyDescent="0.15">
      <c r="A39" s="22"/>
      <c r="B39" s="35"/>
      <c r="C39" s="1205" t="s">
        <v>567</v>
      </c>
      <c r="D39" s="1206"/>
      <c r="E39" s="1207"/>
      <c r="F39" s="36">
        <v>0.02</v>
      </c>
      <c r="G39" s="37">
        <v>0.02</v>
      </c>
      <c r="H39" s="37">
        <v>0.02</v>
      </c>
      <c r="I39" s="37">
        <v>0.02</v>
      </c>
      <c r="J39" s="38">
        <v>0.02</v>
      </c>
      <c r="K39" s="22"/>
      <c r="L39" s="22"/>
      <c r="M39" s="22"/>
      <c r="N39" s="22"/>
      <c r="O39" s="22"/>
      <c r="P39" s="22"/>
    </row>
    <row r="40" spans="1:16" ht="39" customHeight="1" x14ac:dyDescent="0.15">
      <c r="A40" s="22"/>
      <c r="B40" s="35"/>
      <c r="C40" s="1205" t="s">
        <v>568</v>
      </c>
      <c r="D40" s="1206"/>
      <c r="E40" s="1207"/>
      <c r="F40" s="36">
        <v>0</v>
      </c>
      <c r="G40" s="37">
        <v>0</v>
      </c>
      <c r="H40" s="37">
        <v>0</v>
      </c>
      <c r="I40" s="37">
        <v>0</v>
      </c>
      <c r="J40" s="38">
        <v>0</v>
      </c>
      <c r="K40" s="22"/>
      <c r="L40" s="22"/>
      <c r="M40" s="22"/>
      <c r="N40" s="22"/>
      <c r="O40" s="22"/>
      <c r="P40" s="22"/>
    </row>
    <row r="41" spans="1:16" ht="39" customHeight="1" x14ac:dyDescent="0.15">
      <c r="A41" s="22"/>
      <c r="B41" s="35"/>
      <c r="C41" s="1205" t="s">
        <v>569</v>
      </c>
      <c r="D41" s="1206"/>
      <c r="E41" s="1207"/>
      <c r="F41" s="36">
        <v>0.05</v>
      </c>
      <c r="G41" s="37">
        <v>0.01</v>
      </c>
      <c r="H41" s="37">
        <v>0.02</v>
      </c>
      <c r="I41" s="37">
        <v>0.35</v>
      </c>
      <c r="J41" s="38">
        <v>0</v>
      </c>
      <c r="K41" s="22"/>
      <c r="L41" s="22"/>
      <c r="M41" s="22"/>
      <c r="N41" s="22"/>
      <c r="O41" s="22"/>
      <c r="P41" s="22"/>
    </row>
    <row r="42" spans="1:16" ht="39" customHeight="1" x14ac:dyDescent="0.15">
      <c r="A42" s="22"/>
      <c r="B42" s="39"/>
      <c r="C42" s="1205" t="s">
        <v>570</v>
      </c>
      <c r="D42" s="1206"/>
      <c r="E42" s="1207"/>
      <c r="F42" s="36" t="s">
        <v>571</v>
      </c>
      <c r="G42" s="37" t="s">
        <v>513</v>
      </c>
      <c r="H42" s="37" t="s">
        <v>513</v>
      </c>
      <c r="I42" s="37" t="s">
        <v>513</v>
      </c>
      <c r="J42" s="38" t="s">
        <v>513</v>
      </c>
      <c r="K42" s="22"/>
      <c r="L42" s="22"/>
      <c r="M42" s="22"/>
      <c r="N42" s="22"/>
      <c r="O42" s="22"/>
      <c r="P42" s="22"/>
    </row>
    <row r="43" spans="1:16" ht="39" customHeight="1" thickBot="1" x14ac:dyDescent="0.2">
      <c r="A43" s="22"/>
      <c r="B43" s="40"/>
      <c r="C43" s="1208" t="s">
        <v>572</v>
      </c>
      <c r="D43" s="1209"/>
      <c r="E43" s="1210"/>
      <c r="F43" s="41" t="s">
        <v>513</v>
      </c>
      <c r="G43" s="42">
        <v>0</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7b/uodgsu0JgvyFwvrhvN7yEH7FRVcGu+H48kx1CNOVjfPg+BSqgPLVjjjov114zIqYFkjEwpAi/Vzzmi4+A==" saltValue="TOXQYFv5HOV+YTDJ93wn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587</v>
      </c>
      <c r="L45" s="60">
        <v>622</v>
      </c>
      <c r="M45" s="60">
        <v>637</v>
      </c>
      <c r="N45" s="60">
        <v>656</v>
      </c>
      <c r="O45" s="61">
        <v>703</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513</v>
      </c>
      <c r="L46" s="64" t="s">
        <v>513</v>
      </c>
      <c r="M46" s="64" t="s">
        <v>513</v>
      </c>
      <c r="N46" s="64" t="s">
        <v>513</v>
      </c>
      <c r="O46" s="65" t="s">
        <v>513</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513</v>
      </c>
      <c r="L47" s="64" t="s">
        <v>513</v>
      </c>
      <c r="M47" s="64" t="s">
        <v>513</v>
      </c>
      <c r="N47" s="64" t="s">
        <v>513</v>
      </c>
      <c r="O47" s="65" t="s">
        <v>513</v>
      </c>
      <c r="P47" s="48"/>
      <c r="Q47" s="48"/>
      <c r="R47" s="48"/>
      <c r="S47" s="48"/>
      <c r="T47" s="48"/>
      <c r="U47" s="48"/>
    </row>
    <row r="48" spans="1:21" ht="30.75" customHeight="1" x14ac:dyDescent="0.15">
      <c r="A48" s="48"/>
      <c r="B48" s="1215"/>
      <c r="C48" s="1216"/>
      <c r="D48" s="62"/>
      <c r="E48" s="1221" t="s">
        <v>15</v>
      </c>
      <c r="F48" s="1221"/>
      <c r="G48" s="1221"/>
      <c r="H48" s="1221"/>
      <c r="I48" s="1221"/>
      <c r="J48" s="1222"/>
      <c r="K48" s="63">
        <v>33</v>
      </c>
      <c r="L48" s="64">
        <v>44</v>
      </c>
      <c r="M48" s="64">
        <v>52</v>
      </c>
      <c r="N48" s="64">
        <v>49</v>
      </c>
      <c r="O48" s="65">
        <v>59</v>
      </c>
      <c r="P48" s="48"/>
      <c r="Q48" s="48"/>
      <c r="R48" s="48"/>
      <c r="S48" s="48"/>
      <c r="T48" s="48"/>
      <c r="U48" s="48"/>
    </row>
    <row r="49" spans="1:21" ht="30.75" customHeight="1" x14ac:dyDescent="0.15">
      <c r="A49" s="48"/>
      <c r="B49" s="1215"/>
      <c r="C49" s="1216"/>
      <c r="D49" s="62"/>
      <c r="E49" s="1221" t="s">
        <v>16</v>
      </c>
      <c r="F49" s="1221"/>
      <c r="G49" s="1221"/>
      <c r="H49" s="1221"/>
      <c r="I49" s="1221"/>
      <c r="J49" s="1222"/>
      <c r="K49" s="63">
        <v>39</v>
      </c>
      <c r="L49" s="64">
        <v>18</v>
      </c>
      <c r="M49" s="64">
        <v>7</v>
      </c>
      <c r="N49" s="64">
        <v>7</v>
      </c>
      <c r="O49" s="65">
        <v>6</v>
      </c>
      <c r="P49" s="48"/>
      <c r="Q49" s="48"/>
      <c r="R49" s="48"/>
      <c r="S49" s="48"/>
      <c r="T49" s="48"/>
      <c r="U49" s="48"/>
    </row>
    <row r="50" spans="1:21" ht="30.75" customHeight="1" x14ac:dyDescent="0.15">
      <c r="A50" s="48"/>
      <c r="B50" s="1215"/>
      <c r="C50" s="1216"/>
      <c r="D50" s="62"/>
      <c r="E50" s="1221" t="s">
        <v>17</v>
      </c>
      <c r="F50" s="1221"/>
      <c r="G50" s="1221"/>
      <c r="H50" s="1221"/>
      <c r="I50" s="1221"/>
      <c r="J50" s="1222"/>
      <c r="K50" s="63">
        <v>0</v>
      </c>
      <c r="L50" s="64">
        <v>3</v>
      </c>
      <c r="M50" s="64">
        <v>3</v>
      </c>
      <c r="N50" s="64">
        <v>3</v>
      </c>
      <c r="O50" s="65">
        <v>8</v>
      </c>
      <c r="P50" s="48"/>
      <c r="Q50" s="48"/>
      <c r="R50" s="48"/>
      <c r="S50" s="48"/>
      <c r="T50" s="48"/>
      <c r="U50" s="48"/>
    </row>
    <row r="51" spans="1:21" ht="30.75" customHeight="1" x14ac:dyDescent="0.15">
      <c r="A51" s="48"/>
      <c r="B51" s="1217"/>
      <c r="C51" s="1218"/>
      <c r="D51" s="66"/>
      <c r="E51" s="1221" t="s">
        <v>18</v>
      </c>
      <c r="F51" s="1221"/>
      <c r="G51" s="1221"/>
      <c r="H51" s="1221"/>
      <c r="I51" s="1221"/>
      <c r="J51" s="1222"/>
      <c r="K51" s="63">
        <v>0</v>
      </c>
      <c r="L51" s="64">
        <v>0</v>
      </c>
      <c r="M51" s="64">
        <v>0</v>
      </c>
      <c r="N51" s="64">
        <v>0</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514</v>
      </c>
      <c r="L52" s="64">
        <v>507</v>
      </c>
      <c r="M52" s="64">
        <v>499</v>
      </c>
      <c r="N52" s="64">
        <v>493</v>
      </c>
      <c r="O52" s="65">
        <v>520</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145</v>
      </c>
      <c r="L53" s="69">
        <v>180</v>
      </c>
      <c r="M53" s="69">
        <v>200</v>
      </c>
      <c r="N53" s="69">
        <v>222</v>
      </c>
      <c r="O53" s="70">
        <v>256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YD05ZyOJUcwYPzLVZInr4zXU11DmkabRsFOSVZXCgt1RSJpqJYCHFQjZAYn5hdIlavK3Bj+FtEKHBZghjNB5A==" saltValue="8iyAQAFIG+ruCc7+HBX6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39" t="s">
        <v>30</v>
      </c>
      <c r="C41" s="1240"/>
      <c r="D41" s="102"/>
      <c r="E41" s="1245" t="s">
        <v>31</v>
      </c>
      <c r="F41" s="1245"/>
      <c r="G41" s="1245"/>
      <c r="H41" s="1246"/>
      <c r="I41" s="103">
        <v>5397</v>
      </c>
      <c r="J41" s="104">
        <v>5377</v>
      </c>
      <c r="K41" s="104">
        <v>5595</v>
      </c>
      <c r="L41" s="104">
        <v>5980</v>
      </c>
      <c r="M41" s="105">
        <v>5932</v>
      </c>
    </row>
    <row r="42" spans="2:13" ht="27.75" customHeight="1" x14ac:dyDescent="0.15">
      <c r="B42" s="1241"/>
      <c r="C42" s="1242"/>
      <c r="D42" s="106"/>
      <c r="E42" s="1247" t="s">
        <v>32</v>
      </c>
      <c r="F42" s="1247"/>
      <c r="G42" s="1247"/>
      <c r="H42" s="1248"/>
      <c r="I42" s="107" t="s">
        <v>513</v>
      </c>
      <c r="J42" s="108" t="s">
        <v>513</v>
      </c>
      <c r="K42" s="108" t="s">
        <v>513</v>
      </c>
      <c r="L42" s="108" t="s">
        <v>513</v>
      </c>
      <c r="M42" s="109" t="s">
        <v>513</v>
      </c>
    </row>
    <row r="43" spans="2:13" ht="27.75" customHeight="1" x14ac:dyDescent="0.15">
      <c r="B43" s="1241"/>
      <c r="C43" s="1242"/>
      <c r="D43" s="106"/>
      <c r="E43" s="1247" t="s">
        <v>33</v>
      </c>
      <c r="F43" s="1247"/>
      <c r="G43" s="1247"/>
      <c r="H43" s="1248"/>
      <c r="I43" s="107">
        <v>358</v>
      </c>
      <c r="J43" s="108">
        <v>446</v>
      </c>
      <c r="K43" s="108">
        <v>591</v>
      </c>
      <c r="L43" s="108">
        <v>644</v>
      </c>
      <c r="M43" s="109">
        <v>736</v>
      </c>
    </row>
    <row r="44" spans="2:13" ht="27.75" customHeight="1" x14ac:dyDescent="0.15">
      <c r="B44" s="1241"/>
      <c r="C44" s="1242"/>
      <c r="D44" s="106"/>
      <c r="E44" s="1247" t="s">
        <v>34</v>
      </c>
      <c r="F44" s="1247"/>
      <c r="G44" s="1247"/>
      <c r="H44" s="1248"/>
      <c r="I44" s="107">
        <v>46</v>
      </c>
      <c r="J44" s="108">
        <v>32</v>
      </c>
      <c r="K44" s="108">
        <v>29</v>
      </c>
      <c r="L44" s="108">
        <v>21</v>
      </c>
      <c r="M44" s="109">
        <v>13</v>
      </c>
    </row>
    <row r="45" spans="2:13" ht="27.75" customHeight="1" x14ac:dyDescent="0.15">
      <c r="B45" s="1241"/>
      <c r="C45" s="1242"/>
      <c r="D45" s="106"/>
      <c r="E45" s="1247" t="s">
        <v>35</v>
      </c>
      <c r="F45" s="1247"/>
      <c r="G45" s="1247"/>
      <c r="H45" s="1248"/>
      <c r="I45" s="107">
        <v>1310</v>
      </c>
      <c r="J45" s="108">
        <v>1293</v>
      </c>
      <c r="K45" s="108">
        <v>1204</v>
      </c>
      <c r="L45" s="108">
        <v>1167</v>
      </c>
      <c r="M45" s="109">
        <v>1146</v>
      </c>
    </row>
    <row r="46" spans="2:13" ht="27.75" customHeight="1" x14ac:dyDescent="0.15">
      <c r="B46" s="1241"/>
      <c r="C46" s="1242"/>
      <c r="D46" s="110"/>
      <c r="E46" s="1247" t="s">
        <v>36</v>
      </c>
      <c r="F46" s="1247"/>
      <c r="G46" s="1247"/>
      <c r="H46" s="1248"/>
      <c r="I46" s="107" t="s">
        <v>513</v>
      </c>
      <c r="J46" s="108" t="s">
        <v>513</v>
      </c>
      <c r="K46" s="108" t="s">
        <v>513</v>
      </c>
      <c r="L46" s="108" t="s">
        <v>513</v>
      </c>
      <c r="M46" s="109" t="s">
        <v>513</v>
      </c>
    </row>
    <row r="47" spans="2:13" ht="27.75" customHeight="1" x14ac:dyDescent="0.15">
      <c r="B47" s="1241"/>
      <c r="C47" s="1242"/>
      <c r="D47" s="111"/>
      <c r="E47" s="1249" t="s">
        <v>37</v>
      </c>
      <c r="F47" s="1250"/>
      <c r="G47" s="1250"/>
      <c r="H47" s="1251"/>
      <c r="I47" s="107" t="s">
        <v>513</v>
      </c>
      <c r="J47" s="108" t="s">
        <v>513</v>
      </c>
      <c r="K47" s="108" t="s">
        <v>513</v>
      </c>
      <c r="L47" s="108" t="s">
        <v>513</v>
      </c>
      <c r="M47" s="109" t="s">
        <v>513</v>
      </c>
    </row>
    <row r="48" spans="2:13" ht="27.75" customHeight="1" x14ac:dyDescent="0.15">
      <c r="B48" s="1241"/>
      <c r="C48" s="1242"/>
      <c r="D48" s="106"/>
      <c r="E48" s="1247" t="s">
        <v>38</v>
      </c>
      <c r="F48" s="1247"/>
      <c r="G48" s="1247"/>
      <c r="H48" s="1248"/>
      <c r="I48" s="107" t="s">
        <v>513</v>
      </c>
      <c r="J48" s="108" t="s">
        <v>513</v>
      </c>
      <c r="K48" s="108" t="s">
        <v>513</v>
      </c>
      <c r="L48" s="108" t="s">
        <v>513</v>
      </c>
      <c r="M48" s="109" t="s">
        <v>513</v>
      </c>
    </row>
    <row r="49" spans="2:13" ht="27.75" customHeight="1" x14ac:dyDescent="0.15">
      <c r="B49" s="1243"/>
      <c r="C49" s="1244"/>
      <c r="D49" s="106"/>
      <c r="E49" s="1247" t="s">
        <v>39</v>
      </c>
      <c r="F49" s="1247"/>
      <c r="G49" s="1247"/>
      <c r="H49" s="1248"/>
      <c r="I49" s="107" t="s">
        <v>513</v>
      </c>
      <c r="J49" s="108" t="s">
        <v>513</v>
      </c>
      <c r="K49" s="108" t="s">
        <v>513</v>
      </c>
      <c r="L49" s="108" t="s">
        <v>513</v>
      </c>
      <c r="M49" s="109" t="s">
        <v>513</v>
      </c>
    </row>
    <row r="50" spans="2:13" ht="27.75" customHeight="1" x14ac:dyDescent="0.15">
      <c r="B50" s="1252" t="s">
        <v>40</v>
      </c>
      <c r="C50" s="1253"/>
      <c r="D50" s="112"/>
      <c r="E50" s="1247" t="s">
        <v>41</v>
      </c>
      <c r="F50" s="1247"/>
      <c r="G50" s="1247"/>
      <c r="H50" s="1248"/>
      <c r="I50" s="107">
        <v>2131</v>
      </c>
      <c r="J50" s="108">
        <v>2168</v>
      </c>
      <c r="K50" s="108">
        <v>2000</v>
      </c>
      <c r="L50" s="108">
        <v>1900</v>
      </c>
      <c r="M50" s="109">
        <v>1992</v>
      </c>
    </row>
    <row r="51" spans="2:13" ht="27.75" customHeight="1" x14ac:dyDescent="0.15">
      <c r="B51" s="1241"/>
      <c r="C51" s="1242"/>
      <c r="D51" s="106"/>
      <c r="E51" s="1247" t="s">
        <v>42</v>
      </c>
      <c r="F51" s="1247"/>
      <c r="G51" s="1247"/>
      <c r="H51" s="1248"/>
      <c r="I51" s="107">
        <v>50</v>
      </c>
      <c r="J51" s="108">
        <v>40</v>
      </c>
      <c r="K51" s="108">
        <v>149</v>
      </c>
      <c r="L51" s="108">
        <v>139</v>
      </c>
      <c r="M51" s="109">
        <v>273</v>
      </c>
    </row>
    <row r="52" spans="2:13" ht="27.75" customHeight="1" x14ac:dyDescent="0.15">
      <c r="B52" s="1243"/>
      <c r="C52" s="1244"/>
      <c r="D52" s="106"/>
      <c r="E52" s="1247" t="s">
        <v>43</v>
      </c>
      <c r="F52" s="1247"/>
      <c r="G52" s="1247"/>
      <c r="H52" s="1248"/>
      <c r="I52" s="107">
        <v>4247</v>
      </c>
      <c r="J52" s="108">
        <v>4227</v>
      </c>
      <c r="K52" s="108">
        <v>4321</v>
      </c>
      <c r="L52" s="108">
        <v>4573</v>
      </c>
      <c r="M52" s="109">
        <v>4836</v>
      </c>
    </row>
    <row r="53" spans="2:13" ht="27.75" customHeight="1" thickBot="1" x14ac:dyDescent="0.2">
      <c r="B53" s="1254" t="s">
        <v>44</v>
      </c>
      <c r="C53" s="1255"/>
      <c r="D53" s="113"/>
      <c r="E53" s="1256" t="s">
        <v>45</v>
      </c>
      <c r="F53" s="1256"/>
      <c r="G53" s="1256"/>
      <c r="H53" s="1257"/>
      <c r="I53" s="114">
        <v>683</v>
      </c>
      <c r="J53" s="115">
        <v>712</v>
      </c>
      <c r="K53" s="115">
        <v>948</v>
      </c>
      <c r="L53" s="115">
        <v>1200</v>
      </c>
      <c r="M53" s="116">
        <v>726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wDIFgCGhgWXna4RABcu6JqS9RxOdlACMrXjIBahpvfkJtK/ufz7MEn+zZ8FeIwdGUymZgPAtM3pT0yq4yGrMA==" saltValue="fpkGdZrrY6U66GBV3l2I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2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6" t="s">
        <v>48</v>
      </c>
      <c r="D55" s="1266"/>
      <c r="E55" s="1267"/>
      <c r="F55" s="128">
        <v>1192</v>
      </c>
      <c r="G55" s="128">
        <v>941</v>
      </c>
      <c r="H55" s="129">
        <v>971</v>
      </c>
    </row>
    <row r="56" spans="2:8" ht="52.5" customHeight="1" x14ac:dyDescent="0.15">
      <c r="B56" s="130"/>
      <c r="C56" s="1268" t="s">
        <v>49</v>
      </c>
      <c r="D56" s="1268"/>
      <c r="E56" s="1269"/>
      <c r="F56" s="131">
        <v>269</v>
      </c>
      <c r="G56" s="131">
        <v>278</v>
      </c>
      <c r="H56" s="132">
        <v>279</v>
      </c>
    </row>
    <row r="57" spans="2:8" ht="53.25" customHeight="1" x14ac:dyDescent="0.15">
      <c r="B57" s="130"/>
      <c r="C57" s="1270" t="s">
        <v>50</v>
      </c>
      <c r="D57" s="1270"/>
      <c r="E57" s="1271"/>
      <c r="F57" s="133">
        <v>472</v>
      </c>
      <c r="G57" s="133">
        <v>620</v>
      </c>
      <c r="H57" s="134">
        <v>692</v>
      </c>
    </row>
    <row r="58" spans="2:8" ht="45.75" customHeight="1" x14ac:dyDescent="0.15">
      <c r="B58" s="135"/>
      <c r="C58" s="1258" t="s">
        <v>579</v>
      </c>
      <c r="D58" s="1259"/>
      <c r="E58" s="1260"/>
      <c r="F58" s="136">
        <v>198</v>
      </c>
      <c r="G58" s="136">
        <v>351</v>
      </c>
      <c r="H58" s="137">
        <v>458</v>
      </c>
    </row>
    <row r="59" spans="2:8" ht="45.75" customHeight="1" x14ac:dyDescent="0.15">
      <c r="B59" s="135"/>
      <c r="C59" s="1258" t="s">
        <v>580</v>
      </c>
      <c r="D59" s="1259"/>
      <c r="E59" s="1260"/>
      <c r="F59" s="136">
        <v>53</v>
      </c>
      <c r="G59" s="136">
        <v>63</v>
      </c>
      <c r="H59" s="137">
        <v>47</v>
      </c>
    </row>
    <row r="60" spans="2:8" ht="45.75" customHeight="1" x14ac:dyDescent="0.15">
      <c r="B60" s="135"/>
      <c r="C60" s="1258" t="s">
        <v>581</v>
      </c>
      <c r="D60" s="1259"/>
      <c r="E60" s="1260"/>
      <c r="F60" s="136">
        <v>57</v>
      </c>
      <c r="G60" s="136">
        <v>53</v>
      </c>
      <c r="H60" s="137">
        <v>43</v>
      </c>
    </row>
    <row r="61" spans="2:8" ht="45.75" customHeight="1" x14ac:dyDescent="0.15">
      <c r="B61" s="135"/>
      <c r="C61" s="1258" t="s">
        <v>582</v>
      </c>
      <c r="D61" s="1259"/>
      <c r="E61" s="1260"/>
      <c r="F61" s="136">
        <v>31</v>
      </c>
      <c r="G61" s="136">
        <v>36</v>
      </c>
      <c r="H61" s="137">
        <v>38</v>
      </c>
    </row>
    <row r="62" spans="2:8" ht="45.75" customHeight="1" thickBot="1" x14ac:dyDescent="0.2">
      <c r="B62" s="138"/>
      <c r="C62" s="1261" t="s">
        <v>583</v>
      </c>
      <c r="D62" s="1262"/>
      <c r="E62" s="1263"/>
      <c r="F62" s="139">
        <v>31</v>
      </c>
      <c r="G62" s="139">
        <v>31</v>
      </c>
      <c r="H62" s="140">
        <v>31</v>
      </c>
    </row>
    <row r="63" spans="2:8" ht="52.5" customHeight="1" thickBot="1" x14ac:dyDescent="0.2">
      <c r="B63" s="141"/>
      <c r="C63" s="1264" t="s">
        <v>51</v>
      </c>
      <c r="D63" s="1264"/>
      <c r="E63" s="1265"/>
      <c r="F63" s="142">
        <v>1933</v>
      </c>
      <c r="G63" s="142">
        <v>1839</v>
      </c>
      <c r="H63" s="143">
        <v>1942</v>
      </c>
    </row>
    <row r="64" spans="2:8" ht="15" customHeight="1" x14ac:dyDescent="0.15"/>
  </sheetData>
  <sheetProtection algorithmName="SHA-512" hashValue="VZK2bILsSWS7l4f+Mm/sReL+NcmhXHeaBehVpGIg/5xPAdi7TQ6FikUDYV0a6qQRC28hPI6S4xMklg7aBi+0DQ==" saltValue="47UXKBXNJIg0Gq28UnTD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147837</v>
      </c>
      <c r="E3" s="162"/>
      <c r="F3" s="163">
        <v>168868</v>
      </c>
      <c r="G3" s="164"/>
      <c r="H3" s="165"/>
    </row>
    <row r="4" spans="1:8" x14ac:dyDescent="0.15">
      <c r="A4" s="166"/>
      <c r="B4" s="167"/>
      <c r="C4" s="168"/>
      <c r="D4" s="169">
        <v>54590</v>
      </c>
      <c r="E4" s="170"/>
      <c r="F4" s="171">
        <v>79360</v>
      </c>
      <c r="G4" s="172"/>
      <c r="H4" s="173"/>
    </row>
    <row r="5" spans="1:8" x14ac:dyDescent="0.15">
      <c r="A5" s="154" t="s">
        <v>547</v>
      </c>
      <c r="B5" s="159"/>
      <c r="C5" s="160"/>
      <c r="D5" s="161">
        <v>136396</v>
      </c>
      <c r="E5" s="162"/>
      <c r="F5" s="163">
        <v>202870</v>
      </c>
      <c r="G5" s="164"/>
      <c r="H5" s="165"/>
    </row>
    <row r="6" spans="1:8" x14ac:dyDescent="0.15">
      <c r="A6" s="166"/>
      <c r="B6" s="167"/>
      <c r="C6" s="168"/>
      <c r="D6" s="169">
        <v>68904</v>
      </c>
      <c r="E6" s="170"/>
      <c r="F6" s="171">
        <v>79735</v>
      </c>
      <c r="G6" s="172"/>
      <c r="H6" s="173"/>
    </row>
    <row r="7" spans="1:8" x14ac:dyDescent="0.15">
      <c r="A7" s="154" t="s">
        <v>548</v>
      </c>
      <c r="B7" s="159"/>
      <c r="C7" s="160"/>
      <c r="D7" s="161">
        <v>180498</v>
      </c>
      <c r="E7" s="162"/>
      <c r="F7" s="163">
        <v>167497</v>
      </c>
      <c r="G7" s="164"/>
      <c r="H7" s="165"/>
    </row>
    <row r="8" spans="1:8" x14ac:dyDescent="0.15">
      <c r="A8" s="166"/>
      <c r="B8" s="167"/>
      <c r="C8" s="168"/>
      <c r="D8" s="169">
        <v>105301</v>
      </c>
      <c r="E8" s="170"/>
      <c r="F8" s="171">
        <v>82571</v>
      </c>
      <c r="G8" s="172"/>
      <c r="H8" s="173"/>
    </row>
    <row r="9" spans="1:8" x14ac:dyDescent="0.15">
      <c r="A9" s="154" t="s">
        <v>549</v>
      </c>
      <c r="B9" s="159"/>
      <c r="C9" s="160"/>
      <c r="D9" s="161">
        <v>224738</v>
      </c>
      <c r="E9" s="162"/>
      <c r="F9" s="163">
        <v>190274</v>
      </c>
      <c r="G9" s="164"/>
      <c r="H9" s="165"/>
    </row>
    <row r="10" spans="1:8" x14ac:dyDescent="0.15">
      <c r="A10" s="166"/>
      <c r="B10" s="167"/>
      <c r="C10" s="168"/>
      <c r="D10" s="169">
        <v>178100</v>
      </c>
      <c r="E10" s="170"/>
      <c r="F10" s="171">
        <v>88584</v>
      </c>
      <c r="G10" s="172"/>
      <c r="H10" s="173"/>
    </row>
    <row r="11" spans="1:8" x14ac:dyDescent="0.15">
      <c r="A11" s="154" t="s">
        <v>550</v>
      </c>
      <c r="B11" s="159"/>
      <c r="C11" s="160"/>
      <c r="D11" s="161">
        <v>223645</v>
      </c>
      <c r="E11" s="162"/>
      <c r="F11" s="163">
        <v>301035</v>
      </c>
      <c r="G11" s="164"/>
      <c r="H11" s="165"/>
    </row>
    <row r="12" spans="1:8" x14ac:dyDescent="0.15">
      <c r="A12" s="166"/>
      <c r="B12" s="167"/>
      <c r="C12" s="174"/>
      <c r="D12" s="169">
        <v>111110</v>
      </c>
      <c r="E12" s="170"/>
      <c r="F12" s="171">
        <v>154376</v>
      </c>
      <c r="G12" s="172"/>
      <c r="H12" s="173"/>
    </row>
    <row r="13" spans="1:8" x14ac:dyDescent="0.15">
      <c r="A13" s="154"/>
      <c r="B13" s="159"/>
      <c r="C13" s="175"/>
      <c r="D13" s="176">
        <v>182623</v>
      </c>
      <c r="E13" s="177"/>
      <c r="F13" s="178">
        <v>206109</v>
      </c>
      <c r="G13" s="179"/>
      <c r="H13" s="165"/>
    </row>
    <row r="14" spans="1:8" x14ac:dyDescent="0.15">
      <c r="A14" s="166"/>
      <c r="B14" s="167"/>
      <c r="C14" s="168"/>
      <c r="D14" s="169">
        <v>103601</v>
      </c>
      <c r="E14" s="170"/>
      <c r="F14" s="171">
        <v>96925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4.96</v>
      </c>
      <c r="C19" s="180">
        <f>ROUND(VALUE(SUBSTITUTE(実質収支比率等に係る経年分析!G$48,"▲","-")),2)</f>
        <v>7.08</v>
      </c>
      <c r="D19" s="180">
        <f>ROUND(VALUE(SUBSTITUTE(実質収支比率等に係る経年分析!H$48,"▲","-")),2)</f>
        <v>3.58</v>
      </c>
      <c r="E19" s="180">
        <f>ROUND(VALUE(SUBSTITUTE(実質収支比率等に係る経年分析!I$48,"▲","-")),2)</f>
        <v>2.14</v>
      </c>
      <c r="F19" s="180">
        <f>ROUND(VALUE(SUBSTITUTE(実質収支比率等に係る経年分析!J$48,"▲","-")),2)</f>
        <v>1.31</v>
      </c>
    </row>
    <row r="20" spans="1:11" x14ac:dyDescent="0.15">
      <c r="A20" s="180" t="s">
        <v>55</v>
      </c>
      <c r="B20" s="180">
        <f>ROUND(VALUE(SUBSTITUTE(実質収支比率等に係る経年分析!F$47,"▲","-")),2)</f>
        <v>50.23</v>
      </c>
      <c r="C20" s="180">
        <f>ROUND(VALUE(SUBSTITUTE(実質収支比率等に係る経年分析!G$47,"▲","-")),2)</f>
        <v>50.69</v>
      </c>
      <c r="D20" s="180">
        <f>ROUND(VALUE(SUBSTITUTE(実質収支比率等に係る経年分析!H$47,"▲","-")),2)</f>
        <v>44.64</v>
      </c>
      <c r="E20" s="180">
        <f>ROUND(VALUE(SUBSTITUTE(実質収支比率等に係る経年分析!I$47,"▲","-")),2)</f>
        <v>35.369999999999997</v>
      </c>
      <c r="F20" s="180">
        <f>ROUND(VALUE(SUBSTITUTE(実質収支比率等に係る経年分析!J$47,"▲","-")),2)</f>
        <v>34.619999999999997</v>
      </c>
    </row>
    <row r="21" spans="1:11" x14ac:dyDescent="0.15">
      <c r="A21" s="180" t="s">
        <v>56</v>
      </c>
      <c r="B21" s="180">
        <f>IF(ISNUMBER(VALUE(SUBSTITUTE(実質収支比率等に係る経年分析!F$49,"▲","-"))),ROUND(VALUE(SUBSTITUTE(実質収支比率等に係る経年分析!F$49,"▲","-")),2),NA())</f>
        <v>1.84</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-10.050000000000001</v>
      </c>
      <c r="E21" s="180">
        <f>IF(ISNUMBER(VALUE(SUBSTITUTE(実質収支比率等に係る経年分析!I$49,"▲","-"))),ROUND(VALUE(SUBSTITUTE(実質収支比率等に係る経年分析!I$49,"▲","-")),2),NA())</f>
        <v>-10.88</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1.0900000000000001</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特別養護老人ホーム特別会計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漁業集落排水処理事業特別会計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v>
      </c>
    </row>
    <row r="36" spans="1:16" x14ac:dyDescent="0.15">
      <c r="A36" s="181" t="str">
        <f>IF(連結実質赤字比率に係る赤字・黒字の構成分析!C$34="",NA(),連結実質赤字比率に係る赤字・黒字の構成分析!C$34)</f>
        <v>大月町病院事業会計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514</v>
      </c>
      <c r="E42" s="182"/>
      <c r="F42" s="182"/>
      <c r="G42" s="182">
        <f>'実質公債費比率（分子）の構造'!L$52</f>
        <v>507</v>
      </c>
      <c r="H42" s="182"/>
      <c r="I42" s="182"/>
      <c r="J42" s="182">
        <f>'実質公債費比率（分子）の構造'!M$52</f>
        <v>499</v>
      </c>
      <c r="K42" s="182"/>
      <c r="L42" s="182"/>
      <c r="M42" s="182">
        <f>'実質公債費比率（分子）の構造'!N$52</f>
        <v>493</v>
      </c>
      <c r="N42" s="182"/>
      <c r="O42" s="182"/>
      <c r="P42" s="182">
        <f>'実質公債費比率（分子）の構造'!O$52</f>
        <v>520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8</v>
      </c>
      <c r="O44" s="182"/>
      <c r="P44" s="182"/>
    </row>
    <row r="45" spans="1:16" x14ac:dyDescent="0.15">
      <c r="A45" s="182" t="s">
        <v>66</v>
      </c>
      <c r="B45" s="182">
        <f>'実質公債費比率（分子）の構造'!K$49</f>
        <v>39</v>
      </c>
      <c r="C45" s="182"/>
      <c r="D45" s="182"/>
      <c r="E45" s="182">
        <f>'実質公債費比率（分子）の構造'!L$49</f>
        <v>18</v>
      </c>
      <c r="F45" s="182"/>
      <c r="G45" s="182"/>
      <c r="H45" s="182">
        <f>'実質公債費比率（分子）の構造'!M$49</f>
        <v>7</v>
      </c>
      <c r="I45" s="182"/>
      <c r="J45" s="182"/>
      <c r="K45" s="182">
        <f>'実質公債費比率（分子）の構造'!N$49</f>
        <v>7</v>
      </c>
      <c r="L45" s="182"/>
      <c r="M45" s="182"/>
      <c r="N45" s="182">
        <f>'実質公債費比率（分子）の構造'!O$49</f>
        <v>6</v>
      </c>
      <c r="O45" s="182"/>
      <c r="P45" s="182"/>
    </row>
    <row r="46" spans="1:16" x14ac:dyDescent="0.15">
      <c r="A46" s="182" t="s">
        <v>67</v>
      </c>
      <c r="B46" s="182">
        <f>'実質公債費比率（分子）の構造'!K$48</f>
        <v>33</v>
      </c>
      <c r="C46" s="182"/>
      <c r="D46" s="182"/>
      <c r="E46" s="182">
        <f>'実質公債費比率（分子）の構造'!L$48</f>
        <v>44</v>
      </c>
      <c r="F46" s="182"/>
      <c r="G46" s="182"/>
      <c r="H46" s="182">
        <f>'実質公債費比率（分子）の構造'!M$48</f>
        <v>52</v>
      </c>
      <c r="I46" s="182"/>
      <c r="J46" s="182"/>
      <c r="K46" s="182">
        <f>'実質公債費比率（分子）の構造'!N$48</f>
        <v>49</v>
      </c>
      <c r="L46" s="182"/>
      <c r="M46" s="182"/>
      <c r="N46" s="182">
        <f>'実質公債費比率（分子）の構造'!O$48</f>
        <v>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587</v>
      </c>
      <c r="C49" s="182"/>
      <c r="D49" s="182"/>
      <c r="E49" s="182">
        <f>'実質公債費比率（分子）の構造'!L$45</f>
        <v>622</v>
      </c>
      <c r="F49" s="182"/>
      <c r="G49" s="182"/>
      <c r="H49" s="182">
        <f>'実質公債費比率（分子）の構造'!M$45</f>
        <v>637</v>
      </c>
      <c r="I49" s="182"/>
      <c r="J49" s="182"/>
      <c r="K49" s="182">
        <f>'実質公債費比率（分子）の構造'!N$45</f>
        <v>656</v>
      </c>
      <c r="L49" s="182"/>
      <c r="M49" s="182"/>
      <c r="N49" s="182">
        <f>'実質公債費比率（分子）の構造'!O$45</f>
        <v>703</v>
      </c>
      <c r="O49" s="182"/>
      <c r="P49" s="182"/>
    </row>
    <row r="50" spans="1:16" x14ac:dyDescent="0.15">
      <c r="A50" s="182" t="s">
        <v>71</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180</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222</v>
      </c>
      <c r="M50" s="182" t="e">
        <f>NA()</f>
        <v>#N/A</v>
      </c>
      <c r="N50" s="182" t="e">
        <f>NA()</f>
        <v>#N/A</v>
      </c>
      <c r="O50" s="182">
        <f>IF(ISNUMBER('実質公債費比率（分子）の構造'!O$53),'実質公債費比率（分子）の構造'!O$53,NA())</f>
        <v>256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4247</v>
      </c>
      <c r="E56" s="181"/>
      <c r="F56" s="181"/>
      <c r="G56" s="181">
        <f>'将来負担比率（分子）の構造'!J$52</f>
        <v>4227</v>
      </c>
      <c r="H56" s="181"/>
      <c r="I56" s="181"/>
      <c r="J56" s="181">
        <f>'将来負担比率（分子）の構造'!K$52</f>
        <v>4321</v>
      </c>
      <c r="K56" s="181"/>
      <c r="L56" s="181"/>
      <c r="M56" s="181">
        <f>'将来負担比率（分子）の構造'!L$52</f>
        <v>4573</v>
      </c>
      <c r="N56" s="181"/>
      <c r="O56" s="181"/>
      <c r="P56" s="181">
        <f>'将来負担比率（分子）の構造'!M$52</f>
        <v>4836</v>
      </c>
    </row>
    <row r="57" spans="1:16" x14ac:dyDescent="0.15">
      <c r="A57" s="181" t="s">
        <v>42</v>
      </c>
      <c r="B57" s="181"/>
      <c r="C57" s="181"/>
      <c r="D57" s="181">
        <f>'将来負担比率（分子）の構造'!I$51</f>
        <v>50</v>
      </c>
      <c r="E57" s="181"/>
      <c r="F57" s="181"/>
      <c r="G57" s="181">
        <f>'将来負担比率（分子）の構造'!J$51</f>
        <v>40</v>
      </c>
      <c r="H57" s="181"/>
      <c r="I57" s="181"/>
      <c r="J57" s="181">
        <f>'将来負担比率（分子）の構造'!K$51</f>
        <v>149</v>
      </c>
      <c r="K57" s="181"/>
      <c r="L57" s="181"/>
      <c r="M57" s="181">
        <f>'将来負担比率（分子）の構造'!L$51</f>
        <v>139</v>
      </c>
      <c r="N57" s="181"/>
      <c r="O57" s="181"/>
      <c r="P57" s="181">
        <f>'将来負担比率（分子）の構造'!M$51</f>
        <v>273</v>
      </c>
    </row>
    <row r="58" spans="1:16" x14ac:dyDescent="0.15">
      <c r="A58" s="181" t="s">
        <v>41</v>
      </c>
      <c r="B58" s="181"/>
      <c r="C58" s="181"/>
      <c r="D58" s="181">
        <f>'将来負担比率（分子）の構造'!I$50</f>
        <v>2131</v>
      </c>
      <c r="E58" s="181"/>
      <c r="F58" s="181"/>
      <c r="G58" s="181">
        <f>'将来負担比率（分子）の構造'!J$50</f>
        <v>2168</v>
      </c>
      <c r="H58" s="181"/>
      <c r="I58" s="181"/>
      <c r="J58" s="181">
        <f>'将来負担比率（分子）の構造'!K$50</f>
        <v>2000</v>
      </c>
      <c r="K58" s="181"/>
      <c r="L58" s="181"/>
      <c r="M58" s="181">
        <f>'将来負担比率（分子）の構造'!L$50</f>
        <v>1900</v>
      </c>
      <c r="N58" s="181"/>
      <c r="O58" s="181"/>
      <c r="P58" s="181">
        <f>'将来負担比率（分子）の構造'!M$50</f>
        <v>1992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1310</v>
      </c>
      <c r="C62" s="181"/>
      <c r="D62" s="181"/>
      <c r="E62" s="181">
        <f>'将来負担比率（分子）の構造'!J$45</f>
        <v>1293</v>
      </c>
      <c r="F62" s="181"/>
      <c r="G62" s="181"/>
      <c r="H62" s="181">
        <f>'将来負担比率（分子）の構造'!K$45</f>
        <v>1204</v>
      </c>
      <c r="I62" s="181"/>
      <c r="J62" s="181"/>
      <c r="K62" s="181">
        <f>'将来負担比率（分子）の構造'!L$45</f>
        <v>1167</v>
      </c>
      <c r="L62" s="181"/>
      <c r="M62" s="181"/>
      <c r="N62" s="181">
        <f>'将来負担比率（分子）の構造'!M$45</f>
        <v>1146</v>
      </c>
      <c r="O62" s="181"/>
      <c r="P62" s="181"/>
    </row>
    <row r="63" spans="1:16" x14ac:dyDescent="0.15">
      <c r="A63" s="181" t="s">
        <v>34</v>
      </c>
      <c r="B63" s="181">
        <f>'将来負担比率（分子）の構造'!I$44</f>
        <v>46</v>
      </c>
      <c r="C63" s="181"/>
      <c r="D63" s="181"/>
      <c r="E63" s="181">
        <f>'将来負担比率（分子）の構造'!J$44</f>
        <v>32</v>
      </c>
      <c r="F63" s="181"/>
      <c r="G63" s="181"/>
      <c r="H63" s="181">
        <f>'将来負担比率（分子）の構造'!K$44</f>
        <v>29</v>
      </c>
      <c r="I63" s="181"/>
      <c r="J63" s="181"/>
      <c r="K63" s="181">
        <f>'将来負担比率（分子）の構造'!L$44</f>
        <v>21</v>
      </c>
      <c r="L63" s="181"/>
      <c r="M63" s="181"/>
      <c r="N63" s="181">
        <f>'将来負担比率（分子）の構造'!M$44</f>
        <v>13</v>
      </c>
      <c r="O63" s="181"/>
      <c r="P63" s="181"/>
    </row>
    <row r="64" spans="1:16" x14ac:dyDescent="0.15">
      <c r="A64" s="181" t="s">
        <v>33</v>
      </c>
      <c r="B64" s="181">
        <f>'将来負担比率（分子）の構造'!I$43</f>
        <v>358</v>
      </c>
      <c r="C64" s="181"/>
      <c r="D64" s="181"/>
      <c r="E64" s="181">
        <f>'将来負担比率（分子）の構造'!J$43</f>
        <v>446</v>
      </c>
      <c r="F64" s="181"/>
      <c r="G64" s="181"/>
      <c r="H64" s="181">
        <f>'将来負担比率（分子）の構造'!K$43</f>
        <v>591</v>
      </c>
      <c r="I64" s="181"/>
      <c r="J64" s="181"/>
      <c r="K64" s="181">
        <f>'将来負担比率（分子）の構造'!L$43</f>
        <v>644</v>
      </c>
      <c r="L64" s="181"/>
      <c r="M64" s="181"/>
      <c r="N64" s="181">
        <f>'将来負担比率（分子）の構造'!M$43</f>
        <v>736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5397</v>
      </c>
      <c r="C66" s="181"/>
      <c r="D66" s="181"/>
      <c r="E66" s="181">
        <f>'将来負担比率（分子）の構造'!J$41</f>
        <v>5377</v>
      </c>
      <c r="F66" s="181"/>
      <c r="G66" s="181"/>
      <c r="H66" s="181">
        <f>'将来負担比率（分子）の構造'!K$41</f>
        <v>5595</v>
      </c>
      <c r="I66" s="181"/>
      <c r="J66" s="181"/>
      <c r="K66" s="181">
        <f>'将来負担比率（分子）の構造'!L$41</f>
        <v>5980</v>
      </c>
      <c r="L66" s="181"/>
      <c r="M66" s="181"/>
      <c r="N66" s="181">
        <f>'将来負担比率（分子）の構造'!M$41</f>
        <v>5932</v>
      </c>
      <c r="O66" s="181"/>
      <c r="P66" s="181"/>
    </row>
    <row r="67" spans="1:16" x14ac:dyDescent="0.15">
      <c r="A67" s="181" t="s">
        <v>75</v>
      </c>
      <c r="B67" s="181" t="e">
        <f>NA()</f>
        <v>#N/A</v>
      </c>
      <c r="C67" s="181">
        <f>IF(ISNUMBER('将来負担比率（分子）の構造'!I$53), IF('将来負担比率（分子）の構造'!I$53 &lt; 0, 0, '将来負担比率（分子）の構造'!I$53), NA())</f>
        <v>683</v>
      </c>
      <c r="D67" s="181" t="e">
        <f>NA()</f>
        <v>#N/A</v>
      </c>
      <c r="E67" s="181" t="e">
        <f>NA()</f>
        <v>#N/A</v>
      </c>
      <c r="F67" s="181">
        <f>IF(ISNUMBER('将来負担比率（分子）の構造'!J$53), IF('将来負担比率（分子）の構造'!J$53 &lt; 0, 0, '将来負担比率（分子）の構造'!J$53), NA())</f>
        <v>712</v>
      </c>
      <c r="G67" s="181" t="e">
        <f>NA()</f>
        <v>#N/A</v>
      </c>
      <c r="H67" s="181" t="e">
        <f>NA()</f>
        <v>#N/A</v>
      </c>
      <c r="I67" s="181">
        <f>IF(ISNUMBER('将来負担比率（分子）の構造'!K$53), IF('将来負担比率（分子）の構造'!K$53 &lt; 0, 0, '将来負担比率（分子）の構造'!K$53), NA())</f>
        <v>948</v>
      </c>
      <c r="J67" s="181" t="e">
        <f>NA()</f>
        <v>#N/A</v>
      </c>
      <c r="K67" s="181" t="e">
        <f>NA()</f>
        <v>#N/A</v>
      </c>
      <c r="L67" s="181">
        <f>IF(ISNUMBER('将来負担比率（分子）の構造'!L$53), IF('将来負担比率（分子）の構造'!L$53 &lt; 0, 0, '将来負担比率（分子）の構造'!L$53), NA())</f>
        <v>1200</v>
      </c>
      <c r="M67" s="181" t="e">
        <f>NA()</f>
        <v>#N/A</v>
      </c>
      <c r="N67" s="181" t="e">
        <f>NA()</f>
        <v>#N/A</v>
      </c>
      <c r="O67" s="181">
        <f>IF(ISNUMBER('将来負担比率（分子）の構造'!M$53), IF('将来負担比率（分子）の構造'!M$53 &lt; 0, 0, '将来負担比率（分子）の構造'!M$53), NA())</f>
        <v>726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1192</v>
      </c>
      <c r="C72" s="185">
        <f>基金残高に係る経年分析!G55</f>
        <v>941</v>
      </c>
      <c r="D72" s="185">
        <f>基金残高に係る経年分析!H55</f>
        <v>971</v>
      </c>
    </row>
    <row r="73" spans="1:16" x14ac:dyDescent="0.15">
      <c r="A73" s="184" t="s">
        <v>78</v>
      </c>
      <c r="B73" s="185">
        <f>基金残高に係る経年分析!F56</f>
        <v>269</v>
      </c>
      <c r="C73" s="185">
        <f>基金残高に係る経年分析!G56</f>
        <v>278</v>
      </c>
      <c r="D73" s="185">
        <f>基金残高に係る経年分析!H56</f>
        <v>279</v>
      </c>
    </row>
    <row r="74" spans="1:16" x14ac:dyDescent="0.15">
      <c r="A74" s="184" t="s">
        <v>79</v>
      </c>
      <c r="B74" s="185">
        <f>基金残高に係る経年分析!F57</f>
        <v>472</v>
      </c>
      <c r="C74" s="185">
        <f>基金残高に係る経年分析!G57</f>
        <v>620</v>
      </c>
      <c r="D74" s="185">
        <f>基金残高に係る経年分析!H57</f>
        <v>692</v>
      </c>
    </row>
  </sheetData>
  <sheetProtection algorithmName="SHA-512" hashValue="wtUk0Xxq1shIdcnE1sPV/lTmgpnn7M6ZA52yUUwrlFnOXDGUpcyzQnZdo7Z+/qqOx7ww1VhBq9vA/kAZLEXa/w==" saltValue="591A2sglM+YtP6deooa8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440622</v>
      </c>
      <c r="S5" s="637"/>
      <c r="T5" s="637"/>
      <c r="U5" s="637"/>
      <c r="V5" s="637"/>
      <c r="W5" s="637"/>
      <c r="X5" s="637"/>
      <c r="Y5" s="638"/>
      <c r="Z5" s="639">
        <v>6.6</v>
      </c>
      <c r="AA5" s="639"/>
      <c r="AB5" s="639"/>
      <c r="AC5" s="639"/>
      <c r="AD5" s="640">
        <v>440622</v>
      </c>
      <c r="AE5" s="640"/>
      <c r="AF5" s="640"/>
      <c r="AG5" s="640"/>
      <c r="AH5" s="640"/>
      <c r="AI5" s="640"/>
      <c r="AJ5" s="640"/>
      <c r="AK5" s="640"/>
      <c r="AL5" s="641">
        <v>16.100000000000001</v>
      </c>
      <c r="AM5" s="642"/>
      <c r="AN5" s="642"/>
      <c r="AO5" s="643"/>
      <c r="AP5" s="633" t="s">
        <v>225</v>
      </c>
      <c r="AQ5" s="634"/>
      <c r="AR5" s="634"/>
      <c r="AS5" s="634"/>
      <c r="AT5" s="634"/>
      <c r="AU5" s="634"/>
      <c r="AV5" s="634"/>
      <c r="AW5" s="634"/>
      <c r="AX5" s="634"/>
      <c r="AY5" s="634"/>
      <c r="AZ5" s="634"/>
      <c r="BA5" s="634"/>
      <c r="BB5" s="634"/>
      <c r="BC5" s="634"/>
      <c r="BD5" s="634"/>
      <c r="BE5" s="634"/>
      <c r="BF5" s="635"/>
      <c r="BG5" s="647">
        <v>440622</v>
      </c>
      <c r="BH5" s="648"/>
      <c r="BI5" s="648"/>
      <c r="BJ5" s="648"/>
      <c r="BK5" s="648"/>
      <c r="BL5" s="648"/>
      <c r="BM5" s="648"/>
      <c r="BN5" s="649"/>
      <c r="BO5" s="650">
        <v>100</v>
      </c>
      <c r="BP5" s="650"/>
      <c r="BQ5" s="650"/>
      <c r="BR5" s="650"/>
      <c r="BS5" s="651">
        <v>1243</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49894</v>
      </c>
      <c r="S6" s="648"/>
      <c r="T6" s="648"/>
      <c r="U6" s="648"/>
      <c r="V6" s="648"/>
      <c r="W6" s="648"/>
      <c r="X6" s="648"/>
      <c r="Y6" s="649"/>
      <c r="Z6" s="650">
        <v>0.7</v>
      </c>
      <c r="AA6" s="650"/>
      <c r="AB6" s="650"/>
      <c r="AC6" s="650"/>
      <c r="AD6" s="651">
        <v>49894</v>
      </c>
      <c r="AE6" s="651"/>
      <c r="AF6" s="651"/>
      <c r="AG6" s="651"/>
      <c r="AH6" s="651"/>
      <c r="AI6" s="651"/>
      <c r="AJ6" s="651"/>
      <c r="AK6" s="651"/>
      <c r="AL6" s="652">
        <v>1.8</v>
      </c>
      <c r="AM6" s="653"/>
      <c r="AN6" s="653"/>
      <c r="AO6" s="654"/>
      <c r="AP6" s="644" t="s">
        <v>230</v>
      </c>
      <c r="AQ6" s="645"/>
      <c r="AR6" s="645"/>
      <c r="AS6" s="645"/>
      <c r="AT6" s="645"/>
      <c r="AU6" s="645"/>
      <c r="AV6" s="645"/>
      <c r="AW6" s="645"/>
      <c r="AX6" s="645"/>
      <c r="AY6" s="645"/>
      <c r="AZ6" s="645"/>
      <c r="BA6" s="645"/>
      <c r="BB6" s="645"/>
      <c r="BC6" s="645"/>
      <c r="BD6" s="645"/>
      <c r="BE6" s="645"/>
      <c r="BF6" s="646"/>
      <c r="BG6" s="647">
        <v>440622</v>
      </c>
      <c r="BH6" s="648"/>
      <c r="BI6" s="648"/>
      <c r="BJ6" s="648"/>
      <c r="BK6" s="648"/>
      <c r="BL6" s="648"/>
      <c r="BM6" s="648"/>
      <c r="BN6" s="649"/>
      <c r="BO6" s="650">
        <v>100</v>
      </c>
      <c r="BP6" s="650"/>
      <c r="BQ6" s="650"/>
      <c r="BR6" s="650"/>
      <c r="BS6" s="651">
        <v>1243</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49582</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49582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750</v>
      </c>
      <c r="S7" s="648"/>
      <c r="T7" s="648"/>
      <c r="U7" s="648"/>
      <c r="V7" s="648"/>
      <c r="W7" s="648"/>
      <c r="X7" s="648"/>
      <c r="Y7" s="649"/>
      <c r="Z7" s="650">
        <v>0</v>
      </c>
      <c r="AA7" s="650"/>
      <c r="AB7" s="650"/>
      <c r="AC7" s="650"/>
      <c r="AD7" s="651">
        <v>750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159393</v>
      </c>
      <c r="BH7" s="648"/>
      <c r="BI7" s="648"/>
      <c r="BJ7" s="648"/>
      <c r="BK7" s="648"/>
      <c r="BL7" s="648"/>
      <c r="BM7" s="648"/>
      <c r="BN7" s="649"/>
      <c r="BO7" s="650">
        <v>36.200000000000003</v>
      </c>
      <c r="BP7" s="650"/>
      <c r="BQ7" s="650"/>
      <c r="BR7" s="650"/>
      <c r="BS7" s="651">
        <v>1243</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2144023</v>
      </c>
      <c r="CS7" s="648"/>
      <c r="CT7" s="648"/>
      <c r="CU7" s="648"/>
      <c r="CV7" s="648"/>
      <c r="CW7" s="648"/>
      <c r="CX7" s="648"/>
      <c r="CY7" s="649"/>
      <c r="CZ7" s="650">
        <v>32.6</v>
      </c>
      <c r="DA7" s="650"/>
      <c r="DB7" s="650"/>
      <c r="DC7" s="650"/>
      <c r="DD7" s="656">
        <v>104164</v>
      </c>
      <c r="DE7" s="648"/>
      <c r="DF7" s="648"/>
      <c r="DG7" s="648"/>
      <c r="DH7" s="648"/>
      <c r="DI7" s="648"/>
      <c r="DJ7" s="648"/>
      <c r="DK7" s="648"/>
      <c r="DL7" s="648"/>
      <c r="DM7" s="648"/>
      <c r="DN7" s="648"/>
      <c r="DO7" s="648"/>
      <c r="DP7" s="649"/>
      <c r="DQ7" s="656">
        <v>786114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1235</v>
      </c>
      <c r="S8" s="648"/>
      <c r="T8" s="648"/>
      <c r="U8" s="648"/>
      <c r="V8" s="648"/>
      <c r="W8" s="648"/>
      <c r="X8" s="648"/>
      <c r="Y8" s="649"/>
      <c r="Z8" s="650">
        <v>0</v>
      </c>
      <c r="AA8" s="650"/>
      <c r="AB8" s="650"/>
      <c r="AC8" s="650"/>
      <c r="AD8" s="651">
        <v>1235</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7043</v>
      </c>
      <c r="BH8" s="648"/>
      <c r="BI8" s="648"/>
      <c r="BJ8" s="648"/>
      <c r="BK8" s="648"/>
      <c r="BL8" s="648"/>
      <c r="BM8" s="648"/>
      <c r="BN8" s="649"/>
      <c r="BO8" s="650">
        <v>1.6</v>
      </c>
      <c r="BP8" s="650"/>
      <c r="BQ8" s="650"/>
      <c r="BR8" s="650"/>
      <c r="BS8" s="656" t="s">
        <v>137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1062737</v>
      </c>
      <c r="CS8" s="648"/>
      <c r="CT8" s="648"/>
      <c r="CU8" s="648"/>
      <c r="CV8" s="648"/>
      <c r="CW8" s="648"/>
      <c r="CX8" s="648"/>
      <c r="CY8" s="649"/>
      <c r="CZ8" s="650">
        <v>16.100000000000001</v>
      </c>
      <c r="DA8" s="650"/>
      <c r="DB8" s="650"/>
      <c r="DC8" s="650"/>
      <c r="DD8" s="656">
        <v>2868</v>
      </c>
      <c r="DE8" s="648"/>
      <c r="DF8" s="648"/>
      <c r="DG8" s="648"/>
      <c r="DH8" s="648"/>
      <c r="DI8" s="648"/>
      <c r="DJ8" s="648"/>
      <c r="DK8" s="648"/>
      <c r="DL8" s="648"/>
      <c r="DM8" s="648"/>
      <c r="DN8" s="648"/>
      <c r="DO8" s="648"/>
      <c r="DP8" s="649"/>
      <c r="DQ8" s="656">
        <v>713393</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1506</v>
      </c>
      <c r="S9" s="648"/>
      <c r="T9" s="648"/>
      <c r="U9" s="648"/>
      <c r="V9" s="648"/>
      <c r="W9" s="648"/>
      <c r="X9" s="648"/>
      <c r="Y9" s="649"/>
      <c r="Z9" s="650">
        <v>0</v>
      </c>
      <c r="AA9" s="650"/>
      <c r="AB9" s="650"/>
      <c r="AC9" s="650"/>
      <c r="AD9" s="651">
        <v>1506</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130773</v>
      </c>
      <c r="BH9" s="648"/>
      <c r="BI9" s="648"/>
      <c r="BJ9" s="648"/>
      <c r="BK9" s="648"/>
      <c r="BL9" s="648"/>
      <c r="BM9" s="648"/>
      <c r="BN9" s="649"/>
      <c r="BO9" s="650">
        <v>29.7</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406218</v>
      </c>
      <c r="CS9" s="648"/>
      <c r="CT9" s="648"/>
      <c r="CU9" s="648"/>
      <c r="CV9" s="648"/>
      <c r="CW9" s="648"/>
      <c r="CX9" s="648"/>
      <c r="CY9" s="649"/>
      <c r="CZ9" s="650">
        <v>6.2</v>
      </c>
      <c r="DA9" s="650"/>
      <c r="DB9" s="650"/>
      <c r="DC9" s="650"/>
      <c r="DD9" s="656">
        <v>3700</v>
      </c>
      <c r="DE9" s="648"/>
      <c r="DF9" s="648"/>
      <c r="DG9" s="648"/>
      <c r="DH9" s="648"/>
      <c r="DI9" s="648"/>
      <c r="DJ9" s="648"/>
      <c r="DK9" s="648"/>
      <c r="DL9" s="648"/>
      <c r="DM9" s="648"/>
      <c r="DN9" s="648"/>
      <c r="DO9" s="648"/>
      <c r="DP9" s="649"/>
      <c r="DQ9" s="656">
        <v>379955</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137</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8162</v>
      </c>
      <c r="BH10" s="648"/>
      <c r="BI10" s="648"/>
      <c r="BJ10" s="648"/>
      <c r="BK10" s="648"/>
      <c r="BL10" s="648"/>
      <c r="BM10" s="648"/>
      <c r="BN10" s="649"/>
      <c r="BO10" s="650">
        <v>1.9</v>
      </c>
      <c r="BP10" s="650"/>
      <c r="BQ10" s="650"/>
      <c r="BR10" s="650"/>
      <c r="BS10" s="656" t="s">
        <v>232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232</v>
      </c>
      <c r="CS10" s="648"/>
      <c r="CT10" s="648"/>
      <c r="CU10" s="648"/>
      <c r="CV10" s="648"/>
      <c r="CW10" s="648"/>
      <c r="CX10" s="648"/>
      <c r="CY10" s="649"/>
      <c r="CZ10" s="650" t="s">
        <v>137</v>
      </c>
      <c r="DA10" s="650"/>
      <c r="DB10" s="650"/>
      <c r="DC10" s="650"/>
      <c r="DD10" s="656" t="s">
        <v>232</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103726</v>
      </c>
      <c r="S11" s="648"/>
      <c r="T11" s="648"/>
      <c r="U11" s="648"/>
      <c r="V11" s="648"/>
      <c r="W11" s="648"/>
      <c r="X11" s="648"/>
      <c r="Y11" s="649"/>
      <c r="Z11" s="652">
        <v>1.6</v>
      </c>
      <c r="AA11" s="653"/>
      <c r="AB11" s="653"/>
      <c r="AC11" s="665"/>
      <c r="AD11" s="656">
        <v>103726</v>
      </c>
      <c r="AE11" s="648"/>
      <c r="AF11" s="648"/>
      <c r="AG11" s="648"/>
      <c r="AH11" s="648"/>
      <c r="AI11" s="648"/>
      <c r="AJ11" s="648"/>
      <c r="AK11" s="649"/>
      <c r="AL11" s="652">
        <v>3.8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13415</v>
      </c>
      <c r="BH11" s="648"/>
      <c r="BI11" s="648"/>
      <c r="BJ11" s="648"/>
      <c r="BK11" s="648"/>
      <c r="BL11" s="648"/>
      <c r="BM11" s="648"/>
      <c r="BN11" s="649"/>
      <c r="BO11" s="650">
        <v>3</v>
      </c>
      <c r="BP11" s="650"/>
      <c r="BQ11" s="650"/>
      <c r="BR11" s="650"/>
      <c r="BS11" s="656">
        <v>1243</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499262</v>
      </c>
      <c r="CS11" s="648"/>
      <c r="CT11" s="648"/>
      <c r="CU11" s="648"/>
      <c r="CV11" s="648"/>
      <c r="CW11" s="648"/>
      <c r="CX11" s="648"/>
      <c r="CY11" s="649"/>
      <c r="CZ11" s="650">
        <v>7.6</v>
      </c>
      <c r="DA11" s="650"/>
      <c r="DB11" s="650"/>
      <c r="DC11" s="650"/>
      <c r="DD11" s="656">
        <v>311189</v>
      </c>
      <c r="DE11" s="648"/>
      <c r="DF11" s="648"/>
      <c r="DG11" s="648"/>
      <c r="DH11" s="648"/>
      <c r="DI11" s="648"/>
      <c r="DJ11" s="648"/>
      <c r="DK11" s="648"/>
      <c r="DL11" s="648"/>
      <c r="DM11" s="648"/>
      <c r="DN11" s="648"/>
      <c r="DO11" s="648"/>
      <c r="DP11" s="649"/>
      <c r="DQ11" s="656">
        <v>136503</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232</v>
      </c>
      <c r="S12" s="648"/>
      <c r="T12" s="648"/>
      <c r="U12" s="648"/>
      <c r="V12" s="648"/>
      <c r="W12" s="648"/>
      <c r="X12" s="648"/>
      <c r="Y12" s="649"/>
      <c r="Z12" s="650" t="s">
        <v>232</v>
      </c>
      <c r="AA12" s="650"/>
      <c r="AB12" s="650"/>
      <c r="AC12" s="650"/>
      <c r="AD12" s="651" t="s">
        <v>232</v>
      </c>
      <c r="AE12" s="651"/>
      <c r="AF12" s="651"/>
      <c r="AG12" s="651"/>
      <c r="AH12" s="651"/>
      <c r="AI12" s="651"/>
      <c r="AJ12" s="651"/>
      <c r="AK12" s="651"/>
      <c r="AL12" s="652" t="s">
        <v>128</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229087</v>
      </c>
      <c r="BH12" s="648"/>
      <c r="BI12" s="648"/>
      <c r="BJ12" s="648"/>
      <c r="BK12" s="648"/>
      <c r="BL12" s="648"/>
      <c r="BM12" s="648"/>
      <c r="BN12" s="649"/>
      <c r="BO12" s="650">
        <v>52</v>
      </c>
      <c r="BP12" s="650"/>
      <c r="BQ12" s="650"/>
      <c r="BR12" s="650"/>
      <c r="BS12" s="656" t="s">
        <v>137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118470</v>
      </c>
      <c r="CS12" s="648"/>
      <c r="CT12" s="648"/>
      <c r="CU12" s="648"/>
      <c r="CV12" s="648"/>
      <c r="CW12" s="648"/>
      <c r="CX12" s="648"/>
      <c r="CY12" s="649"/>
      <c r="CZ12" s="650">
        <v>1.8</v>
      </c>
      <c r="DA12" s="650"/>
      <c r="DB12" s="650"/>
      <c r="DC12" s="650"/>
      <c r="DD12" s="656">
        <v>21621</v>
      </c>
      <c r="DE12" s="648"/>
      <c r="DF12" s="648"/>
      <c r="DG12" s="648"/>
      <c r="DH12" s="648"/>
      <c r="DI12" s="648"/>
      <c r="DJ12" s="648"/>
      <c r="DK12" s="648"/>
      <c r="DL12" s="648"/>
      <c r="DM12" s="648"/>
      <c r="DN12" s="648"/>
      <c r="DO12" s="648"/>
      <c r="DP12" s="649"/>
      <c r="DQ12" s="656">
        <v>89336</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228664</v>
      </c>
      <c r="BH13" s="648"/>
      <c r="BI13" s="648"/>
      <c r="BJ13" s="648"/>
      <c r="BK13" s="648"/>
      <c r="BL13" s="648"/>
      <c r="BM13" s="648"/>
      <c r="BN13" s="649"/>
      <c r="BO13" s="650">
        <v>51.9</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630954</v>
      </c>
      <c r="CS13" s="648"/>
      <c r="CT13" s="648"/>
      <c r="CU13" s="648"/>
      <c r="CV13" s="648"/>
      <c r="CW13" s="648"/>
      <c r="CX13" s="648"/>
      <c r="CY13" s="649"/>
      <c r="CZ13" s="650">
        <v>9.6</v>
      </c>
      <c r="DA13" s="650"/>
      <c r="DB13" s="650"/>
      <c r="DC13" s="650"/>
      <c r="DD13" s="656">
        <v>558477</v>
      </c>
      <c r="DE13" s="648"/>
      <c r="DF13" s="648"/>
      <c r="DG13" s="648"/>
      <c r="DH13" s="648"/>
      <c r="DI13" s="648"/>
      <c r="DJ13" s="648"/>
      <c r="DK13" s="648"/>
      <c r="DL13" s="648"/>
      <c r="DM13" s="648"/>
      <c r="DN13" s="648"/>
      <c r="DO13" s="648"/>
      <c r="DP13" s="649"/>
      <c r="DQ13" s="656">
        <v>94264</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232</v>
      </c>
      <c r="AA14" s="650"/>
      <c r="AB14" s="650"/>
      <c r="AC14" s="650"/>
      <c r="AD14" s="651" t="s">
        <v>232</v>
      </c>
      <c r="AE14" s="651"/>
      <c r="AF14" s="651"/>
      <c r="AG14" s="651"/>
      <c r="AH14" s="651"/>
      <c r="AI14" s="651"/>
      <c r="AJ14" s="651"/>
      <c r="AK14" s="651"/>
      <c r="AL14" s="652" t="s">
        <v>128</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23211</v>
      </c>
      <c r="BH14" s="648"/>
      <c r="BI14" s="648"/>
      <c r="BJ14" s="648"/>
      <c r="BK14" s="648"/>
      <c r="BL14" s="648"/>
      <c r="BM14" s="648"/>
      <c r="BN14" s="649"/>
      <c r="BO14" s="650">
        <v>5.3</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257482</v>
      </c>
      <c r="CS14" s="648"/>
      <c r="CT14" s="648"/>
      <c r="CU14" s="648"/>
      <c r="CV14" s="648"/>
      <c r="CW14" s="648"/>
      <c r="CX14" s="648"/>
      <c r="CY14" s="649"/>
      <c r="CZ14" s="650">
        <v>3.9</v>
      </c>
      <c r="DA14" s="650"/>
      <c r="DB14" s="650"/>
      <c r="DC14" s="650"/>
      <c r="DD14" s="656">
        <v>58719</v>
      </c>
      <c r="DE14" s="648"/>
      <c r="DF14" s="648"/>
      <c r="DG14" s="648"/>
      <c r="DH14" s="648"/>
      <c r="DI14" s="648"/>
      <c r="DJ14" s="648"/>
      <c r="DK14" s="648"/>
      <c r="DL14" s="648"/>
      <c r="DM14" s="648"/>
      <c r="DN14" s="648"/>
      <c r="DO14" s="648"/>
      <c r="DP14" s="649"/>
      <c r="DQ14" s="656">
        <v>202884</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28931</v>
      </c>
      <c r="BH15" s="648"/>
      <c r="BI15" s="648"/>
      <c r="BJ15" s="648"/>
      <c r="BK15" s="648"/>
      <c r="BL15" s="648"/>
      <c r="BM15" s="648"/>
      <c r="BN15" s="649"/>
      <c r="BO15" s="650">
        <v>6.6</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271026</v>
      </c>
      <c r="CS15" s="648"/>
      <c r="CT15" s="648"/>
      <c r="CU15" s="648"/>
      <c r="CV15" s="648"/>
      <c r="CW15" s="648"/>
      <c r="CX15" s="648"/>
      <c r="CY15" s="649"/>
      <c r="CZ15" s="650">
        <v>4.0999999999999996</v>
      </c>
      <c r="DA15" s="650"/>
      <c r="DB15" s="650"/>
      <c r="DC15" s="650"/>
      <c r="DD15" s="656">
        <v>13877</v>
      </c>
      <c r="DE15" s="648"/>
      <c r="DF15" s="648"/>
      <c r="DG15" s="648"/>
      <c r="DH15" s="648"/>
      <c r="DI15" s="648"/>
      <c r="DJ15" s="648"/>
      <c r="DK15" s="648"/>
      <c r="DL15" s="648"/>
      <c r="DM15" s="648"/>
      <c r="DN15" s="648"/>
      <c r="DO15" s="648"/>
      <c r="DP15" s="649"/>
      <c r="DQ15" s="656">
        <v>218070</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2244</v>
      </c>
      <c r="S16" s="648"/>
      <c r="T16" s="648"/>
      <c r="U16" s="648"/>
      <c r="V16" s="648"/>
      <c r="W16" s="648"/>
      <c r="X16" s="648"/>
      <c r="Y16" s="649"/>
      <c r="Z16" s="650">
        <v>0</v>
      </c>
      <c r="AA16" s="650"/>
      <c r="AB16" s="650"/>
      <c r="AC16" s="650"/>
      <c r="AD16" s="651">
        <v>2244</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128</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440166</v>
      </c>
      <c r="CS16" s="648"/>
      <c r="CT16" s="648"/>
      <c r="CU16" s="648"/>
      <c r="CV16" s="648"/>
      <c r="CW16" s="648"/>
      <c r="CX16" s="648"/>
      <c r="CY16" s="649"/>
      <c r="CZ16" s="650">
        <v>6.7</v>
      </c>
      <c r="DA16" s="650"/>
      <c r="DB16" s="650"/>
      <c r="DC16" s="650"/>
      <c r="DD16" s="656" t="s">
        <v>128</v>
      </c>
      <c r="DE16" s="648"/>
      <c r="DF16" s="648"/>
      <c r="DG16" s="648"/>
      <c r="DH16" s="648"/>
      <c r="DI16" s="648"/>
      <c r="DJ16" s="648"/>
      <c r="DK16" s="648"/>
      <c r="DL16" s="648"/>
      <c r="DM16" s="648"/>
      <c r="DN16" s="648"/>
      <c r="DO16" s="648"/>
      <c r="DP16" s="649"/>
      <c r="DQ16" s="656">
        <v>47307</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1934</v>
      </c>
      <c r="S17" s="648"/>
      <c r="T17" s="648"/>
      <c r="U17" s="648"/>
      <c r="V17" s="648"/>
      <c r="W17" s="648"/>
      <c r="X17" s="648"/>
      <c r="Y17" s="649"/>
      <c r="Z17" s="650">
        <v>0</v>
      </c>
      <c r="AA17" s="650"/>
      <c r="AB17" s="650"/>
      <c r="AC17" s="650"/>
      <c r="AD17" s="651">
        <v>1934</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232</v>
      </c>
      <c r="BP17" s="650"/>
      <c r="BQ17" s="650"/>
      <c r="BR17" s="650"/>
      <c r="BS17" s="656" t="s">
        <v>137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703658</v>
      </c>
      <c r="CS17" s="648"/>
      <c r="CT17" s="648"/>
      <c r="CU17" s="648"/>
      <c r="CV17" s="648"/>
      <c r="CW17" s="648"/>
      <c r="CX17" s="648"/>
      <c r="CY17" s="649"/>
      <c r="CZ17" s="650">
        <v>10.7</v>
      </c>
      <c r="DA17" s="650"/>
      <c r="DB17" s="650"/>
      <c r="DC17" s="650"/>
      <c r="DD17" s="656" t="s">
        <v>232</v>
      </c>
      <c r="DE17" s="648"/>
      <c r="DF17" s="648"/>
      <c r="DG17" s="648"/>
      <c r="DH17" s="648"/>
      <c r="DI17" s="648"/>
      <c r="DJ17" s="648"/>
      <c r="DK17" s="648"/>
      <c r="DL17" s="648"/>
      <c r="DM17" s="648"/>
      <c r="DN17" s="648"/>
      <c r="DO17" s="648"/>
      <c r="DP17" s="649"/>
      <c r="DQ17" s="656">
        <v>692570</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1984</v>
      </c>
      <c r="S18" s="648"/>
      <c r="T18" s="648"/>
      <c r="U18" s="648"/>
      <c r="V18" s="648"/>
      <c r="W18" s="648"/>
      <c r="X18" s="648"/>
      <c r="Y18" s="649"/>
      <c r="Z18" s="650">
        <v>0</v>
      </c>
      <c r="AA18" s="650"/>
      <c r="AB18" s="650"/>
      <c r="AC18" s="650"/>
      <c r="AD18" s="651">
        <v>1984</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128</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600</v>
      </c>
      <c r="S19" s="648"/>
      <c r="T19" s="648"/>
      <c r="U19" s="648"/>
      <c r="V19" s="648"/>
      <c r="W19" s="648"/>
      <c r="X19" s="648"/>
      <c r="Y19" s="649"/>
      <c r="Z19" s="650">
        <v>0</v>
      </c>
      <c r="AA19" s="650"/>
      <c r="AB19" s="650"/>
      <c r="AC19" s="650"/>
      <c r="AD19" s="651">
        <v>600</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232</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137</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974</v>
      </c>
      <c r="S20" s="648"/>
      <c r="T20" s="648"/>
      <c r="U20" s="648"/>
      <c r="V20" s="648"/>
      <c r="W20" s="648"/>
      <c r="X20" s="648"/>
      <c r="Y20" s="649"/>
      <c r="Z20" s="650">
        <v>0</v>
      </c>
      <c r="AA20" s="650"/>
      <c r="AB20" s="650"/>
      <c r="AC20" s="650"/>
      <c r="AD20" s="651">
        <v>974</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232</v>
      </c>
      <c r="BH20" s="648"/>
      <c r="BI20" s="648"/>
      <c r="BJ20" s="648"/>
      <c r="BK20" s="648"/>
      <c r="BL20" s="648"/>
      <c r="BM20" s="648"/>
      <c r="BN20" s="649"/>
      <c r="BO20" s="650" t="s">
        <v>137</v>
      </c>
      <c r="BP20" s="650"/>
      <c r="BQ20" s="650"/>
      <c r="BR20" s="650"/>
      <c r="BS20" s="656" t="s">
        <v>128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6583578</v>
      </c>
      <c r="CS20" s="648"/>
      <c r="CT20" s="648"/>
      <c r="CU20" s="648"/>
      <c r="CV20" s="648"/>
      <c r="CW20" s="648"/>
      <c r="CX20" s="648"/>
      <c r="CY20" s="649"/>
      <c r="CZ20" s="650">
        <v>100</v>
      </c>
      <c r="DA20" s="650"/>
      <c r="DB20" s="650"/>
      <c r="DC20" s="650"/>
      <c r="DD20" s="656">
        <v>1074615</v>
      </c>
      <c r="DE20" s="648"/>
      <c r="DF20" s="648"/>
      <c r="DG20" s="648"/>
      <c r="DH20" s="648"/>
      <c r="DI20" s="648"/>
      <c r="DJ20" s="648"/>
      <c r="DK20" s="648"/>
      <c r="DL20" s="648"/>
      <c r="DM20" s="648"/>
      <c r="DN20" s="648"/>
      <c r="DO20" s="648"/>
      <c r="DP20" s="649"/>
      <c r="DQ20" s="656">
        <v>3409978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410</v>
      </c>
      <c r="S21" s="648"/>
      <c r="T21" s="648"/>
      <c r="U21" s="648"/>
      <c r="V21" s="648"/>
      <c r="W21" s="648"/>
      <c r="X21" s="648"/>
      <c r="Y21" s="649"/>
      <c r="Z21" s="650">
        <v>0</v>
      </c>
      <c r="AA21" s="650"/>
      <c r="AB21" s="650"/>
      <c r="AC21" s="650"/>
      <c r="AD21" s="651">
        <v>410</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137</v>
      </c>
      <c r="BP21" s="650"/>
      <c r="BQ21" s="650"/>
      <c r="BR21" s="650"/>
      <c r="BS21" s="656" t="s">
        <v>137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2323208</v>
      </c>
      <c r="S22" s="648"/>
      <c r="T22" s="648"/>
      <c r="U22" s="648"/>
      <c r="V22" s="648"/>
      <c r="W22" s="648"/>
      <c r="X22" s="648"/>
      <c r="Y22" s="649"/>
      <c r="Z22" s="650">
        <v>34.700000000000003</v>
      </c>
      <c r="AA22" s="650"/>
      <c r="AB22" s="650"/>
      <c r="AC22" s="650"/>
      <c r="AD22" s="651">
        <v>2120048</v>
      </c>
      <c r="AE22" s="651"/>
      <c r="AF22" s="651"/>
      <c r="AG22" s="651"/>
      <c r="AH22" s="651"/>
      <c r="AI22" s="651"/>
      <c r="AJ22" s="651"/>
      <c r="AK22" s="651"/>
      <c r="AL22" s="652">
        <v>77.7</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232</v>
      </c>
      <c r="BP22" s="650"/>
      <c r="BQ22" s="650"/>
      <c r="BR22" s="650"/>
      <c r="BS22" s="656" t="s">
        <v>137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2120048</v>
      </c>
      <c r="S23" s="648"/>
      <c r="T23" s="648"/>
      <c r="U23" s="648"/>
      <c r="V23" s="648"/>
      <c r="W23" s="648"/>
      <c r="X23" s="648"/>
      <c r="Y23" s="649"/>
      <c r="Z23" s="650">
        <v>31.7</v>
      </c>
      <c r="AA23" s="650"/>
      <c r="AB23" s="650"/>
      <c r="AC23" s="650"/>
      <c r="AD23" s="651">
        <v>2120048</v>
      </c>
      <c r="AE23" s="651"/>
      <c r="AF23" s="651"/>
      <c r="AG23" s="651"/>
      <c r="AH23" s="651"/>
      <c r="AI23" s="651"/>
      <c r="AJ23" s="651"/>
      <c r="AK23" s="651"/>
      <c r="AL23" s="652">
        <v>77.7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232</v>
      </c>
      <c r="BP23" s="650"/>
      <c r="BQ23" s="650"/>
      <c r="BR23" s="650"/>
      <c r="BS23" s="656" t="s">
        <v>128</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203160</v>
      </c>
      <c r="S24" s="648"/>
      <c r="T24" s="648"/>
      <c r="U24" s="648"/>
      <c r="V24" s="648"/>
      <c r="W24" s="648"/>
      <c r="X24" s="648"/>
      <c r="Y24" s="649"/>
      <c r="Z24" s="650">
        <v>3</v>
      </c>
      <c r="AA24" s="650"/>
      <c r="AB24" s="650"/>
      <c r="AC24" s="650"/>
      <c r="AD24" s="651" t="s">
        <v>128</v>
      </c>
      <c r="AE24" s="651"/>
      <c r="AF24" s="651"/>
      <c r="AG24" s="651"/>
      <c r="AH24" s="651"/>
      <c r="AI24" s="651"/>
      <c r="AJ24" s="651"/>
      <c r="AK24" s="651"/>
      <c r="AL24" s="652" t="s">
        <v>128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128</v>
      </c>
      <c r="BP24" s="650"/>
      <c r="BQ24" s="650"/>
      <c r="BR24" s="650"/>
      <c r="BS24" s="656" t="s">
        <v>232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1901811</v>
      </c>
      <c r="CS24" s="637"/>
      <c r="CT24" s="637"/>
      <c r="CU24" s="637"/>
      <c r="CV24" s="637"/>
      <c r="CW24" s="637"/>
      <c r="CX24" s="637"/>
      <c r="CY24" s="638"/>
      <c r="CZ24" s="641">
        <v>28.9</v>
      </c>
      <c r="DA24" s="642"/>
      <c r="DB24" s="642"/>
      <c r="DC24" s="661"/>
      <c r="DD24" s="686">
        <v>1618576</v>
      </c>
      <c r="DE24" s="637"/>
      <c r="DF24" s="637"/>
      <c r="DG24" s="637"/>
      <c r="DH24" s="637"/>
      <c r="DI24" s="637"/>
      <c r="DJ24" s="637"/>
      <c r="DK24" s="638"/>
      <c r="DL24" s="686">
        <v>1557591</v>
      </c>
      <c r="DM24" s="637"/>
      <c r="DN24" s="637"/>
      <c r="DO24" s="637"/>
      <c r="DP24" s="637"/>
      <c r="DQ24" s="637"/>
      <c r="DR24" s="637"/>
      <c r="DS24" s="637"/>
      <c r="DT24" s="637"/>
      <c r="DU24" s="637"/>
      <c r="DV24" s="638"/>
      <c r="DW24" s="641">
        <v>55.5</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232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881978</v>
      </c>
      <c r="CS25" s="683"/>
      <c r="CT25" s="683"/>
      <c r="CU25" s="683"/>
      <c r="CV25" s="683"/>
      <c r="CW25" s="683"/>
      <c r="CX25" s="683"/>
      <c r="CY25" s="684"/>
      <c r="CZ25" s="652">
        <v>13.4</v>
      </c>
      <c r="DA25" s="681"/>
      <c r="DB25" s="681"/>
      <c r="DC25" s="685"/>
      <c r="DD25" s="656">
        <v>818372</v>
      </c>
      <c r="DE25" s="683"/>
      <c r="DF25" s="683"/>
      <c r="DG25" s="683"/>
      <c r="DH25" s="683"/>
      <c r="DI25" s="683"/>
      <c r="DJ25" s="683"/>
      <c r="DK25" s="684"/>
      <c r="DL25" s="656">
        <v>762247</v>
      </c>
      <c r="DM25" s="683"/>
      <c r="DN25" s="683"/>
      <c r="DO25" s="683"/>
      <c r="DP25" s="683"/>
      <c r="DQ25" s="683"/>
      <c r="DR25" s="683"/>
      <c r="DS25" s="683"/>
      <c r="DT25" s="683"/>
      <c r="DU25" s="683"/>
      <c r="DV25" s="684"/>
      <c r="DW25" s="652">
        <v>27.2</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2927103</v>
      </c>
      <c r="S26" s="648"/>
      <c r="T26" s="648"/>
      <c r="U26" s="648"/>
      <c r="V26" s="648"/>
      <c r="W26" s="648"/>
      <c r="X26" s="648"/>
      <c r="Y26" s="649"/>
      <c r="Z26" s="650">
        <v>43.8</v>
      </c>
      <c r="AA26" s="650"/>
      <c r="AB26" s="650"/>
      <c r="AC26" s="650"/>
      <c r="AD26" s="651">
        <v>2723943</v>
      </c>
      <c r="AE26" s="651"/>
      <c r="AF26" s="651"/>
      <c r="AG26" s="651"/>
      <c r="AH26" s="651"/>
      <c r="AI26" s="651"/>
      <c r="AJ26" s="651"/>
      <c r="AK26" s="651"/>
      <c r="AL26" s="652">
        <v>99.8</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232</v>
      </c>
      <c r="BP26" s="650"/>
      <c r="BQ26" s="650"/>
      <c r="BR26" s="650"/>
      <c r="BS26" s="656" t="s">
        <v>128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491898</v>
      </c>
      <c r="CS26" s="648"/>
      <c r="CT26" s="648"/>
      <c r="CU26" s="648"/>
      <c r="CV26" s="648"/>
      <c r="CW26" s="648"/>
      <c r="CX26" s="648"/>
      <c r="CY26" s="649"/>
      <c r="CZ26" s="652">
        <v>7.5</v>
      </c>
      <c r="DA26" s="681"/>
      <c r="DB26" s="681"/>
      <c r="DC26" s="685"/>
      <c r="DD26" s="656">
        <v>465576</v>
      </c>
      <c r="DE26" s="648"/>
      <c r="DF26" s="648"/>
      <c r="DG26" s="648"/>
      <c r="DH26" s="648"/>
      <c r="DI26" s="648"/>
      <c r="DJ26" s="648"/>
      <c r="DK26" s="649"/>
      <c r="DL26" s="656" t="s">
        <v>232</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t="s">
        <v>232</v>
      </c>
      <c r="S27" s="648"/>
      <c r="T27" s="648"/>
      <c r="U27" s="648"/>
      <c r="V27" s="648"/>
      <c r="W27" s="648"/>
      <c r="X27" s="648"/>
      <c r="Y27" s="649"/>
      <c r="Z27" s="650" t="s">
        <v>128</v>
      </c>
      <c r="AA27" s="650"/>
      <c r="AB27" s="650"/>
      <c r="AC27" s="650"/>
      <c r="AD27" s="651" t="s">
        <v>137</v>
      </c>
      <c r="AE27" s="651"/>
      <c r="AF27" s="651"/>
      <c r="AG27" s="651"/>
      <c r="AH27" s="651"/>
      <c r="AI27" s="651"/>
      <c r="AJ27" s="651"/>
      <c r="AK27" s="651"/>
      <c r="AL27" s="652" t="s">
        <v>128</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440622</v>
      </c>
      <c r="BH27" s="648"/>
      <c r="BI27" s="648"/>
      <c r="BJ27" s="648"/>
      <c r="BK27" s="648"/>
      <c r="BL27" s="648"/>
      <c r="BM27" s="648"/>
      <c r="BN27" s="649"/>
      <c r="BO27" s="650">
        <v>100</v>
      </c>
      <c r="BP27" s="650"/>
      <c r="BQ27" s="650"/>
      <c r="BR27" s="650"/>
      <c r="BS27" s="656">
        <v>1243</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316175</v>
      </c>
      <c r="CS27" s="683"/>
      <c r="CT27" s="683"/>
      <c r="CU27" s="683"/>
      <c r="CV27" s="683"/>
      <c r="CW27" s="683"/>
      <c r="CX27" s="683"/>
      <c r="CY27" s="684"/>
      <c r="CZ27" s="652">
        <v>4.8</v>
      </c>
      <c r="DA27" s="681"/>
      <c r="DB27" s="681"/>
      <c r="DC27" s="685"/>
      <c r="DD27" s="656">
        <v>107634</v>
      </c>
      <c r="DE27" s="683"/>
      <c r="DF27" s="683"/>
      <c r="DG27" s="683"/>
      <c r="DH27" s="683"/>
      <c r="DI27" s="683"/>
      <c r="DJ27" s="683"/>
      <c r="DK27" s="684"/>
      <c r="DL27" s="656">
        <v>102774</v>
      </c>
      <c r="DM27" s="683"/>
      <c r="DN27" s="683"/>
      <c r="DO27" s="683"/>
      <c r="DP27" s="683"/>
      <c r="DQ27" s="683"/>
      <c r="DR27" s="683"/>
      <c r="DS27" s="683"/>
      <c r="DT27" s="683"/>
      <c r="DU27" s="683"/>
      <c r="DV27" s="684"/>
      <c r="DW27" s="652">
        <v>3.7</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25554</v>
      </c>
      <c r="S28" s="648"/>
      <c r="T28" s="648"/>
      <c r="U28" s="648"/>
      <c r="V28" s="648"/>
      <c r="W28" s="648"/>
      <c r="X28" s="648"/>
      <c r="Y28" s="649"/>
      <c r="Z28" s="650">
        <v>0.4</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703658</v>
      </c>
      <c r="CS28" s="648"/>
      <c r="CT28" s="648"/>
      <c r="CU28" s="648"/>
      <c r="CV28" s="648"/>
      <c r="CW28" s="648"/>
      <c r="CX28" s="648"/>
      <c r="CY28" s="649"/>
      <c r="CZ28" s="652">
        <v>10.7</v>
      </c>
      <c r="DA28" s="681"/>
      <c r="DB28" s="681"/>
      <c r="DC28" s="685"/>
      <c r="DD28" s="656">
        <v>692570</v>
      </c>
      <c r="DE28" s="648"/>
      <c r="DF28" s="648"/>
      <c r="DG28" s="648"/>
      <c r="DH28" s="648"/>
      <c r="DI28" s="648"/>
      <c r="DJ28" s="648"/>
      <c r="DK28" s="649"/>
      <c r="DL28" s="656">
        <v>692570</v>
      </c>
      <c r="DM28" s="648"/>
      <c r="DN28" s="648"/>
      <c r="DO28" s="648"/>
      <c r="DP28" s="648"/>
      <c r="DQ28" s="648"/>
      <c r="DR28" s="648"/>
      <c r="DS28" s="648"/>
      <c r="DT28" s="648"/>
      <c r="DU28" s="648"/>
      <c r="DV28" s="649"/>
      <c r="DW28" s="652">
        <v>24.7</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35979</v>
      </c>
      <c r="S29" s="648"/>
      <c r="T29" s="648"/>
      <c r="U29" s="648"/>
      <c r="V29" s="648"/>
      <c r="W29" s="648"/>
      <c r="X29" s="648"/>
      <c r="Y29" s="649"/>
      <c r="Z29" s="650">
        <v>0.5</v>
      </c>
      <c r="AA29" s="650"/>
      <c r="AB29" s="650"/>
      <c r="AC29" s="650"/>
      <c r="AD29" s="651">
        <v>1823</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703230</v>
      </c>
      <c r="CS29" s="683"/>
      <c r="CT29" s="683"/>
      <c r="CU29" s="683"/>
      <c r="CV29" s="683"/>
      <c r="CW29" s="683"/>
      <c r="CX29" s="683"/>
      <c r="CY29" s="684"/>
      <c r="CZ29" s="652">
        <v>10.7</v>
      </c>
      <c r="DA29" s="681"/>
      <c r="DB29" s="681"/>
      <c r="DC29" s="685"/>
      <c r="DD29" s="656">
        <v>692142</v>
      </c>
      <c r="DE29" s="683"/>
      <c r="DF29" s="683"/>
      <c r="DG29" s="683"/>
      <c r="DH29" s="683"/>
      <c r="DI29" s="683"/>
      <c r="DJ29" s="683"/>
      <c r="DK29" s="684"/>
      <c r="DL29" s="656">
        <v>692142</v>
      </c>
      <c r="DM29" s="683"/>
      <c r="DN29" s="683"/>
      <c r="DO29" s="683"/>
      <c r="DP29" s="683"/>
      <c r="DQ29" s="683"/>
      <c r="DR29" s="683"/>
      <c r="DS29" s="683"/>
      <c r="DT29" s="683"/>
      <c r="DU29" s="683"/>
      <c r="DV29" s="684"/>
      <c r="DW29" s="652">
        <v>24.7</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17521</v>
      </c>
      <c r="S30" s="648"/>
      <c r="T30" s="648"/>
      <c r="U30" s="648"/>
      <c r="V30" s="648"/>
      <c r="W30" s="648"/>
      <c r="X30" s="648"/>
      <c r="Y30" s="649"/>
      <c r="Z30" s="650">
        <v>0.3</v>
      </c>
      <c r="AA30" s="650"/>
      <c r="AB30" s="650"/>
      <c r="AC30" s="650"/>
      <c r="AD30" s="651" t="s">
        <v>128</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684188</v>
      </c>
      <c r="CS30" s="648"/>
      <c r="CT30" s="648"/>
      <c r="CU30" s="648"/>
      <c r="CV30" s="648"/>
      <c r="CW30" s="648"/>
      <c r="CX30" s="648"/>
      <c r="CY30" s="649"/>
      <c r="CZ30" s="652">
        <v>10.4</v>
      </c>
      <c r="DA30" s="681"/>
      <c r="DB30" s="681"/>
      <c r="DC30" s="685"/>
      <c r="DD30" s="656">
        <v>673965</v>
      </c>
      <c r="DE30" s="648"/>
      <c r="DF30" s="648"/>
      <c r="DG30" s="648"/>
      <c r="DH30" s="648"/>
      <c r="DI30" s="648"/>
      <c r="DJ30" s="648"/>
      <c r="DK30" s="649"/>
      <c r="DL30" s="656">
        <v>673965</v>
      </c>
      <c r="DM30" s="648"/>
      <c r="DN30" s="648"/>
      <c r="DO30" s="648"/>
      <c r="DP30" s="648"/>
      <c r="DQ30" s="648"/>
      <c r="DR30" s="648"/>
      <c r="DS30" s="648"/>
      <c r="DT30" s="648"/>
      <c r="DU30" s="648"/>
      <c r="DV30" s="649"/>
      <c r="DW30" s="652">
        <v>24</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1409650</v>
      </c>
      <c r="S31" s="648"/>
      <c r="T31" s="648"/>
      <c r="U31" s="648"/>
      <c r="V31" s="648"/>
      <c r="W31" s="648"/>
      <c r="X31" s="648"/>
      <c r="Y31" s="649"/>
      <c r="Z31" s="650">
        <v>21.1</v>
      </c>
      <c r="AA31" s="650"/>
      <c r="AB31" s="650"/>
      <c r="AC31" s="650"/>
      <c r="AD31" s="651" t="s">
        <v>232</v>
      </c>
      <c r="AE31" s="651"/>
      <c r="AF31" s="651"/>
      <c r="AG31" s="651"/>
      <c r="AH31" s="651"/>
      <c r="AI31" s="651"/>
      <c r="AJ31" s="651"/>
      <c r="AK31" s="651"/>
      <c r="AL31" s="652" t="s">
        <v>232</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98.9</v>
      </c>
      <c r="BH31" s="702"/>
      <c r="BI31" s="702"/>
      <c r="BJ31" s="702"/>
      <c r="BK31" s="702"/>
      <c r="BL31" s="702"/>
      <c r="BM31" s="642">
        <v>96.5</v>
      </c>
      <c r="BN31" s="702"/>
      <c r="BO31" s="702"/>
      <c r="BP31" s="702"/>
      <c r="BQ31" s="703"/>
      <c r="BR31" s="715">
        <v>98.6</v>
      </c>
      <c r="BS31" s="702"/>
      <c r="BT31" s="702"/>
      <c r="BU31" s="702"/>
      <c r="BV31" s="702"/>
      <c r="BW31" s="702"/>
      <c r="BX31" s="642">
        <v>95.8</v>
      </c>
      <c r="BY31" s="702"/>
      <c r="BZ31" s="702"/>
      <c r="CA31" s="702"/>
      <c r="CB31" s="703"/>
      <c r="CD31" s="689"/>
      <c r="CE31" s="690"/>
      <c r="CF31" s="662" t="s">
        <v>311</v>
      </c>
      <c r="CG31" s="663"/>
      <c r="CH31" s="663"/>
      <c r="CI31" s="663"/>
      <c r="CJ31" s="663"/>
      <c r="CK31" s="663"/>
      <c r="CL31" s="663"/>
      <c r="CM31" s="663"/>
      <c r="CN31" s="663"/>
      <c r="CO31" s="663"/>
      <c r="CP31" s="663"/>
      <c r="CQ31" s="664"/>
      <c r="CR31" s="647">
        <v>19042</v>
      </c>
      <c r="CS31" s="683"/>
      <c r="CT31" s="683"/>
      <c r="CU31" s="683"/>
      <c r="CV31" s="683"/>
      <c r="CW31" s="683"/>
      <c r="CX31" s="683"/>
      <c r="CY31" s="684"/>
      <c r="CZ31" s="652">
        <v>0.3</v>
      </c>
      <c r="DA31" s="681"/>
      <c r="DB31" s="681"/>
      <c r="DC31" s="685"/>
      <c r="DD31" s="656">
        <v>18177</v>
      </c>
      <c r="DE31" s="683"/>
      <c r="DF31" s="683"/>
      <c r="DG31" s="683"/>
      <c r="DH31" s="683"/>
      <c r="DI31" s="683"/>
      <c r="DJ31" s="683"/>
      <c r="DK31" s="684"/>
      <c r="DL31" s="656">
        <v>18177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232</v>
      </c>
      <c r="S32" s="648"/>
      <c r="T32" s="648"/>
      <c r="U32" s="648"/>
      <c r="V32" s="648"/>
      <c r="W32" s="648"/>
      <c r="X32" s="648"/>
      <c r="Y32" s="649"/>
      <c r="Z32" s="650" t="s">
        <v>128</v>
      </c>
      <c r="AA32" s="650"/>
      <c r="AB32" s="650"/>
      <c r="AC32" s="650"/>
      <c r="AD32" s="651" t="s">
        <v>137</v>
      </c>
      <c r="AE32" s="651"/>
      <c r="AF32" s="651"/>
      <c r="AG32" s="651"/>
      <c r="AH32" s="651"/>
      <c r="AI32" s="651"/>
      <c r="AJ32" s="651"/>
      <c r="AK32" s="651"/>
      <c r="AL32" s="652" t="s">
        <v>128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99.1</v>
      </c>
      <c r="BH32" s="683"/>
      <c r="BI32" s="683"/>
      <c r="BJ32" s="683"/>
      <c r="BK32" s="683"/>
      <c r="BL32" s="683"/>
      <c r="BM32" s="653">
        <v>97.2</v>
      </c>
      <c r="BN32" s="713"/>
      <c r="BO32" s="713"/>
      <c r="BP32" s="713"/>
      <c r="BQ32" s="714"/>
      <c r="BR32" s="716">
        <v>98.7</v>
      </c>
      <c r="BS32" s="683"/>
      <c r="BT32" s="683"/>
      <c r="BU32" s="683"/>
      <c r="BV32" s="683"/>
      <c r="BW32" s="683"/>
      <c r="BX32" s="653">
        <v>96.2</v>
      </c>
      <c r="BY32" s="713"/>
      <c r="BZ32" s="713"/>
      <c r="CA32" s="713"/>
      <c r="CB32" s="714"/>
      <c r="CD32" s="691"/>
      <c r="CE32" s="692"/>
      <c r="CF32" s="662" t="s">
        <v>315</v>
      </c>
      <c r="CG32" s="663"/>
      <c r="CH32" s="663"/>
      <c r="CI32" s="663"/>
      <c r="CJ32" s="663"/>
      <c r="CK32" s="663"/>
      <c r="CL32" s="663"/>
      <c r="CM32" s="663"/>
      <c r="CN32" s="663"/>
      <c r="CO32" s="663"/>
      <c r="CP32" s="663"/>
      <c r="CQ32" s="664"/>
      <c r="CR32" s="647">
        <v>428</v>
      </c>
      <c r="CS32" s="648"/>
      <c r="CT32" s="648"/>
      <c r="CU32" s="648"/>
      <c r="CV32" s="648"/>
      <c r="CW32" s="648"/>
      <c r="CX32" s="648"/>
      <c r="CY32" s="649"/>
      <c r="CZ32" s="652">
        <v>0</v>
      </c>
      <c r="DA32" s="681"/>
      <c r="DB32" s="681"/>
      <c r="DC32" s="685"/>
      <c r="DD32" s="656">
        <v>428</v>
      </c>
      <c r="DE32" s="648"/>
      <c r="DF32" s="648"/>
      <c r="DG32" s="648"/>
      <c r="DH32" s="648"/>
      <c r="DI32" s="648"/>
      <c r="DJ32" s="648"/>
      <c r="DK32" s="649"/>
      <c r="DL32" s="656">
        <v>428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524617</v>
      </c>
      <c r="S33" s="648"/>
      <c r="T33" s="648"/>
      <c r="U33" s="648"/>
      <c r="V33" s="648"/>
      <c r="W33" s="648"/>
      <c r="X33" s="648"/>
      <c r="Y33" s="649"/>
      <c r="Z33" s="650">
        <v>7.8</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98.8</v>
      </c>
      <c r="BH33" s="718"/>
      <c r="BI33" s="718"/>
      <c r="BJ33" s="718"/>
      <c r="BK33" s="718"/>
      <c r="BL33" s="718"/>
      <c r="BM33" s="719">
        <v>96</v>
      </c>
      <c r="BN33" s="718"/>
      <c r="BO33" s="718"/>
      <c r="BP33" s="718"/>
      <c r="BQ33" s="720"/>
      <c r="BR33" s="717">
        <v>98.6</v>
      </c>
      <c r="BS33" s="718"/>
      <c r="BT33" s="718"/>
      <c r="BU33" s="718"/>
      <c r="BV33" s="718"/>
      <c r="BW33" s="718"/>
      <c r="BX33" s="719">
        <v>95.4</v>
      </c>
      <c r="BY33" s="718"/>
      <c r="BZ33" s="718"/>
      <c r="CA33" s="718"/>
      <c r="CB33" s="720"/>
      <c r="CD33" s="662" t="s">
        <v>318</v>
      </c>
      <c r="CE33" s="663"/>
      <c r="CF33" s="663"/>
      <c r="CG33" s="663"/>
      <c r="CH33" s="663"/>
      <c r="CI33" s="663"/>
      <c r="CJ33" s="663"/>
      <c r="CK33" s="663"/>
      <c r="CL33" s="663"/>
      <c r="CM33" s="663"/>
      <c r="CN33" s="663"/>
      <c r="CO33" s="663"/>
      <c r="CP33" s="663"/>
      <c r="CQ33" s="664"/>
      <c r="CR33" s="647">
        <v>3166986</v>
      </c>
      <c r="CS33" s="683"/>
      <c r="CT33" s="683"/>
      <c r="CU33" s="683"/>
      <c r="CV33" s="683"/>
      <c r="CW33" s="683"/>
      <c r="CX33" s="683"/>
      <c r="CY33" s="684"/>
      <c r="CZ33" s="652">
        <v>48.1</v>
      </c>
      <c r="DA33" s="681"/>
      <c r="DB33" s="681"/>
      <c r="DC33" s="685"/>
      <c r="DD33" s="656">
        <v>1595373</v>
      </c>
      <c r="DE33" s="683"/>
      <c r="DF33" s="683"/>
      <c r="DG33" s="683"/>
      <c r="DH33" s="683"/>
      <c r="DI33" s="683"/>
      <c r="DJ33" s="683"/>
      <c r="DK33" s="684"/>
      <c r="DL33" s="656">
        <v>1071317</v>
      </c>
      <c r="DM33" s="683"/>
      <c r="DN33" s="683"/>
      <c r="DO33" s="683"/>
      <c r="DP33" s="683"/>
      <c r="DQ33" s="683"/>
      <c r="DR33" s="683"/>
      <c r="DS33" s="683"/>
      <c r="DT33" s="683"/>
      <c r="DU33" s="683"/>
      <c r="DV33" s="684"/>
      <c r="DW33" s="652">
        <v>38.200000000000003</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7559</v>
      </c>
      <c r="S34" s="648"/>
      <c r="T34" s="648"/>
      <c r="U34" s="648"/>
      <c r="V34" s="648"/>
      <c r="W34" s="648"/>
      <c r="X34" s="648"/>
      <c r="Y34" s="649"/>
      <c r="Z34" s="650">
        <v>0.1</v>
      </c>
      <c r="AA34" s="650"/>
      <c r="AB34" s="650"/>
      <c r="AC34" s="650"/>
      <c r="AD34" s="651">
        <v>3417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843529</v>
      </c>
      <c r="CS34" s="648"/>
      <c r="CT34" s="648"/>
      <c r="CU34" s="648"/>
      <c r="CV34" s="648"/>
      <c r="CW34" s="648"/>
      <c r="CX34" s="648"/>
      <c r="CY34" s="649"/>
      <c r="CZ34" s="652">
        <v>12.8</v>
      </c>
      <c r="DA34" s="681"/>
      <c r="DB34" s="681"/>
      <c r="DC34" s="685"/>
      <c r="DD34" s="656">
        <v>504272</v>
      </c>
      <c r="DE34" s="648"/>
      <c r="DF34" s="648"/>
      <c r="DG34" s="648"/>
      <c r="DH34" s="648"/>
      <c r="DI34" s="648"/>
      <c r="DJ34" s="648"/>
      <c r="DK34" s="649"/>
      <c r="DL34" s="656">
        <v>387737</v>
      </c>
      <c r="DM34" s="648"/>
      <c r="DN34" s="648"/>
      <c r="DO34" s="648"/>
      <c r="DP34" s="648"/>
      <c r="DQ34" s="648"/>
      <c r="DR34" s="648"/>
      <c r="DS34" s="648"/>
      <c r="DT34" s="648"/>
      <c r="DU34" s="648"/>
      <c r="DV34" s="649"/>
      <c r="DW34" s="652">
        <v>13.8</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442795</v>
      </c>
      <c r="S35" s="648"/>
      <c r="T35" s="648"/>
      <c r="U35" s="648"/>
      <c r="V35" s="648"/>
      <c r="W35" s="648"/>
      <c r="X35" s="648"/>
      <c r="Y35" s="649"/>
      <c r="Z35" s="650">
        <v>6.6</v>
      </c>
      <c r="AA35" s="650"/>
      <c r="AB35" s="650"/>
      <c r="AC35" s="650"/>
      <c r="AD35" s="651" t="s">
        <v>128</v>
      </c>
      <c r="AE35" s="651"/>
      <c r="AF35" s="651"/>
      <c r="AG35" s="651"/>
      <c r="AH35" s="651"/>
      <c r="AI35" s="651"/>
      <c r="AJ35" s="651"/>
      <c r="AK35" s="651"/>
      <c r="AL35" s="652" t="s">
        <v>137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62038</v>
      </c>
      <c r="CS35" s="683"/>
      <c r="CT35" s="683"/>
      <c r="CU35" s="683"/>
      <c r="CV35" s="683"/>
      <c r="CW35" s="683"/>
      <c r="CX35" s="683"/>
      <c r="CY35" s="684"/>
      <c r="CZ35" s="652">
        <v>0.9</v>
      </c>
      <c r="DA35" s="681"/>
      <c r="DB35" s="681"/>
      <c r="DC35" s="685"/>
      <c r="DD35" s="656">
        <v>46834</v>
      </c>
      <c r="DE35" s="683"/>
      <c r="DF35" s="683"/>
      <c r="DG35" s="683"/>
      <c r="DH35" s="683"/>
      <c r="DI35" s="683"/>
      <c r="DJ35" s="683"/>
      <c r="DK35" s="684"/>
      <c r="DL35" s="656">
        <v>46121</v>
      </c>
      <c r="DM35" s="683"/>
      <c r="DN35" s="683"/>
      <c r="DO35" s="683"/>
      <c r="DP35" s="683"/>
      <c r="DQ35" s="683"/>
      <c r="DR35" s="683"/>
      <c r="DS35" s="683"/>
      <c r="DT35" s="683"/>
      <c r="DU35" s="683"/>
      <c r="DV35" s="684"/>
      <c r="DW35" s="652">
        <v>1.6</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391756</v>
      </c>
      <c r="S36" s="648"/>
      <c r="T36" s="648"/>
      <c r="U36" s="648"/>
      <c r="V36" s="648"/>
      <c r="W36" s="648"/>
      <c r="X36" s="648"/>
      <c r="Y36" s="649"/>
      <c r="Z36" s="650">
        <v>5.9</v>
      </c>
      <c r="AA36" s="650"/>
      <c r="AB36" s="650"/>
      <c r="AC36" s="650"/>
      <c r="AD36" s="651" t="s">
        <v>232</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647989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18217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1253517</v>
      </c>
      <c r="CS36" s="648"/>
      <c r="CT36" s="648"/>
      <c r="CU36" s="648"/>
      <c r="CV36" s="648"/>
      <c r="CW36" s="648"/>
      <c r="CX36" s="648"/>
      <c r="CY36" s="649"/>
      <c r="CZ36" s="652">
        <v>19</v>
      </c>
      <c r="DA36" s="681"/>
      <c r="DB36" s="681"/>
      <c r="DC36" s="685"/>
      <c r="DD36" s="656">
        <v>553720</v>
      </c>
      <c r="DE36" s="648"/>
      <c r="DF36" s="648"/>
      <c r="DG36" s="648"/>
      <c r="DH36" s="648"/>
      <c r="DI36" s="648"/>
      <c r="DJ36" s="648"/>
      <c r="DK36" s="649"/>
      <c r="DL36" s="656">
        <v>349695</v>
      </c>
      <c r="DM36" s="648"/>
      <c r="DN36" s="648"/>
      <c r="DO36" s="648"/>
      <c r="DP36" s="648"/>
      <c r="DQ36" s="648"/>
      <c r="DR36" s="648"/>
      <c r="DS36" s="648"/>
      <c r="DT36" s="648"/>
      <c r="DU36" s="648"/>
      <c r="DV36" s="649"/>
      <c r="DW36" s="652">
        <v>12.5</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244445</v>
      </c>
      <c r="S37" s="648"/>
      <c r="T37" s="648"/>
      <c r="U37" s="648"/>
      <c r="V37" s="648"/>
      <c r="W37" s="648"/>
      <c r="X37" s="648"/>
      <c r="Y37" s="649"/>
      <c r="Z37" s="650">
        <v>3.7</v>
      </c>
      <c r="AA37" s="650"/>
      <c r="AB37" s="650"/>
      <c r="AC37" s="650"/>
      <c r="AD37" s="651" t="s">
        <v>137</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135085</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1250</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194269</v>
      </c>
      <c r="CS37" s="683"/>
      <c r="CT37" s="683"/>
      <c r="CU37" s="683"/>
      <c r="CV37" s="683"/>
      <c r="CW37" s="683"/>
      <c r="CX37" s="683"/>
      <c r="CY37" s="684"/>
      <c r="CZ37" s="652">
        <v>3</v>
      </c>
      <c r="DA37" s="681"/>
      <c r="DB37" s="681"/>
      <c r="DC37" s="685"/>
      <c r="DD37" s="656">
        <v>194155</v>
      </c>
      <c r="DE37" s="683"/>
      <c r="DF37" s="683"/>
      <c r="DG37" s="683"/>
      <c r="DH37" s="683"/>
      <c r="DI37" s="683"/>
      <c r="DJ37" s="683"/>
      <c r="DK37" s="684"/>
      <c r="DL37" s="656">
        <v>194155</v>
      </c>
      <c r="DM37" s="683"/>
      <c r="DN37" s="683"/>
      <c r="DO37" s="683"/>
      <c r="DP37" s="683"/>
      <c r="DQ37" s="683"/>
      <c r="DR37" s="683"/>
      <c r="DS37" s="683"/>
      <c r="DT37" s="683"/>
      <c r="DU37" s="683"/>
      <c r="DV37" s="684"/>
      <c r="DW37" s="652">
        <v>6.9</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25149</v>
      </c>
      <c r="S38" s="648"/>
      <c r="T38" s="648"/>
      <c r="U38" s="648"/>
      <c r="V38" s="648"/>
      <c r="W38" s="648"/>
      <c r="X38" s="648"/>
      <c r="Y38" s="649"/>
      <c r="Z38" s="650">
        <v>0.4</v>
      </c>
      <c r="AA38" s="650"/>
      <c r="AB38" s="650"/>
      <c r="AC38" s="650"/>
      <c r="AD38" s="651">
        <v>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123338</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1043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512904</v>
      </c>
      <c r="CS38" s="648"/>
      <c r="CT38" s="648"/>
      <c r="CU38" s="648"/>
      <c r="CV38" s="648"/>
      <c r="CW38" s="648"/>
      <c r="CX38" s="648"/>
      <c r="CY38" s="649"/>
      <c r="CZ38" s="652">
        <v>7.8</v>
      </c>
      <c r="DA38" s="681"/>
      <c r="DB38" s="681"/>
      <c r="DC38" s="685"/>
      <c r="DD38" s="656">
        <v>440362</v>
      </c>
      <c r="DE38" s="648"/>
      <c r="DF38" s="648"/>
      <c r="DG38" s="648"/>
      <c r="DH38" s="648"/>
      <c r="DI38" s="648"/>
      <c r="DJ38" s="648"/>
      <c r="DK38" s="649"/>
      <c r="DL38" s="656">
        <v>287764</v>
      </c>
      <c r="DM38" s="648"/>
      <c r="DN38" s="648"/>
      <c r="DO38" s="648"/>
      <c r="DP38" s="648"/>
      <c r="DQ38" s="648"/>
      <c r="DR38" s="648"/>
      <c r="DS38" s="648"/>
      <c r="DT38" s="648"/>
      <c r="DU38" s="648"/>
      <c r="DV38" s="649"/>
      <c r="DW38" s="652">
        <v>10.3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636541</v>
      </c>
      <c r="S39" s="648"/>
      <c r="T39" s="648"/>
      <c r="U39" s="648"/>
      <c r="V39" s="648"/>
      <c r="W39" s="648"/>
      <c r="X39" s="648"/>
      <c r="Y39" s="649"/>
      <c r="Z39" s="650">
        <v>9.5</v>
      </c>
      <c r="AA39" s="650"/>
      <c r="AB39" s="650"/>
      <c r="AC39" s="650"/>
      <c r="AD39" s="651" t="s">
        <v>128</v>
      </c>
      <c r="AE39" s="651"/>
      <c r="AF39" s="651"/>
      <c r="AG39" s="651"/>
      <c r="AH39" s="651"/>
      <c r="AI39" s="651"/>
      <c r="AJ39" s="651"/>
      <c r="AK39" s="651"/>
      <c r="AL39" s="652" t="s">
        <v>128</v>
      </c>
      <c r="AM39" s="653"/>
      <c r="AN39" s="653"/>
      <c r="AO39" s="654"/>
      <c r="AQ39" s="725" t="s">
        <v>338</v>
      </c>
      <c r="AR39" s="726"/>
      <c r="AS39" s="726"/>
      <c r="AT39" s="726"/>
      <c r="AU39" s="726"/>
      <c r="AV39" s="726"/>
      <c r="AW39" s="726"/>
      <c r="AX39" s="726"/>
      <c r="AY39" s="727"/>
      <c r="AZ39" s="647">
        <v>26900</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1559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494798</v>
      </c>
      <c r="CS39" s="683"/>
      <c r="CT39" s="683"/>
      <c r="CU39" s="683"/>
      <c r="CV39" s="683"/>
      <c r="CW39" s="683"/>
      <c r="CX39" s="683"/>
      <c r="CY39" s="684"/>
      <c r="CZ39" s="652">
        <v>7.5</v>
      </c>
      <c r="DA39" s="681"/>
      <c r="DB39" s="681"/>
      <c r="DC39" s="685"/>
      <c r="DD39" s="656">
        <v>49985</v>
      </c>
      <c r="DE39" s="683"/>
      <c r="DF39" s="683"/>
      <c r="DG39" s="683"/>
      <c r="DH39" s="683"/>
      <c r="DI39" s="683"/>
      <c r="DJ39" s="683"/>
      <c r="DK39" s="684"/>
      <c r="DL39" s="656" t="s">
        <v>137</v>
      </c>
      <c r="DM39" s="683"/>
      <c r="DN39" s="683"/>
      <c r="DO39" s="683"/>
      <c r="DP39" s="683"/>
      <c r="DQ39" s="683"/>
      <c r="DR39" s="683"/>
      <c r="DS39" s="683"/>
      <c r="DT39" s="683"/>
      <c r="DU39" s="683"/>
      <c r="DV39" s="684"/>
      <c r="DW39" s="652" t="s">
        <v>232</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5140</v>
      </c>
      <c r="S40" s="648"/>
      <c r="T40" s="648"/>
      <c r="U40" s="648"/>
      <c r="V40" s="648"/>
      <c r="W40" s="648"/>
      <c r="X40" s="648"/>
      <c r="Y40" s="649"/>
      <c r="Z40" s="650">
        <v>0.1</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92</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200</v>
      </c>
      <c r="CS40" s="648"/>
      <c r="CT40" s="648"/>
      <c r="CU40" s="648"/>
      <c r="CV40" s="648"/>
      <c r="CW40" s="648"/>
      <c r="CX40" s="648"/>
      <c r="CY40" s="649"/>
      <c r="CZ40" s="652">
        <v>0</v>
      </c>
      <c r="DA40" s="681"/>
      <c r="DB40" s="681"/>
      <c r="DC40" s="685"/>
      <c r="DD40" s="656">
        <v>200</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92681</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2</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232</v>
      </c>
      <c r="DA41" s="681"/>
      <c r="DB41" s="681"/>
      <c r="DC41" s="685"/>
      <c r="DD41" s="656" t="s">
        <v>232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72184</v>
      </c>
      <c r="S42" s="648"/>
      <c r="T42" s="648"/>
      <c r="U42" s="648"/>
      <c r="V42" s="648"/>
      <c r="W42" s="648"/>
      <c r="X42" s="648"/>
      <c r="Y42" s="649"/>
      <c r="Z42" s="650">
        <v>1.1000000000000001</v>
      </c>
      <c r="AA42" s="650"/>
      <c r="AB42" s="650"/>
      <c r="AC42" s="650"/>
      <c r="AD42" s="651" t="s">
        <v>128</v>
      </c>
      <c r="AE42" s="651"/>
      <c r="AF42" s="651"/>
      <c r="AG42" s="651"/>
      <c r="AH42" s="651"/>
      <c r="AI42" s="651"/>
      <c r="AJ42" s="651"/>
      <c r="AK42" s="651"/>
      <c r="AL42" s="652" t="s">
        <v>137</v>
      </c>
      <c r="AM42" s="653"/>
      <c r="AN42" s="653"/>
      <c r="AO42" s="654"/>
      <c r="AQ42" s="746" t="s">
        <v>351</v>
      </c>
      <c r="AR42" s="747"/>
      <c r="AS42" s="747"/>
      <c r="AT42" s="747"/>
      <c r="AU42" s="747"/>
      <c r="AV42" s="747"/>
      <c r="AW42" s="747"/>
      <c r="AX42" s="747"/>
      <c r="AY42" s="748"/>
      <c r="AZ42" s="738">
        <v>269985</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379</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1514781</v>
      </c>
      <c r="CS42" s="648"/>
      <c r="CT42" s="648"/>
      <c r="CU42" s="648"/>
      <c r="CV42" s="648"/>
      <c r="CW42" s="648"/>
      <c r="CX42" s="648"/>
      <c r="CY42" s="649"/>
      <c r="CZ42" s="652">
        <v>23</v>
      </c>
      <c r="DA42" s="653"/>
      <c r="DB42" s="653"/>
      <c r="DC42" s="665"/>
      <c r="DD42" s="656">
        <v>196029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6688669</v>
      </c>
      <c r="S43" s="739"/>
      <c r="T43" s="739"/>
      <c r="U43" s="739"/>
      <c r="V43" s="739"/>
      <c r="W43" s="739"/>
      <c r="X43" s="739"/>
      <c r="Y43" s="740"/>
      <c r="Z43" s="741">
        <v>100</v>
      </c>
      <c r="AA43" s="741"/>
      <c r="AB43" s="741"/>
      <c r="AC43" s="741"/>
      <c r="AD43" s="742">
        <v>2729189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22684</v>
      </c>
      <c r="CS43" s="683"/>
      <c r="CT43" s="683"/>
      <c r="CU43" s="683"/>
      <c r="CV43" s="683"/>
      <c r="CW43" s="683"/>
      <c r="CX43" s="683"/>
      <c r="CY43" s="684"/>
      <c r="CZ43" s="652">
        <v>0.3</v>
      </c>
      <c r="DA43" s="681"/>
      <c r="DB43" s="681"/>
      <c r="DC43" s="685"/>
      <c r="DD43" s="656">
        <v>22684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1074615</v>
      </c>
      <c r="CS44" s="648"/>
      <c r="CT44" s="648"/>
      <c r="CU44" s="648"/>
      <c r="CV44" s="648"/>
      <c r="CW44" s="648"/>
      <c r="CX44" s="648"/>
      <c r="CY44" s="649"/>
      <c r="CZ44" s="652">
        <v>16.3</v>
      </c>
      <c r="DA44" s="653"/>
      <c r="DB44" s="653"/>
      <c r="DC44" s="665"/>
      <c r="DD44" s="656">
        <v>148722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483079</v>
      </c>
      <c r="CS45" s="683"/>
      <c r="CT45" s="683"/>
      <c r="CU45" s="683"/>
      <c r="CV45" s="683"/>
      <c r="CW45" s="683"/>
      <c r="CX45" s="683"/>
      <c r="CY45" s="684"/>
      <c r="CZ45" s="652">
        <v>7.3</v>
      </c>
      <c r="DA45" s="681"/>
      <c r="DB45" s="681"/>
      <c r="DC45" s="685"/>
      <c r="DD45" s="656">
        <v>7541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533885</v>
      </c>
      <c r="CS46" s="648"/>
      <c r="CT46" s="648"/>
      <c r="CU46" s="648"/>
      <c r="CV46" s="648"/>
      <c r="CW46" s="648"/>
      <c r="CX46" s="648"/>
      <c r="CY46" s="649"/>
      <c r="CZ46" s="652">
        <v>8.1</v>
      </c>
      <c r="DA46" s="653"/>
      <c r="DB46" s="653"/>
      <c r="DC46" s="665"/>
      <c r="DD46" s="656">
        <v>136798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440166</v>
      </c>
      <c r="CS47" s="683"/>
      <c r="CT47" s="683"/>
      <c r="CU47" s="683"/>
      <c r="CV47" s="683"/>
      <c r="CW47" s="683"/>
      <c r="CX47" s="683"/>
      <c r="CY47" s="684"/>
      <c r="CZ47" s="652">
        <v>6.7</v>
      </c>
      <c r="DA47" s="681"/>
      <c r="DB47" s="681"/>
      <c r="DC47" s="685"/>
      <c r="DD47" s="656">
        <v>47307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6583578</v>
      </c>
      <c r="CS49" s="718"/>
      <c r="CT49" s="718"/>
      <c r="CU49" s="718"/>
      <c r="CV49" s="718"/>
      <c r="CW49" s="718"/>
      <c r="CX49" s="718"/>
      <c r="CY49" s="749"/>
      <c r="CZ49" s="743">
        <v>100</v>
      </c>
      <c r="DA49" s="750"/>
      <c r="DB49" s="750"/>
      <c r="DC49" s="751"/>
      <c r="DD49" s="752">
        <v>3409978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Y9sYR7jptrZt9CKFOq6b/GKDS7uBNgjId5Wv8bSFgP6ShlqOmfSdRxOAXYa/+QGVa33UUHawLP7IyNdfmUwUw==" saltValue="xncYC8Lw+52afH9LcCIe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L84" sqref="DL84:DP8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6742</v>
      </c>
      <c r="R7" s="783"/>
      <c r="S7" s="783"/>
      <c r="T7" s="783"/>
      <c r="U7" s="783"/>
      <c r="V7" s="783">
        <v>6637</v>
      </c>
      <c r="W7" s="783"/>
      <c r="X7" s="783"/>
      <c r="Y7" s="783"/>
      <c r="Z7" s="783"/>
      <c r="AA7" s="783">
        <v>105</v>
      </c>
      <c r="AB7" s="783"/>
      <c r="AC7" s="783"/>
      <c r="AD7" s="783"/>
      <c r="AE7" s="784"/>
      <c r="AF7" s="785">
        <v>37</v>
      </c>
      <c r="AG7" s="786"/>
      <c r="AH7" s="786"/>
      <c r="AI7" s="786"/>
      <c r="AJ7" s="787"/>
      <c r="AK7" s="822">
        <v>392</v>
      </c>
      <c r="AL7" s="823"/>
      <c r="AM7" s="823"/>
      <c r="AN7" s="823"/>
      <c r="AO7" s="823"/>
      <c r="AP7" s="823">
        <v>5932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29</v>
      </c>
      <c r="CI7" s="820"/>
      <c r="CJ7" s="820"/>
      <c r="CK7" s="820"/>
      <c r="CL7" s="821"/>
      <c r="CM7" s="819">
        <v>118</v>
      </c>
      <c r="CN7" s="820"/>
      <c r="CO7" s="820"/>
      <c r="CP7" s="820"/>
      <c r="CQ7" s="821"/>
      <c r="CR7" s="819">
        <v>55</v>
      </c>
      <c r="CS7" s="820"/>
      <c r="CT7" s="820"/>
      <c r="CU7" s="820"/>
      <c r="CV7" s="821"/>
      <c r="CW7" s="819">
        <v>2</v>
      </c>
      <c r="CX7" s="820"/>
      <c r="CY7" s="820"/>
      <c r="CZ7" s="820"/>
      <c r="DA7" s="821"/>
      <c r="DB7" s="819" t="s">
        <v>594</v>
      </c>
      <c r="DC7" s="820"/>
      <c r="DD7" s="820"/>
      <c r="DE7" s="820"/>
      <c r="DF7" s="821"/>
      <c r="DG7" s="819" t="s">
        <v>594</v>
      </c>
      <c r="DH7" s="820"/>
      <c r="DI7" s="820"/>
      <c r="DJ7" s="820"/>
      <c r="DK7" s="821"/>
      <c r="DL7" s="819" t="s">
        <v>594</v>
      </c>
      <c r="DM7" s="820"/>
      <c r="DN7" s="820"/>
      <c r="DO7" s="820"/>
      <c r="DP7" s="821"/>
      <c r="DQ7" s="819" t="s">
        <v>594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6742</v>
      </c>
      <c r="R23" s="842"/>
      <c r="S23" s="842"/>
      <c r="T23" s="842"/>
      <c r="U23" s="842"/>
      <c r="V23" s="842">
        <v>6637</v>
      </c>
      <c r="W23" s="842"/>
      <c r="X23" s="842"/>
      <c r="Y23" s="842"/>
      <c r="Z23" s="842"/>
      <c r="AA23" s="842">
        <v>105</v>
      </c>
      <c r="AB23" s="842"/>
      <c r="AC23" s="842"/>
      <c r="AD23" s="842"/>
      <c r="AE23" s="843"/>
      <c r="AF23" s="844">
        <v>37</v>
      </c>
      <c r="AG23" s="842"/>
      <c r="AH23" s="842"/>
      <c r="AI23" s="842"/>
      <c r="AJ23" s="845"/>
      <c r="AK23" s="846"/>
      <c r="AL23" s="847"/>
      <c r="AM23" s="847"/>
      <c r="AN23" s="847"/>
      <c r="AO23" s="847"/>
      <c r="AP23" s="842">
        <v>5932</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69">
        <v>857</v>
      </c>
      <c r="R28" s="870"/>
      <c r="S28" s="870"/>
      <c r="T28" s="870"/>
      <c r="U28" s="870"/>
      <c r="V28" s="870">
        <v>838</v>
      </c>
      <c r="W28" s="870"/>
      <c r="X28" s="870"/>
      <c r="Y28" s="870"/>
      <c r="Z28" s="870"/>
      <c r="AA28" s="870">
        <v>19</v>
      </c>
      <c r="AB28" s="870"/>
      <c r="AC28" s="870"/>
      <c r="AD28" s="870"/>
      <c r="AE28" s="871"/>
      <c r="AF28" s="872">
        <v>18</v>
      </c>
      <c r="AG28" s="870"/>
      <c r="AH28" s="870"/>
      <c r="AI28" s="870"/>
      <c r="AJ28" s="873"/>
      <c r="AK28" s="874">
        <v>93</v>
      </c>
      <c r="AL28" s="875"/>
      <c r="AM28" s="875"/>
      <c r="AN28" s="875"/>
      <c r="AO28" s="875"/>
      <c r="AP28" s="866" t="s">
        <v>594</v>
      </c>
      <c r="AQ28" s="866"/>
      <c r="AR28" s="866"/>
      <c r="AS28" s="866"/>
      <c r="AT28" s="866"/>
      <c r="AU28" s="866" t="s">
        <v>594</v>
      </c>
      <c r="AV28" s="866"/>
      <c r="AW28" s="866"/>
      <c r="AX28" s="866"/>
      <c r="AY28" s="866"/>
      <c r="AZ28" s="866" t="s">
        <v>594</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809</v>
      </c>
      <c r="R29" s="807"/>
      <c r="S29" s="807"/>
      <c r="T29" s="807"/>
      <c r="U29" s="807"/>
      <c r="V29" s="807">
        <v>774</v>
      </c>
      <c r="W29" s="807"/>
      <c r="X29" s="807"/>
      <c r="Y29" s="807"/>
      <c r="Z29" s="807"/>
      <c r="AA29" s="807">
        <v>35</v>
      </c>
      <c r="AB29" s="807"/>
      <c r="AC29" s="807"/>
      <c r="AD29" s="807"/>
      <c r="AE29" s="808"/>
      <c r="AF29" s="809">
        <v>35</v>
      </c>
      <c r="AG29" s="810"/>
      <c r="AH29" s="810"/>
      <c r="AI29" s="810"/>
      <c r="AJ29" s="811"/>
      <c r="AK29" s="878">
        <v>153</v>
      </c>
      <c r="AL29" s="879"/>
      <c r="AM29" s="879"/>
      <c r="AN29" s="879"/>
      <c r="AO29" s="879"/>
      <c r="AP29" s="879" t="s">
        <v>594</v>
      </c>
      <c r="AQ29" s="879"/>
      <c r="AR29" s="879"/>
      <c r="AS29" s="879"/>
      <c r="AT29" s="879"/>
      <c r="AU29" s="879" t="s">
        <v>594</v>
      </c>
      <c r="AV29" s="879"/>
      <c r="AW29" s="879"/>
      <c r="AX29" s="879"/>
      <c r="AY29" s="879"/>
      <c r="AZ29" s="879" t="s">
        <v>594</v>
      </c>
      <c r="BA29" s="879"/>
      <c r="BB29" s="879"/>
      <c r="BC29" s="879"/>
      <c r="BD29" s="879"/>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96</v>
      </c>
      <c r="R30" s="807"/>
      <c r="S30" s="807"/>
      <c r="T30" s="807"/>
      <c r="U30" s="807"/>
      <c r="V30" s="807">
        <v>94</v>
      </c>
      <c r="W30" s="807"/>
      <c r="X30" s="807"/>
      <c r="Y30" s="807"/>
      <c r="Z30" s="807"/>
      <c r="AA30" s="807">
        <v>2</v>
      </c>
      <c r="AB30" s="807"/>
      <c r="AC30" s="807"/>
      <c r="AD30" s="807"/>
      <c r="AE30" s="808"/>
      <c r="AF30" s="809">
        <v>2</v>
      </c>
      <c r="AG30" s="810"/>
      <c r="AH30" s="810"/>
      <c r="AI30" s="810"/>
      <c r="AJ30" s="811"/>
      <c r="AK30" s="878">
        <v>40</v>
      </c>
      <c r="AL30" s="879"/>
      <c r="AM30" s="879"/>
      <c r="AN30" s="879"/>
      <c r="AO30" s="879"/>
      <c r="AP30" s="879" t="s">
        <v>594</v>
      </c>
      <c r="AQ30" s="879"/>
      <c r="AR30" s="879"/>
      <c r="AS30" s="879"/>
      <c r="AT30" s="879"/>
      <c r="AU30" s="879" t="s">
        <v>594</v>
      </c>
      <c r="AV30" s="879"/>
      <c r="AW30" s="879"/>
      <c r="AX30" s="879"/>
      <c r="AY30" s="879"/>
      <c r="AZ30" s="879" t="s">
        <v>594</v>
      </c>
      <c r="BA30" s="879"/>
      <c r="BB30" s="879"/>
      <c r="BC30" s="879"/>
      <c r="BD30" s="879"/>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349</v>
      </c>
      <c r="R31" s="807"/>
      <c r="S31" s="807"/>
      <c r="T31" s="807"/>
      <c r="U31" s="807"/>
      <c r="V31" s="807">
        <v>349</v>
      </c>
      <c r="W31" s="807"/>
      <c r="X31" s="807"/>
      <c r="Y31" s="807"/>
      <c r="Z31" s="807"/>
      <c r="AA31" s="807" t="s">
        <v>594</v>
      </c>
      <c r="AB31" s="807"/>
      <c r="AC31" s="807"/>
      <c r="AD31" s="807"/>
      <c r="AE31" s="808"/>
      <c r="AF31" s="809" t="s">
        <v>391</v>
      </c>
      <c r="AG31" s="810"/>
      <c r="AH31" s="810"/>
      <c r="AI31" s="810"/>
      <c r="AJ31" s="811"/>
      <c r="AK31" s="878">
        <v>123</v>
      </c>
      <c r="AL31" s="879"/>
      <c r="AM31" s="879"/>
      <c r="AN31" s="879"/>
      <c r="AO31" s="879"/>
      <c r="AP31" s="879">
        <v>549</v>
      </c>
      <c r="AQ31" s="879"/>
      <c r="AR31" s="879"/>
      <c r="AS31" s="879"/>
      <c r="AT31" s="879"/>
      <c r="AU31" s="879">
        <v>158</v>
      </c>
      <c r="AV31" s="879"/>
      <c r="AW31" s="879"/>
      <c r="AX31" s="879"/>
      <c r="AY31" s="879"/>
      <c r="AZ31" s="879" t="s">
        <v>594</v>
      </c>
      <c r="BA31" s="879"/>
      <c r="BB31" s="879"/>
      <c r="BC31" s="879"/>
      <c r="BD31" s="879"/>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519</v>
      </c>
      <c r="R32" s="807"/>
      <c r="S32" s="807"/>
      <c r="T32" s="807"/>
      <c r="U32" s="807"/>
      <c r="V32" s="807">
        <v>497</v>
      </c>
      <c r="W32" s="807"/>
      <c r="X32" s="807"/>
      <c r="Y32" s="807"/>
      <c r="Z32" s="807"/>
      <c r="AA32" s="807">
        <v>22</v>
      </c>
      <c r="AB32" s="807"/>
      <c r="AC32" s="807"/>
      <c r="AD32" s="807"/>
      <c r="AE32" s="808"/>
      <c r="AF32" s="809">
        <v>304</v>
      </c>
      <c r="AG32" s="810"/>
      <c r="AH32" s="810"/>
      <c r="AI32" s="810"/>
      <c r="AJ32" s="811"/>
      <c r="AK32" s="878">
        <v>127</v>
      </c>
      <c r="AL32" s="879"/>
      <c r="AM32" s="879"/>
      <c r="AN32" s="879"/>
      <c r="AO32" s="879"/>
      <c r="AP32" s="879">
        <v>70</v>
      </c>
      <c r="AQ32" s="879"/>
      <c r="AR32" s="879"/>
      <c r="AS32" s="879"/>
      <c r="AT32" s="879"/>
      <c r="AU32" s="879">
        <v>64</v>
      </c>
      <c r="AV32" s="879"/>
      <c r="AW32" s="879"/>
      <c r="AX32" s="879"/>
      <c r="AY32" s="879"/>
      <c r="AZ32" s="880"/>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369</v>
      </c>
      <c r="R33" s="807"/>
      <c r="S33" s="807"/>
      <c r="T33" s="807"/>
      <c r="U33" s="807"/>
      <c r="V33" s="807">
        <v>368</v>
      </c>
      <c r="W33" s="807"/>
      <c r="X33" s="807"/>
      <c r="Y33" s="807"/>
      <c r="Z33" s="807"/>
      <c r="AA33" s="807">
        <v>1</v>
      </c>
      <c r="AB33" s="807"/>
      <c r="AC33" s="807"/>
      <c r="AD33" s="807"/>
      <c r="AE33" s="808"/>
      <c r="AF33" s="809" t="s">
        <v>391</v>
      </c>
      <c r="AG33" s="810"/>
      <c r="AH33" s="810"/>
      <c r="AI33" s="810"/>
      <c r="AJ33" s="811"/>
      <c r="AK33" s="878">
        <v>27</v>
      </c>
      <c r="AL33" s="879"/>
      <c r="AM33" s="879"/>
      <c r="AN33" s="879"/>
      <c r="AO33" s="879"/>
      <c r="AP33" s="879">
        <v>832</v>
      </c>
      <c r="AQ33" s="879"/>
      <c r="AR33" s="879"/>
      <c r="AS33" s="879"/>
      <c r="AT33" s="879"/>
      <c r="AU33" s="879">
        <v>514</v>
      </c>
      <c r="AV33" s="879"/>
      <c r="AW33" s="879"/>
      <c r="AX33" s="879"/>
      <c r="AY33" s="879"/>
      <c r="AZ33" s="879" t="s">
        <v>594</v>
      </c>
      <c r="BA33" s="879"/>
      <c r="BB33" s="879"/>
      <c r="BC33" s="879"/>
      <c r="BD33" s="879"/>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410</v>
      </c>
      <c r="C34" s="804"/>
      <c r="D34" s="804"/>
      <c r="E34" s="804"/>
      <c r="F34" s="804"/>
      <c r="G34" s="804"/>
      <c r="H34" s="804"/>
      <c r="I34" s="804"/>
      <c r="J34" s="804"/>
      <c r="K34" s="804"/>
      <c r="L34" s="804"/>
      <c r="M34" s="804"/>
      <c r="N34" s="804"/>
      <c r="O34" s="804"/>
      <c r="P34" s="805"/>
      <c r="Q34" s="806">
        <v>11</v>
      </c>
      <c r="R34" s="807"/>
      <c r="S34" s="807"/>
      <c r="T34" s="807"/>
      <c r="U34" s="807"/>
      <c r="V34" s="807">
        <v>11</v>
      </c>
      <c r="W34" s="807"/>
      <c r="X34" s="807"/>
      <c r="Y34" s="807"/>
      <c r="Z34" s="807"/>
      <c r="AA34" s="807" t="s">
        <v>594</v>
      </c>
      <c r="AB34" s="807"/>
      <c r="AC34" s="807"/>
      <c r="AD34" s="807"/>
      <c r="AE34" s="808"/>
      <c r="AF34" s="809">
        <v>1</v>
      </c>
      <c r="AG34" s="810"/>
      <c r="AH34" s="810"/>
      <c r="AI34" s="810"/>
      <c r="AJ34" s="811"/>
      <c r="AK34" s="879" t="s">
        <v>594</v>
      </c>
      <c r="AL34" s="879"/>
      <c r="AM34" s="879"/>
      <c r="AN34" s="879"/>
      <c r="AO34" s="879"/>
      <c r="AP34" s="879" t="s">
        <v>594</v>
      </c>
      <c r="AQ34" s="879"/>
      <c r="AR34" s="879"/>
      <c r="AS34" s="879"/>
      <c r="AT34" s="879"/>
      <c r="AU34" s="879" t="s">
        <v>594</v>
      </c>
      <c r="AV34" s="879"/>
      <c r="AW34" s="879"/>
      <c r="AX34" s="879"/>
      <c r="AY34" s="879"/>
      <c r="AZ34" s="879" t="s">
        <v>594</v>
      </c>
      <c r="BA34" s="879"/>
      <c r="BB34" s="879"/>
      <c r="BC34" s="879"/>
      <c r="BD34" s="879"/>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360</v>
      </c>
      <c r="AG63" s="890"/>
      <c r="AH63" s="890"/>
      <c r="AI63" s="890"/>
      <c r="AJ63" s="891"/>
      <c r="AK63" s="892"/>
      <c r="AL63" s="887"/>
      <c r="AM63" s="887"/>
      <c r="AN63" s="887"/>
      <c r="AO63" s="887"/>
      <c r="AP63" s="890">
        <v>1451</v>
      </c>
      <c r="AQ63" s="890"/>
      <c r="AR63" s="890"/>
      <c r="AS63" s="890"/>
      <c r="AT63" s="890"/>
      <c r="AU63" s="890">
        <v>736</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396</v>
      </c>
      <c r="AB66" s="766"/>
      <c r="AC66" s="766"/>
      <c r="AD66" s="766"/>
      <c r="AE66" s="767"/>
      <c r="AF66" s="900" t="s">
        <v>397</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6" t="s">
        <v>584</v>
      </c>
      <c r="C68" s="917"/>
      <c r="D68" s="917"/>
      <c r="E68" s="917"/>
      <c r="F68" s="917"/>
      <c r="G68" s="917"/>
      <c r="H68" s="917"/>
      <c r="I68" s="917"/>
      <c r="J68" s="917"/>
      <c r="K68" s="917"/>
      <c r="L68" s="917"/>
      <c r="M68" s="917"/>
      <c r="N68" s="917"/>
      <c r="O68" s="917"/>
      <c r="P68" s="918"/>
      <c r="Q68" s="919">
        <v>996</v>
      </c>
      <c r="R68" s="866"/>
      <c r="S68" s="866"/>
      <c r="T68" s="866"/>
      <c r="U68" s="866"/>
      <c r="V68" s="866">
        <v>996</v>
      </c>
      <c r="W68" s="866"/>
      <c r="X68" s="866"/>
      <c r="Y68" s="866"/>
      <c r="Z68" s="866"/>
      <c r="AA68" s="866" t="s">
        <v>594</v>
      </c>
      <c r="AB68" s="866"/>
      <c r="AC68" s="866"/>
      <c r="AD68" s="866"/>
      <c r="AE68" s="866"/>
      <c r="AF68" s="866" t="s">
        <v>594</v>
      </c>
      <c r="AG68" s="866"/>
      <c r="AH68" s="866"/>
      <c r="AI68" s="866"/>
      <c r="AJ68" s="866"/>
      <c r="AK68" s="866" t="s">
        <v>594</v>
      </c>
      <c r="AL68" s="866"/>
      <c r="AM68" s="866"/>
      <c r="AN68" s="866"/>
      <c r="AO68" s="866"/>
      <c r="AP68" s="866">
        <v>341</v>
      </c>
      <c r="AQ68" s="866"/>
      <c r="AR68" s="866"/>
      <c r="AS68" s="866"/>
      <c r="AT68" s="866"/>
      <c r="AU68" s="866">
        <v>13</v>
      </c>
      <c r="AV68" s="866"/>
      <c r="AW68" s="866"/>
      <c r="AX68" s="866"/>
      <c r="AY68" s="866"/>
      <c r="AZ68" s="914"/>
      <c r="BA68" s="914"/>
      <c r="BB68" s="914"/>
      <c r="BC68" s="914"/>
      <c r="BD68" s="915"/>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0" t="s">
        <v>585</v>
      </c>
      <c r="C69" s="921"/>
      <c r="D69" s="921"/>
      <c r="E69" s="921"/>
      <c r="F69" s="921"/>
      <c r="G69" s="921"/>
      <c r="H69" s="921"/>
      <c r="I69" s="921"/>
      <c r="J69" s="921"/>
      <c r="K69" s="921"/>
      <c r="L69" s="921"/>
      <c r="M69" s="921"/>
      <c r="N69" s="921"/>
      <c r="O69" s="921"/>
      <c r="P69" s="922"/>
      <c r="Q69" s="923">
        <v>11</v>
      </c>
      <c r="R69" s="879"/>
      <c r="S69" s="879"/>
      <c r="T69" s="879"/>
      <c r="U69" s="879"/>
      <c r="V69" s="879">
        <v>2</v>
      </c>
      <c r="W69" s="879"/>
      <c r="X69" s="879"/>
      <c r="Y69" s="879"/>
      <c r="Z69" s="879"/>
      <c r="AA69" s="879">
        <v>9</v>
      </c>
      <c r="AB69" s="879"/>
      <c r="AC69" s="879"/>
      <c r="AD69" s="879"/>
      <c r="AE69" s="879"/>
      <c r="AF69" s="879">
        <v>9</v>
      </c>
      <c r="AG69" s="879"/>
      <c r="AH69" s="879"/>
      <c r="AI69" s="879"/>
      <c r="AJ69" s="879"/>
      <c r="AK69" s="924" t="s">
        <v>594</v>
      </c>
      <c r="AL69" s="925"/>
      <c r="AM69" s="925"/>
      <c r="AN69" s="925"/>
      <c r="AO69" s="878"/>
      <c r="AP69" s="924" t="s">
        <v>594</v>
      </c>
      <c r="AQ69" s="925"/>
      <c r="AR69" s="925"/>
      <c r="AS69" s="925"/>
      <c r="AT69" s="878"/>
      <c r="AU69" s="924" t="s">
        <v>594</v>
      </c>
      <c r="AV69" s="925"/>
      <c r="AW69" s="925"/>
      <c r="AX69" s="925"/>
      <c r="AY69" s="878"/>
      <c r="AZ69" s="926"/>
      <c r="BA69" s="926"/>
      <c r="BB69" s="926"/>
      <c r="BC69" s="926"/>
      <c r="BD69" s="927"/>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0" t="s">
        <v>586</v>
      </c>
      <c r="C70" s="921"/>
      <c r="D70" s="921"/>
      <c r="E70" s="921"/>
      <c r="F70" s="921"/>
      <c r="G70" s="921"/>
      <c r="H70" s="921"/>
      <c r="I70" s="921"/>
      <c r="J70" s="921"/>
      <c r="K70" s="921"/>
      <c r="L70" s="921"/>
      <c r="M70" s="921"/>
      <c r="N70" s="921"/>
      <c r="O70" s="921"/>
      <c r="P70" s="922"/>
      <c r="Q70" s="923">
        <v>50</v>
      </c>
      <c r="R70" s="879"/>
      <c r="S70" s="879"/>
      <c r="T70" s="879"/>
      <c r="U70" s="879"/>
      <c r="V70" s="879">
        <v>50</v>
      </c>
      <c r="W70" s="879"/>
      <c r="X70" s="879"/>
      <c r="Y70" s="879"/>
      <c r="Z70" s="879"/>
      <c r="AA70" s="924" t="s">
        <v>594</v>
      </c>
      <c r="AB70" s="925"/>
      <c r="AC70" s="925"/>
      <c r="AD70" s="925"/>
      <c r="AE70" s="878"/>
      <c r="AF70" s="924" t="s">
        <v>594</v>
      </c>
      <c r="AG70" s="925"/>
      <c r="AH70" s="925"/>
      <c r="AI70" s="925"/>
      <c r="AJ70" s="878"/>
      <c r="AK70" s="924" t="s">
        <v>594</v>
      </c>
      <c r="AL70" s="925"/>
      <c r="AM70" s="925"/>
      <c r="AN70" s="925"/>
      <c r="AO70" s="878"/>
      <c r="AP70" s="924" t="s">
        <v>594</v>
      </c>
      <c r="AQ70" s="925"/>
      <c r="AR70" s="925"/>
      <c r="AS70" s="925"/>
      <c r="AT70" s="878"/>
      <c r="AU70" s="924" t="s">
        <v>594</v>
      </c>
      <c r="AV70" s="925"/>
      <c r="AW70" s="925"/>
      <c r="AX70" s="925"/>
      <c r="AY70" s="878"/>
      <c r="AZ70" s="926"/>
      <c r="BA70" s="926"/>
      <c r="BB70" s="926"/>
      <c r="BC70" s="926"/>
      <c r="BD70" s="927"/>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0" t="s">
        <v>587</v>
      </c>
      <c r="C71" s="921"/>
      <c r="D71" s="921"/>
      <c r="E71" s="921"/>
      <c r="F71" s="921"/>
      <c r="G71" s="921"/>
      <c r="H71" s="921"/>
      <c r="I71" s="921"/>
      <c r="J71" s="921"/>
      <c r="K71" s="921"/>
      <c r="L71" s="921"/>
      <c r="M71" s="921"/>
      <c r="N71" s="921"/>
      <c r="O71" s="921"/>
      <c r="P71" s="922"/>
      <c r="Q71" s="923">
        <v>621</v>
      </c>
      <c r="R71" s="879"/>
      <c r="S71" s="879"/>
      <c r="T71" s="879"/>
      <c r="U71" s="879"/>
      <c r="V71" s="879">
        <v>621</v>
      </c>
      <c r="W71" s="879"/>
      <c r="X71" s="879"/>
      <c r="Y71" s="879"/>
      <c r="Z71" s="879"/>
      <c r="AA71" s="924" t="s">
        <v>594</v>
      </c>
      <c r="AB71" s="925"/>
      <c r="AC71" s="925"/>
      <c r="AD71" s="925"/>
      <c r="AE71" s="878"/>
      <c r="AF71" s="924" t="s">
        <v>594</v>
      </c>
      <c r="AG71" s="925"/>
      <c r="AH71" s="925"/>
      <c r="AI71" s="925"/>
      <c r="AJ71" s="878"/>
      <c r="AK71" s="924" t="s">
        <v>594</v>
      </c>
      <c r="AL71" s="925"/>
      <c r="AM71" s="925"/>
      <c r="AN71" s="925"/>
      <c r="AO71" s="878"/>
      <c r="AP71" s="924" t="s">
        <v>594</v>
      </c>
      <c r="AQ71" s="925"/>
      <c r="AR71" s="925"/>
      <c r="AS71" s="925"/>
      <c r="AT71" s="878"/>
      <c r="AU71" s="924" t="s">
        <v>594</v>
      </c>
      <c r="AV71" s="925"/>
      <c r="AW71" s="925"/>
      <c r="AX71" s="925"/>
      <c r="AY71" s="878"/>
      <c r="AZ71" s="926"/>
      <c r="BA71" s="926"/>
      <c r="BB71" s="926"/>
      <c r="BC71" s="926"/>
      <c r="BD71" s="927"/>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0" t="s">
        <v>588</v>
      </c>
      <c r="C72" s="921"/>
      <c r="D72" s="921"/>
      <c r="E72" s="921"/>
      <c r="F72" s="921"/>
      <c r="G72" s="921"/>
      <c r="H72" s="921"/>
      <c r="I72" s="921"/>
      <c r="J72" s="921"/>
      <c r="K72" s="921"/>
      <c r="L72" s="921"/>
      <c r="M72" s="921"/>
      <c r="N72" s="921"/>
      <c r="O72" s="921"/>
      <c r="P72" s="922"/>
      <c r="Q72" s="923">
        <v>125</v>
      </c>
      <c r="R72" s="879"/>
      <c r="S72" s="879"/>
      <c r="T72" s="879"/>
      <c r="U72" s="879"/>
      <c r="V72" s="879">
        <v>113</v>
      </c>
      <c r="W72" s="879"/>
      <c r="X72" s="879"/>
      <c r="Y72" s="879"/>
      <c r="Z72" s="879"/>
      <c r="AA72" s="879">
        <v>12</v>
      </c>
      <c r="AB72" s="879"/>
      <c r="AC72" s="879"/>
      <c r="AD72" s="879"/>
      <c r="AE72" s="879"/>
      <c r="AF72" s="879">
        <v>12</v>
      </c>
      <c r="AG72" s="879"/>
      <c r="AH72" s="879"/>
      <c r="AI72" s="879"/>
      <c r="AJ72" s="879"/>
      <c r="AK72" s="924" t="s">
        <v>594</v>
      </c>
      <c r="AL72" s="925"/>
      <c r="AM72" s="925"/>
      <c r="AN72" s="925"/>
      <c r="AO72" s="878"/>
      <c r="AP72" s="924" t="s">
        <v>594</v>
      </c>
      <c r="AQ72" s="925"/>
      <c r="AR72" s="925"/>
      <c r="AS72" s="925"/>
      <c r="AT72" s="878"/>
      <c r="AU72" s="924" t="s">
        <v>594</v>
      </c>
      <c r="AV72" s="925"/>
      <c r="AW72" s="925"/>
      <c r="AX72" s="925"/>
      <c r="AY72" s="878"/>
      <c r="AZ72" s="926"/>
      <c r="BA72" s="926"/>
      <c r="BB72" s="926"/>
      <c r="BC72" s="926"/>
      <c r="BD72" s="927"/>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0" t="s">
        <v>589</v>
      </c>
      <c r="C73" s="921"/>
      <c r="D73" s="921"/>
      <c r="E73" s="921"/>
      <c r="F73" s="921"/>
      <c r="G73" s="921"/>
      <c r="H73" s="921"/>
      <c r="I73" s="921"/>
      <c r="J73" s="921"/>
      <c r="K73" s="921"/>
      <c r="L73" s="921"/>
      <c r="M73" s="921"/>
      <c r="N73" s="921"/>
      <c r="O73" s="921"/>
      <c r="P73" s="922"/>
      <c r="Q73" s="923">
        <v>5261</v>
      </c>
      <c r="R73" s="879"/>
      <c r="S73" s="879"/>
      <c r="T73" s="879"/>
      <c r="U73" s="879"/>
      <c r="V73" s="879">
        <v>4318</v>
      </c>
      <c r="W73" s="879"/>
      <c r="X73" s="879"/>
      <c r="Y73" s="879"/>
      <c r="Z73" s="879"/>
      <c r="AA73" s="879">
        <v>943</v>
      </c>
      <c r="AB73" s="879"/>
      <c r="AC73" s="879"/>
      <c r="AD73" s="879"/>
      <c r="AE73" s="879"/>
      <c r="AF73" s="879">
        <v>943</v>
      </c>
      <c r="AG73" s="879"/>
      <c r="AH73" s="879"/>
      <c r="AI73" s="879"/>
      <c r="AJ73" s="879"/>
      <c r="AK73" s="879">
        <v>3</v>
      </c>
      <c r="AL73" s="879"/>
      <c r="AM73" s="879"/>
      <c r="AN73" s="879"/>
      <c r="AO73" s="879"/>
      <c r="AP73" s="924" t="s">
        <v>594</v>
      </c>
      <c r="AQ73" s="925"/>
      <c r="AR73" s="925"/>
      <c r="AS73" s="925"/>
      <c r="AT73" s="878"/>
      <c r="AU73" s="924" t="s">
        <v>594</v>
      </c>
      <c r="AV73" s="925"/>
      <c r="AW73" s="925"/>
      <c r="AX73" s="925"/>
      <c r="AY73" s="878"/>
      <c r="AZ73" s="926"/>
      <c r="BA73" s="926"/>
      <c r="BB73" s="926"/>
      <c r="BC73" s="926"/>
      <c r="BD73" s="927"/>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0" t="s">
        <v>590</v>
      </c>
      <c r="C74" s="921"/>
      <c r="D74" s="921"/>
      <c r="E74" s="921"/>
      <c r="F74" s="921"/>
      <c r="G74" s="921"/>
      <c r="H74" s="921"/>
      <c r="I74" s="921"/>
      <c r="J74" s="921"/>
      <c r="K74" s="921"/>
      <c r="L74" s="921"/>
      <c r="M74" s="921"/>
      <c r="N74" s="921"/>
      <c r="O74" s="921"/>
      <c r="P74" s="922"/>
      <c r="Q74" s="923">
        <v>8</v>
      </c>
      <c r="R74" s="879"/>
      <c r="S74" s="879"/>
      <c r="T74" s="879"/>
      <c r="U74" s="879"/>
      <c r="V74" s="879">
        <v>8</v>
      </c>
      <c r="W74" s="879"/>
      <c r="X74" s="879"/>
      <c r="Y74" s="879"/>
      <c r="Z74" s="879"/>
      <c r="AA74" s="924" t="s">
        <v>594</v>
      </c>
      <c r="AB74" s="925"/>
      <c r="AC74" s="925"/>
      <c r="AD74" s="925"/>
      <c r="AE74" s="878"/>
      <c r="AF74" s="924" t="s">
        <v>594</v>
      </c>
      <c r="AG74" s="925"/>
      <c r="AH74" s="925"/>
      <c r="AI74" s="925"/>
      <c r="AJ74" s="878"/>
      <c r="AK74" s="924" t="s">
        <v>594</v>
      </c>
      <c r="AL74" s="925"/>
      <c r="AM74" s="925"/>
      <c r="AN74" s="925"/>
      <c r="AO74" s="878"/>
      <c r="AP74" s="924" t="s">
        <v>594</v>
      </c>
      <c r="AQ74" s="925"/>
      <c r="AR74" s="925"/>
      <c r="AS74" s="925"/>
      <c r="AT74" s="878"/>
      <c r="AU74" s="924" t="s">
        <v>594</v>
      </c>
      <c r="AV74" s="925"/>
      <c r="AW74" s="925"/>
      <c r="AX74" s="925"/>
      <c r="AY74" s="878"/>
      <c r="AZ74" s="926"/>
      <c r="BA74" s="926"/>
      <c r="BB74" s="926"/>
      <c r="BC74" s="926"/>
      <c r="BD74" s="927"/>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0" t="s">
        <v>591</v>
      </c>
      <c r="C75" s="921"/>
      <c r="D75" s="921"/>
      <c r="E75" s="921"/>
      <c r="F75" s="921"/>
      <c r="G75" s="921"/>
      <c r="H75" s="921"/>
      <c r="I75" s="921"/>
      <c r="J75" s="921"/>
      <c r="K75" s="921"/>
      <c r="L75" s="921"/>
      <c r="M75" s="921"/>
      <c r="N75" s="921"/>
      <c r="O75" s="921"/>
      <c r="P75" s="922"/>
      <c r="Q75" s="928">
        <v>65</v>
      </c>
      <c r="R75" s="925"/>
      <c r="S75" s="925"/>
      <c r="T75" s="925"/>
      <c r="U75" s="878"/>
      <c r="V75" s="924">
        <v>57</v>
      </c>
      <c r="W75" s="925"/>
      <c r="X75" s="925"/>
      <c r="Y75" s="925"/>
      <c r="Z75" s="878"/>
      <c r="AA75" s="924">
        <v>8</v>
      </c>
      <c r="AB75" s="925"/>
      <c r="AC75" s="925"/>
      <c r="AD75" s="925"/>
      <c r="AE75" s="878"/>
      <c r="AF75" s="924">
        <v>8</v>
      </c>
      <c r="AG75" s="925"/>
      <c r="AH75" s="925"/>
      <c r="AI75" s="925"/>
      <c r="AJ75" s="878"/>
      <c r="AK75" s="924" t="s">
        <v>594</v>
      </c>
      <c r="AL75" s="925"/>
      <c r="AM75" s="925"/>
      <c r="AN75" s="925"/>
      <c r="AO75" s="878"/>
      <c r="AP75" s="924" t="s">
        <v>594</v>
      </c>
      <c r="AQ75" s="925"/>
      <c r="AR75" s="925"/>
      <c r="AS75" s="925"/>
      <c r="AT75" s="878"/>
      <c r="AU75" s="924" t="s">
        <v>594</v>
      </c>
      <c r="AV75" s="925"/>
      <c r="AW75" s="925"/>
      <c r="AX75" s="925"/>
      <c r="AY75" s="878"/>
      <c r="AZ75" s="926"/>
      <c r="BA75" s="926"/>
      <c r="BB75" s="926"/>
      <c r="BC75" s="926"/>
      <c r="BD75" s="927"/>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0" t="s">
        <v>592</v>
      </c>
      <c r="C76" s="921"/>
      <c r="D76" s="921"/>
      <c r="E76" s="921"/>
      <c r="F76" s="921"/>
      <c r="G76" s="921"/>
      <c r="H76" s="921"/>
      <c r="I76" s="921"/>
      <c r="J76" s="921"/>
      <c r="K76" s="921"/>
      <c r="L76" s="921"/>
      <c r="M76" s="921"/>
      <c r="N76" s="921"/>
      <c r="O76" s="921"/>
      <c r="P76" s="922"/>
      <c r="Q76" s="928">
        <v>143922</v>
      </c>
      <c r="R76" s="925"/>
      <c r="S76" s="925"/>
      <c r="T76" s="925"/>
      <c r="U76" s="878"/>
      <c r="V76" s="924">
        <v>139310</v>
      </c>
      <c r="W76" s="925"/>
      <c r="X76" s="925"/>
      <c r="Y76" s="925"/>
      <c r="Z76" s="878"/>
      <c r="AA76" s="924">
        <v>4612</v>
      </c>
      <c r="AB76" s="925"/>
      <c r="AC76" s="925"/>
      <c r="AD76" s="925"/>
      <c r="AE76" s="878"/>
      <c r="AF76" s="924">
        <v>4612</v>
      </c>
      <c r="AG76" s="925"/>
      <c r="AH76" s="925"/>
      <c r="AI76" s="925"/>
      <c r="AJ76" s="878"/>
      <c r="AK76" s="924" t="s">
        <v>594</v>
      </c>
      <c r="AL76" s="925"/>
      <c r="AM76" s="925"/>
      <c r="AN76" s="925"/>
      <c r="AO76" s="878"/>
      <c r="AP76" s="924" t="s">
        <v>594</v>
      </c>
      <c r="AQ76" s="925"/>
      <c r="AR76" s="925"/>
      <c r="AS76" s="925"/>
      <c r="AT76" s="878"/>
      <c r="AU76" s="924" t="s">
        <v>594</v>
      </c>
      <c r="AV76" s="925"/>
      <c r="AW76" s="925"/>
      <c r="AX76" s="925"/>
      <c r="AY76" s="878"/>
      <c r="AZ76" s="926"/>
      <c r="BA76" s="926"/>
      <c r="BB76" s="926"/>
      <c r="BC76" s="926"/>
      <c r="BD76" s="927"/>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8"/>
      <c r="R77" s="925"/>
      <c r="S77" s="925"/>
      <c r="T77" s="925"/>
      <c r="U77" s="878"/>
      <c r="V77" s="924"/>
      <c r="W77" s="925"/>
      <c r="X77" s="925"/>
      <c r="Y77" s="925"/>
      <c r="Z77" s="878"/>
      <c r="AA77" s="924"/>
      <c r="AB77" s="925"/>
      <c r="AC77" s="925"/>
      <c r="AD77" s="925"/>
      <c r="AE77" s="878"/>
      <c r="AF77" s="924"/>
      <c r="AG77" s="925"/>
      <c r="AH77" s="925"/>
      <c r="AI77" s="925"/>
      <c r="AJ77" s="878"/>
      <c r="AK77" s="924"/>
      <c r="AL77" s="925"/>
      <c r="AM77" s="925"/>
      <c r="AN77" s="925"/>
      <c r="AO77" s="878"/>
      <c r="AP77" s="924"/>
      <c r="AQ77" s="925"/>
      <c r="AR77" s="925"/>
      <c r="AS77" s="925"/>
      <c r="AT77" s="878"/>
      <c r="AU77" s="924"/>
      <c r="AV77" s="925"/>
      <c r="AW77" s="925"/>
      <c r="AX77" s="925"/>
      <c r="AY77" s="878"/>
      <c r="AZ77" s="926"/>
      <c r="BA77" s="926"/>
      <c r="BB77" s="926"/>
      <c r="BC77" s="926"/>
      <c r="BD77" s="927"/>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5584</v>
      </c>
      <c r="AG88" s="890"/>
      <c r="AH88" s="890"/>
      <c r="AI88" s="890"/>
      <c r="AJ88" s="890"/>
      <c r="AK88" s="887"/>
      <c r="AL88" s="887"/>
      <c r="AM88" s="887"/>
      <c r="AN88" s="887"/>
      <c r="AO88" s="887"/>
      <c r="AP88" s="890">
        <v>341</v>
      </c>
      <c r="AQ88" s="890"/>
      <c r="AR88" s="890"/>
      <c r="AS88" s="890"/>
      <c r="AT88" s="890"/>
      <c r="AU88" s="890">
        <v>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421</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55</v>
      </c>
      <c r="CS102" s="898"/>
      <c r="CT102" s="898"/>
      <c r="CU102" s="898"/>
      <c r="CV102" s="940"/>
      <c r="CW102" s="939">
        <v>2</v>
      </c>
      <c r="CX102" s="898"/>
      <c r="CY102" s="898"/>
      <c r="CZ102" s="898"/>
      <c r="DA102" s="940"/>
      <c r="DB102" s="939" t="s">
        <v>594</v>
      </c>
      <c r="DC102" s="898"/>
      <c r="DD102" s="898"/>
      <c r="DE102" s="898"/>
      <c r="DF102" s="940"/>
      <c r="DG102" s="939" t="s">
        <v>594</v>
      </c>
      <c r="DH102" s="898"/>
      <c r="DI102" s="898"/>
      <c r="DJ102" s="898"/>
      <c r="DK102" s="940"/>
      <c r="DL102" s="939" t="s">
        <v>594</v>
      </c>
      <c r="DM102" s="898"/>
      <c r="DN102" s="898"/>
      <c r="DO102" s="898"/>
      <c r="DP102" s="940"/>
      <c r="DQ102" s="939" t="s">
        <v>594</v>
      </c>
      <c r="DR102" s="898"/>
      <c r="DS102" s="898"/>
      <c r="DT102" s="898"/>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422</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423</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426</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427</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430</v>
      </c>
      <c r="AG109" s="942"/>
      <c r="AH109" s="942"/>
      <c r="AI109" s="942"/>
      <c r="AJ109" s="943"/>
      <c r="AK109" s="941" t="s">
        <v>305</v>
      </c>
      <c r="AL109" s="942"/>
      <c r="AM109" s="942"/>
      <c r="AN109" s="942"/>
      <c r="AO109" s="943"/>
      <c r="AP109" s="941" t="s">
        <v>431</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430</v>
      </c>
      <c r="BW109" s="942"/>
      <c r="BX109" s="942"/>
      <c r="BY109" s="942"/>
      <c r="BZ109" s="943"/>
      <c r="CA109" s="941" t="s">
        <v>305</v>
      </c>
      <c r="CB109" s="942"/>
      <c r="CC109" s="942"/>
      <c r="CD109" s="942"/>
      <c r="CE109" s="943"/>
      <c r="CF109" s="962" t="s">
        <v>431</v>
      </c>
      <c r="CG109" s="962"/>
      <c r="CH109" s="962"/>
      <c r="CI109" s="962"/>
      <c r="CJ109" s="962"/>
      <c r="CK109" s="941" t="s">
        <v>432</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430</v>
      </c>
      <c r="DM109" s="942"/>
      <c r="DN109" s="942"/>
      <c r="DO109" s="942"/>
      <c r="DP109" s="943"/>
      <c r="DQ109" s="941" t="s">
        <v>305</v>
      </c>
      <c r="DR109" s="942"/>
      <c r="DS109" s="942"/>
      <c r="DT109" s="942"/>
      <c r="DU109" s="943"/>
      <c r="DV109" s="941" t="s">
        <v>431</v>
      </c>
      <c r="DW109" s="942"/>
      <c r="DX109" s="942"/>
      <c r="DY109" s="942"/>
      <c r="DZ109" s="944"/>
    </row>
    <row r="110" spans="1:131" s="248" customFormat="1" ht="26.25" customHeight="1" x14ac:dyDescent="0.15">
      <c r="A110" s="945" t="s">
        <v>433</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636539</v>
      </c>
      <c r="AB110" s="949"/>
      <c r="AC110" s="949"/>
      <c r="AD110" s="949"/>
      <c r="AE110" s="950"/>
      <c r="AF110" s="951">
        <v>655980</v>
      </c>
      <c r="AG110" s="949"/>
      <c r="AH110" s="949"/>
      <c r="AI110" s="949"/>
      <c r="AJ110" s="950"/>
      <c r="AK110" s="951">
        <v>703230</v>
      </c>
      <c r="AL110" s="949"/>
      <c r="AM110" s="949"/>
      <c r="AN110" s="949"/>
      <c r="AO110" s="950"/>
      <c r="AP110" s="952">
        <v>30.6</v>
      </c>
      <c r="AQ110" s="953"/>
      <c r="AR110" s="953"/>
      <c r="AS110" s="953"/>
      <c r="AT110" s="954"/>
      <c r="AU110" s="955" t="s">
        <v>73</v>
      </c>
      <c r="AV110" s="956"/>
      <c r="AW110" s="956"/>
      <c r="AX110" s="956"/>
      <c r="AY110" s="956"/>
      <c r="AZ110" s="997" t="s">
        <v>434</v>
      </c>
      <c r="BA110" s="946"/>
      <c r="BB110" s="946"/>
      <c r="BC110" s="946"/>
      <c r="BD110" s="946"/>
      <c r="BE110" s="946"/>
      <c r="BF110" s="946"/>
      <c r="BG110" s="946"/>
      <c r="BH110" s="946"/>
      <c r="BI110" s="946"/>
      <c r="BJ110" s="946"/>
      <c r="BK110" s="946"/>
      <c r="BL110" s="946"/>
      <c r="BM110" s="946"/>
      <c r="BN110" s="946"/>
      <c r="BO110" s="946"/>
      <c r="BP110" s="947"/>
      <c r="BQ110" s="983">
        <v>5594982</v>
      </c>
      <c r="BR110" s="984"/>
      <c r="BS110" s="984"/>
      <c r="BT110" s="984"/>
      <c r="BU110" s="984"/>
      <c r="BV110" s="984">
        <v>5979781</v>
      </c>
      <c r="BW110" s="984"/>
      <c r="BX110" s="984"/>
      <c r="BY110" s="984"/>
      <c r="BZ110" s="984"/>
      <c r="CA110" s="984">
        <v>5932134</v>
      </c>
      <c r="CB110" s="984"/>
      <c r="CC110" s="984"/>
      <c r="CD110" s="984"/>
      <c r="CE110" s="984"/>
      <c r="CF110" s="998">
        <v>258.39999999999998</v>
      </c>
      <c r="CG110" s="999"/>
      <c r="CH110" s="999"/>
      <c r="CI110" s="999"/>
      <c r="CJ110" s="999"/>
      <c r="CK110" s="1000" t="s">
        <v>435</v>
      </c>
      <c r="CL110" s="1001"/>
      <c r="CM110" s="980" t="s">
        <v>436</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128</v>
      </c>
      <c r="DH110" s="984"/>
      <c r="DI110" s="984"/>
      <c r="DJ110" s="984"/>
      <c r="DK110" s="984"/>
      <c r="DL110" s="984" t="s">
        <v>437</v>
      </c>
      <c r="DM110" s="984"/>
      <c r="DN110" s="984"/>
      <c r="DO110" s="984"/>
      <c r="DP110" s="984"/>
      <c r="DQ110" s="984" t="s">
        <v>437</v>
      </c>
      <c r="DR110" s="984"/>
      <c r="DS110" s="984"/>
      <c r="DT110" s="984"/>
      <c r="DU110" s="984"/>
      <c r="DV110" s="985" t="s">
        <v>128</v>
      </c>
      <c r="DW110" s="985"/>
      <c r="DX110" s="985"/>
      <c r="DY110" s="985"/>
      <c r="DZ110" s="986"/>
    </row>
    <row r="111" spans="1:131" s="248"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128</v>
      </c>
      <c r="AB111" s="991"/>
      <c r="AC111" s="991"/>
      <c r="AD111" s="991"/>
      <c r="AE111" s="992"/>
      <c r="AF111" s="993" t="s">
        <v>437</v>
      </c>
      <c r="AG111" s="991"/>
      <c r="AH111" s="991"/>
      <c r="AI111" s="991"/>
      <c r="AJ111" s="992"/>
      <c r="AK111" s="993" t="s">
        <v>128</v>
      </c>
      <c r="AL111" s="991"/>
      <c r="AM111" s="991"/>
      <c r="AN111" s="991"/>
      <c r="AO111" s="992"/>
      <c r="AP111" s="994" t="s">
        <v>128</v>
      </c>
      <c r="AQ111" s="995"/>
      <c r="AR111" s="995"/>
      <c r="AS111" s="995"/>
      <c r="AT111" s="996"/>
      <c r="AU111" s="957"/>
      <c r="AV111" s="958"/>
      <c r="AW111" s="958"/>
      <c r="AX111" s="958"/>
      <c r="AY111" s="958"/>
      <c r="AZ111" s="1006" t="s">
        <v>439</v>
      </c>
      <c r="BA111" s="1007"/>
      <c r="BB111" s="1007"/>
      <c r="BC111" s="1007"/>
      <c r="BD111" s="1007"/>
      <c r="BE111" s="1007"/>
      <c r="BF111" s="1007"/>
      <c r="BG111" s="1007"/>
      <c r="BH111" s="1007"/>
      <c r="BI111" s="1007"/>
      <c r="BJ111" s="1007"/>
      <c r="BK111" s="1007"/>
      <c r="BL111" s="1007"/>
      <c r="BM111" s="1007"/>
      <c r="BN111" s="1007"/>
      <c r="BO111" s="1007"/>
      <c r="BP111" s="1008"/>
      <c r="BQ111" s="976" t="s">
        <v>437</v>
      </c>
      <c r="BR111" s="977"/>
      <c r="BS111" s="977"/>
      <c r="BT111" s="977"/>
      <c r="BU111" s="977"/>
      <c r="BV111" s="977" t="s">
        <v>128</v>
      </c>
      <c r="BW111" s="977"/>
      <c r="BX111" s="977"/>
      <c r="BY111" s="977"/>
      <c r="BZ111" s="977"/>
      <c r="CA111" s="977" t="s">
        <v>437</v>
      </c>
      <c r="CB111" s="977"/>
      <c r="CC111" s="977"/>
      <c r="CD111" s="977"/>
      <c r="CE111" s="977"/>
      <c r="CF111" s="971" t="s">
        <v>437</v>
      </c>
      <c r="CG111" s="972"/>
      <c r="CH111" s="972"/>
      <c r="CI111" s="972"/>
      <c r="CJ111" s="972"/>
      <c r="CK111" s="1002"/>
      <c r="CL111" s="1003"/>
      <c r="CM111" s="973" t="s">
        <v>440</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128</v>
      </c>
      <c r="DH111" s="977"/>
      <c r="DI111" s="977"/>
      <c r="DJ111" s="977"/>
      <c r="DK111" s="977"/>
      <c r="DL111" s="977" t="s">
        <v>437</v>
      </c>
      <c r="DM111" s="977"/>
      <c r="DN111" s="977"/>
      <c r="DO111" s="977"/>
      <c r="DP111" s="977"/>
      <c r="DQ111" s="977" t="s">
        <v>128</v>
      </c>
      <c r="DR111" s="977"/>
      <c r="DS111" s="977"/>
      <c r="DT111" s="977"/>
      <c r="DU111" s="977"/>
      <c r="DV111" s="978" t="s">
        <v>437</v>
      </c>
      <c r="DW111" s="978"/>
      <c r="DX111" s="978"/>
      <c r="DY111" s="978"/>
      <c r="DZ111" s="979"/>
    </row>
    <row r="112" spans="1:131" s="248" customFormat="1" ht="26.25" customHeight="1" x14ac:dyDescent="0.15">
      <c r="A112" s="1009" t="s">
        <v>441</v>
      </c>
      <c r="B112" s="1010"/>
      <c r="C112" s="1007" t="s">
        <v>442</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437</v>
      </c>
      <c r="AB112" s="1016"/>
      <c r="AC112" s="1016"/>
      <c r="AD112" s="1016"/>
      <c r="AE112" s="1017"/>
      <c r="AF112" s="1018" t="s">
        <v>128</v>
      </c>
      <c r="AG112" s="1016"/>
      <c r="AH112" s="1016"/>
      <c r="AI112" s="1016"/>
      <c r="AJ112" s="1017"/>
      <c r="AK112" s="1018" t="s">
        <v>437</v>
      </c>
      <c r="AL112" s="1016"/>
      <c r="AM112" s="1016"/>
      <c r="AN112" s="1016"/>
      <c r="AO112" s="1017"/>
      <c r="AP112" s="1019" t="s">
        <v>437</v>
      </c>
      <c r="AQ112" s="1020"/>
      <c r="AR112" s="1020"/>
      <c r="AS112" s="1020"/>
      <c r="AT112" s="1021"/>
      <c r="AU112" s="957"/>
      <c r="AV112" s="958"/>
      <c r="AW112" s="958"/>
      <c r="AX112" s="958"/>
      <c r="AY112" s="958"/>
      <c r="AZ112" s="1006" t="s">
        <v>443</v>
      </c>
      <c r="BA112" s="1007"/>
      <c r="BB112" s="1007"/>
      <c r="BC112" s="1007"/>
      <c r="BD112" s="1007"/>
      <c r="BE112" s="1007"/>
      <c r="BF112" s="1007"/>
      <c r="BG112" s="1007"/>
      <c r="BH112" s="1007"/>
      <c r="BI112" s="1007"/>
      <c r="BJ112" s="1007"/>
      <c r="BK112" s="1007"/>
      <c r="BL112" s="1007"/>
      <c r="BM112" s="1007"/>
      <c r="BN112" s="1007"/>
      <c r="BO112" s="1007"/>
      <c r="BP112" s="1008"/>
      <c r="BQ112" s="976">
        <v>591047</v>
      </c>
      <c r="BR112" s="977"/>
      <c r="BS112" s="977"/>
      <c r="BT112" s="977"/>
      <c r="BU112" s="977"/>
      <c r="BV112" s="977">
        <v>644420</v>
      </c>
      <c r="BW112" s="977"/>
      <c r="BX112" s="977"/>
      <c r="BY112" s="977"/>
      <c r="BZ112" s="977"/>
      <c r="CA112" s="977">
        <v>736297</v>
      </c>
      <c r="CB112" s="977"/>
      <c r="CC112" s="977"/>
      <c r="CD112" s="977"/>
      <c r="CE112" s="977"/>
      <c r="CF112" s="971">
        <v>32.1</v>
      </c>
      <c r="CG112" s="972"/>
      <c r="CH112" s="972"/>
      <c r="CI112" s="972"/>
      <c r="CJ112" s="972"/>
      <c r="CK112" s="1002"/>
      <c r="CL112" s="1003"/>
      <c r="CM112" s="973" t="s">
        <v>444</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437</v>
      </c>
      <c r="DH112" s="977"/>
      <c r="DI112" s="977"/>
      <c r="DJ112" s="977"/>
      <c r="DK112" s="977"/>
      <c r="DL112" s="977" t="s">
        <v>437</v>
      </c>
      <c r="DM112" s="977"/>
      <c r="DN112" s="977"/>
      <c r="DO112" s="977"/>
      <c r="DP112" s="977"/>
      <c r="DQ112" s="977" t="s">
        <v>437</v>
      </c>
      <c r="DR112" s="977"/>
      <c r="DS112" s="977"/>
      <c r="DT112" s="977"/>
      <c r="DU112" s="977"/>
      <c r="DV112" s="978" t="s">
        <v>128</v>
      </c>
      <c r="DW112" s="978"/>
      <c r="DX112" s="978"/>
      <c r="DY112" s="978"/>
      <c r="DZ112" s="979"/>
    </row>
    <row r="113" spans="1:130" s="248" customFormat="1" ht="26.25" customHeight="1" x14ac:dyDescent="0.15">
      <c r="A113" s="1011"/>
      <c r="B113" s="1012"/>
      <c r="C113" s="1007" t="s">
        <v>445</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52277</v>
      </c>
      <c r="AB113" s="991"/>
      <c r="AC113" s="991"/>
      <c r="AD113" s="991"/>
      <c r="AE113" s="992"/>
      <c r="AF113" s="993">
        <v>49018</v>
      </c>
      <c r="AG113" s="991"/>
      <c r="AH113" s="991"/>
      <c r="AI113" s="991"/>
      <c r="AJ113" s="992"/>
      <c r="AK113" s="993">
        <v>59390</v>
      </c>
      <c r="AL113" s="991"/>
      <c r="AM113" s="991"/>
      <c r="AN113" s="991"/>
      <c r="AO113" s="992"/>
      <c r="AP113" s="994">
        <v>2.6</v>
      </c>
      <c r="AQ113" s="995"/>
      <c r="AR113" s="995"/>
      <c r="AS113" s="995"/>
      <c r="AT113" s="996"/>
      <c r="AU113" s="957"/>
      <c r="AV113" s="958"/>
      <c r="AW113" s="958"/>
      <c r="AX113" s="958"/>
      <c r="AY113" s="958"/>
      <c r="AZ113" s="1006" t="s">
        <v>446</v>
      </c>
      <c r="BA113" s="1007"/>
      <c r="BB113" s="1007"/>
      <c r="BC113" s="1007"/>
      <c r="BD113" s="1007"/>
      <c r="BE113" s="1007"/>
      <c r="BF113" s="1007"/>
      <c r="BG113" s="1007"/>
      <c r="BH113" s="1007"/>
      <c r="BI113" s="1007"/>
      <c r="BJ113" s="1007"/>
      <c r="BK113" s="1007"/>
      <c r="BL113" s="1007"/>
      <c r="BM113" s="1007"/>
      <c r="BN113" s="1007"/>
      <c r="BO113" s="1007"/>
      <c r="BP113" s="1008"/>
      <c r="BQ113" s="976">
        <v>28502</v>
      </c>
      <c r="BR113" s="977"/>
      <c r="BS113" s="977"/>
      <c r="BT113" s="977"/>
      <c r="BU113" s="977"/>
      <c r="BV113" s="977">
        <v>21383</v>
      </c>
      <c r="BW113" s="977"/>
      <c r="BX113" s="977"/>
      <c r="BY113" s="977"/>
      <c r="BZ113" s="977"/>
      <c r="CA113" s="977">
        <v>12891</v>
      </c>
      <c r="CB113" s="977"/>
      <c r="CC113" s="977"/>
      <c r="CD113" s="977"/>
      <c r="CE113" s="977"/>
      <c r="CF113" s="971">
        <v>0.6</v>
      </c>
      <c r="CG113" s="972"/>
      <c r="CH113" s="972"/>
      <c r="CI113" s="972"/>
      <c r="CJ113" s="972"/>
      <c r="CK113" s="1002"/>
      <c r="CL113" s="1003"/>
      <c r="CM113" s="973" t="s">
        <v>447</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437</v>
      </c>
      <c r="DH113" s="1016"/>
      <c r="DI113" s="1016"/>
      <c r="DJ113" s="1016"/>
      <c r="DK113" s="1017"/>
      <c r="DL113" s="1018" t="s">
        <v>437</v>
      </c>
      <c r="DM113" s="1016"/>
      <c r="DN113" s="1016"/>
      <c r="DO113" s="1016"/>
      <c r="DP113" s="1017"/>
      <c r="DQ113" s="1018" t="s">
        <v>128</v>
      </c>
      <c r="DR113" s="1016"/>
      <c r="DS113" s="1016"/>
      <c r="DT113" s="1016"/>
      <c r="DU113" s="1017"/>
      <c r="DV113" s="1019" t="s">
        <v>437</v>
      </c>
      <c r="DW113" s="1020"/>
      <c r="DX113" s="1020"/>
      <c r="DY113" s="1020"/>
      <c r="DZ113" s="1021"/>
    </row>
    <row r="114" spans="1:130" s="248" customFormat="1" ht="26.25" customHeight="1" x14ac:dyDescent="0.15">
      <c r="A114" s="1011"/>
      <c r="B114" s="1012"/>
      <c r="C114" s="1007" t="s">
        <v>448</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7048</v>
      </c>
      <c r="AB114" s="1016"/>
      <c r="AC114" s="1016"/>
      <c r="AD114" s="1016"/>
      <c r="AE114" s="1017"/>
      <c r="AF114" s="1018">
        <v>6984</v>
      </c>
      <c r="AG114" s="1016"/>
      <c r="AH114" s="1016"/>
      <c r="AI114" s="1016"/>
      <c r="AJ114" s="1017"/>
      <c r="AK114" s="1018">
        <v>6215</v>
      </c>
      <c r="AL114" s="1016"/>
      <c r="AM114" s="1016"/>
      <c r="AN114" s="1016"/>
      <c r="AO114" s="1017"/>
      <c r="AP114" s="1019">
        <v>0.3</v>
      </c>
      <c r="AQ114" s="1020"/>
      <c r="AR114" s="1020"/>
      <c r="AS114" s="1020"/>
      <c r="AT114" s="1021"/>
      <c r="AU114" s="957"/>
      <c r="AV114" s="958"/>
      <c r="AW114" s="958"/>
      <c r="AX114" s="958"/>
      <c r="AY114" s="958"/>
      <c r="AZ114" s="1006" t="s">
        <v>449</v>
      </c>
      <c r="BA114" s="1007"/>
      <c r="BB114" s="1007"/>
      <c r="BC114" s="1007"/>
      <c r="BD114" s="1007"/>
      <c r="BE114" s="1007"/>
      <c r="BF114" s="1007"/>
      <c r="BG114" s="1007"/>
      <c r="BH114" s="1007"/>
      <c r="BI114" s="1007"/>
      <c r="BJ114" s="1007"/>
      <c r="BK114" s="1007"/>
      <c r="BL114" s="1007"/>
      <c r="BM114" s="1007"/>
      <c r="BN114" s="1007"/>
      <c r="BO114" s="1007"/>
      <c r="BP114" s="1008"/>
      <c r="BQ114" s="976">
        <v>1203939</v>
      </c>
      <c r="BR114" s="977"/>
      <c r="BS114" s="977"/>
      <c r="BT114" s="977"/>
      <c r="BU114" s="977"/>
      <c r="BV114" s="977">
        <v>1166865</v>
      </c>
      <c r="BW114" s="977"/>
      <c r="BX114" s="977"/>
      <c r="BY114" s="977"/>
      <c r="BZ114" s="977"/>
      <c r="CA114" s="977">
        <v>1145668</v>
      </c>
      <c r="CB114" s="977"/>
      <c r="CC114" s="977"/>
      <c r="CD114" s="977"/>
      <c r="CE114" s="977"/>
      <c r="CF114" s="971">
        <v>49.9</v>
      </c>
      <c r="CG114" s="972"/>
      <c r="CH114" s="972"/>
      <c r="CI114" s="972"/>
      <c r="CJ114" s="972"/>
      <c r="CK114" s="1002"/>
      <c r="CL114" s="1003"/>
      <c r="CM114" s="973" t="s">
        <v>450</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437</v>
      </c>
      <c r="DH114" s="1016"/>
      <c r="DI114" s="1016"/>
      <c r="DJ114" s="1016"/>
      <c r="DK114" s="1017"/>
      <c r="DL114" s="1018" t="s">
        <v>437</v>
      </c>
      <c r="DM114" s="1016"/>
      <c r="DN114" s="1016"/>
      <c r="DO114" s="1016"/>
      <c r="DP114" s="1017"/>
      <c r="DQ114" s="1018" t="s">
        <v>437</v>
      </c>
      <c r="DR114" s="1016"/>
      <c r="DS114" s="1016"/>
      <c r="DT114" s="1016"/>
      <c r="DU114" s="1017"/>
      <c r="DV114" s="1019" t="s">
        <v>437</v>
      </c>
      <c r="DW114" s="1020"/>
      <c r="DX114" s="1020"/>
      <c r="DY114" s="1020"/>
      <c r="DZ114" s="1021"/>
    </row>
    <row r="115" spans="1:130" s="248" customFormat="1" ht="26.25" customHeight="1" x14ac:dyDescent="0.15">
      <c r="A115" s="1011"/>
      <c r="B115" s="1012"/>
      <c r="C115" s="1007" t="s">
        <v>451</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2909</v>
      </c>
      <c r="AB115" s="991"/>
      <c r="AC115" s="991"/>
      <c r="AD115" s="991"/>
      <c r="AE115" s="992"/>
      <c r="AF115" s="993">
        <v>3053</v>
      </c>
      <c r="AG115" s="991"/>
      <c r="AH115" s="991"/>
      <c r="AI115" s="991"/>
      <c r="AJ115" s="992"/>
      <c r="AK115" s="993">
        <v>8224</v>
      </c>
      <c r="AL115" s="991"/>
      <c r="AM115" s="991"/>
      <c r="AN115" s="991"/>
      <c r="AO115" s="992"/>
      <c r="AP115" s="994">
        <v>0.4</v>
      </c>
      <c r="AQ115" s="995"/>
      <c r="AR115" s="995"/>
      <c r="AS115" s="995"/>
      <c r="AT115" s="996"/>
      <c r="AU115" s="957"/>
      <c r="AV115" s="958"/>
      <c r="AW115" s="958"/>
      <c r="AX115" s="958"/>
      <c r="AY115" s="958"/>
      <c r="AZ115" s="1006" t="s">
        <v>452</v>
      </c>
      <c r="BA115" s="1007"/>
      <c r="BB115" s="1007"/>
      <c r="BC115" s="1007"/>
      <c r="BD115" s="1007"/>
      <c r="BE115" s="1007"/>
      <c r="BF115" s="1007"/>
      <c r="BG115" s="1007"/>
      <c r="BH115" s="1007"/>
      <c r="BI115" s="1007"/>
      <c r="BJ115" s="1007"/>
      <c r="BK115" s="1007"/>
      <c r="BL115" s="1007"/>
      <c r="BM115" s="1007"/>
      <c r="BN115" s="1007"/>
      <c r="BO115" s="1007"/>
      <c r="BP115" s="1008"/>
      <c r="BQ115" s="976" t="s">
        <v>437</v>
      </c>
      <c r="BR115" s="977"/>
      <c r="BS115" s="977"/>
      <c r="BT115" s="977"/>
      <c r="BU115" s="977"/>
      <c r="BV115" s="977" t="s">
        <v>437</v>
      </c>
      <c r="BW115" s="977"/>
      <c r="BX115" s="977"/>
      <c r="BY115" s="977"/>
      <c r="BZ115" s="977"/>
      <c r="CA115" s="977" t="s">
        <v>437</v>
      </c>
      <c r="CB115" s="977"/>
      <c r="CC115" s="977"/>
      <c r="CD115" s="977"/>
      <c r="CE115" s="977"/>
      <c r="CF115" s="971" t="s">
        <v>437</v>
      </c>
      <c r="CG115" s="972"/>
      <c r="CH115" s="972"/>
      <c r="CI115" s="972"/>
      <c r="CJ115" s="972"/>
      <c r="CK115" s="1002"/>
      <c r="CL115" s="1003"/>
      <c r="CM115" s="1006" t="s">
        <v>453</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437</v>
      </c>
      <c r="DH115" s="1016"/>
      <c r="DI115" s="1016"/>
      <c r="DJ115" s="1016"/>
      <c r="DK115" s="1017"/>
      <c r="DL115" s="1018" t="s">
        <v>437</v>
      </c>
      <c r="DM115" s="1016"/>
      <c r="DN115" s="1016"/>
      <c r="DO115" s="1016"/>
      <c r="DP115" s="1017"/>
      <c r="DQ115" s="1018" t="s">
        <v>437</v>
      </c>
      <c r="DR115" s="1016"/>
      <c r="DS115" s="1016"/>
      <c r="DT115" s="1016"/>
      <c r="DU115" s="1017"/>
      <c r="DV115" s="1019" t="s">
        <v>437</v>
      </c>
      <c r="DW115" s="1020"/>
      <c r="DX115" s="1020"/>
      <c r="DY115" s="1020"/>
      <c r="DZ115" s="1021"/>
    </row>
    <row r="116" spans="1:130" s="248" customFormat="1" ht="26.25" customHeight="1" x14ac:dyDescent="0.15">
      <c r="A116" s="1013"/>
      <c r="B116" s="1014"/>
      <c r="C116" s="1022" t="s">
        <v>454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311</v>
      </c>
      <c r="AB116" s="1016"/>
      <c r="AC116" s="1016"/>
      <c r="AD116" s="1016"/>
      <c r="AE116" s="1017"/>
      <c r="AF116" s="1018">
        <v>375</v>
      </c>
      <c r="AG116" s="1016"/>
      <c r="AH116" s="1016"/>
      <c r="AI116" s="1016"/>
      <c r="AJ116" s="1017"/>
      <c r="AK116" s="1018">
        <v>428</v>
      </c>
      <c r="AL116" s="1016"/>
      <c r="AM116" s="1016"/>
      <c r="AN116" s="1016"/>
      <c r="AO116" s="1017"/>
      <c r="AP116" s="1019">
        <v>0</v>
      </c>
      <c r="AQ116" s="1020"/>
      <c r="AR116" s="1020"/>
      <c r="AS116" s="1020"/>
      <c r="AT116" s="1021"/>
      <c r="AU116" s="957"/>
      <c r="AV116" s="958"/>
      <c r="AW116" s="958"/>
      <c r="AX116" s="958"/>
      <c r="AY116" s="958"/>
      <c r="AZ116" s="1024" t="s">
        <v>455</v>
      </c>
      <c r="BA116" s="1025"/>
      <c r="BB116" s="1025"/>
      <c r="BC116" s="1025"/>
      <c r="BD116" s="1025"/>
      <c r="BE116" s="1025"/>
      <c r="BF116" s="1025"/>
      <c r="BG116" s="1025"/>
      <c r="BH116" s="1025"/>
      <c r="BI116" s="1025"/>
      <c r="BJ116" s="1025"/>
      <c r="BK116" s="1025"/>
      <c r="BL116" s="1025"/>
      <c r="BM116" s="1025"/>
      <c r="BN116" s="1025"/>
      <c r="BO116" s="1025"/>
      <c r="BP116" s="1026"/>
      <c r="BQ116" s="976" t="s">
        <v>437</v>
      </c>
      <c r="BR116" s="977"/>
      <c r="BS116" s="977"/>
      <c r="BT116" s="977"/>
      <c r="BU116" s="977"/>
      <c r="BV116" s="977" t="s">
        <v>437</v>
      </c>
      <c r="BW116" s="977"/>
      <c r="BX116" s="977"/>
      <c r="BY116" s="977"/>
      <c r="BZ116" s="977"/>
      <c r="CA116" s="977" t="s">
        <v>437</v>
      </c>
      <c r="CB116" s="977"/>
      <c r="CC116" s="977"/>
      <c r="CD116" s="977"/>
      <c r="CE116" s="977"/>
      <c r="CF116" s="971" t="s">
        <v>437</v>
      </c>
      <c r="CG116" s="972"/>
      <c r="CH116" s="972"/>
      <c r="CI116" s="972"/>
      <c r="CJ116" s="972"/>
      <c r="CK116" s="1002"/>
      <c r="CL116" s="1003"/>
      <c r="CM116" s="973" t="s">
        <v>456</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437</v>
      </c>
      <c r="DH116" s="1016"/>
      <c r="DI116" s="1016"/>
      <c r="DJ116" s="1016"/>
      <c r="DK116" s="1017"/>
      <c r="DL116" s="1018" t="s">
        <v>437</v>
      </c>
      <c r="DM116" s="1016"/>
      <c r="DN116" s="1016"/>
      <c r="DO116" s="1016"/>
      <c r="DP116" s="1017"/>
      <c r="DQ116" s="1018" t="s">
        <v>437</v>
      </c>
      <c r="DR116" s="1016"/>
      <c r="DS116" s="1016"/>
      <c r="DT116" s="1016"/>
      <c r="DU116" s="1017"/>
      <c r="DV116" s="1019" t="s">
        <v>437</v>
      </c>
      <c r="DW116" s="1020"/>
      <c r="DX116" s="1020"/>
      <c r="DY116" s="1020"/>
      <c r="DZ116" s="1021"/>
    </row>
    <row r="117" spans="1:130" s="248" customFormat="1" ht="26.25" customHeight="1" x14ac:dyDescent="0.15">
      <c r="A117" s="961" t="s">
        <v>186</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457</v>
      </c>
      <c r="Z117" s="943"/>
      <c r="AA117" s="1033">
        <v>699084</v>
      </c>
      <c r="AB117" s="1034"/>
      <c r="AC117" s="1034"/>
      <c r="AD117" s="1034"/>
      <c r="AE117" s="1035"/>
      <c r="AF117" s="1036">
        <v>715410</v>
      </c>
      <c r="AG117" s="1034"/>
      <c r="AH117" s="1034"/>
      <c r="AI117" s="1034"/>
      <c r="AJ117" s="1035"/>
      <c r="AK117" s="1036">
        <v>777487</v>
      </c>
      <c r="AL117" s="1034"/>
      <c r="AM117" s="1034"/>
      <c r="AN117" s="1034"/>
      <c r="AO117" s="1035"/>
      <c r="AP117" s="1037"/>
      <c r="AQ117" s="1038"/>
      <c r="AR117" s="1038"/>
      <c r="AS117" s="1038"/>
      <c r="AT117" s="1039"/>
      <c r="AU117" s="957"/>
      <c r="AV117" s="958"/>
      <c r="AW117" s="958"/>
      <c r="AX117" s="958"/>
      <c r="AY117" s="958"/>
      <c r="AZ117" s="1024" t="s">
        <v>458</v>
      </c>
      <c r="BA117" s="1025"/>
      <c r="BB117" s="1025"/>
      <c r="BC117" s="1025"/>
      <c r="BD117" s="1025"/>
      <c r="BE117" s="1025"/>
      <c r="BF117" s="1025"/>
      <c r="BG117" s="1025"/>
      <c r="BH117" s="1025"/>
      <c r="BI117" s="1025"/>
      <c r="BJ117" s="1025"/>
      <c r="BK117" s="1025"/>
      <c r="BL117" s="1025"/>
      <c r="BM117" s="1025"/>
      <c r="BN117" s="1025"/>
      <c r="BO117" s="1025"/>
      <c r="BP117" s="1026"/>
      <c r="BQ117" s="976" t="s">
        <v>437</v>
      </c>
      <c r="BR117" s="977"/>
      <c r="BS117" s="977"/>
      <c r="BT117" s="977"/>
      <c r="BU117" s="977"/>
      <c r="BV117" s="977" t="s">
        <v>437</v>
      </c>
      <c r="BW117" s="977"/>
      <c r="BX117" s="977"/>
      <c r="BY117" s="977"/>
      <c r="BZ117" s="977"/>
      <c r="CA117" s="977" t="s">
        <v>128</v>
      </c>
      <c r="CB117" s="977"/>
      <c r="CC117" s="977"/>
      <c r="CD117" s="977"/>
      <c r="CE117" s="977"/>
      <c r="CF117" s="971" t="s">
        <v>437</v>
      </c>
      <c r="CG117" s="972"/>
      <c r="CH117" s="972"/>
      <c r="CI117" s="972"/>
      <c r="CJ117" s="972"/>
      <c r="CK117" s="1002"/>
      <c r="CL117" s="1003"/>
      <c r="CM117" s="973" t="s">
        <v>459</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437</v>
      </c>
      <c r="DH117" s="1016"/>
      <c r="DI117" s="1016"/>
      <c r="DJ117" s="1016"/>
      <c r="DK117" s="1017"/>
      <c r="DL117" s="1018" t="s">
        <v>128</v>
      </c>
      <c r="DM117" s="1016"/>
      <c r="DN117" s="1016"/>
      <c r="DO117" s="1016"/>
      <c r="DP117" s="1017"/>
      <c r="DQ117" s="1018" t="s">
        <v>437</v>
      </c>
      <c r="DR117" s="1016"/>
      <c r="DS117" s="1016"/>
      <c r="DT117" s="1016"/>
      <c r="DU117" s="1017"/>
      <c r="DV117" s="1019" t="s">
        <v>437</v>
      </c>
      <c r="DW117" s="1020"/>
      <c r="DX117" s="1020"/>
      <c r="DY117" s="1020"/>
      <c r="DZ117" s="1021"/>
    </row>
    <row r="118" spans="1:130" s="248" customFormat="1" ht="26.25" customHeight="1" x14ac:dyDescent="0.15">
      <c r="A118" s="961" t="s">
        <v>432</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430</v>
      </c>
      <c r="AG118" s="942"/>
      <c r="AH118" s="942"/>
      <c r="AI118" s="942"/>
      <c r="AJ118" s="943"/>
      <c r="AK118" s="941" t="s">
        <v>305</v>
      </c>
      <c r="AL118" s="942"/>
      <c r="AM118" s="942"/>
      <c r="AN118" s="942"/>
      <c r="AO118" s="943"/>
      <c r="AP118" s="1028" t="s">
        <v>431</v>
      </c>
      <c r="AQ118" s="1029"/>
      <c r="AR118" s="1029"/>
      <c r="AS118" s="1029"/>
      <c r="AT118" s="1030"/>
      <c r="AU118" s="957"/>
      <c r="AV118" s="958"/>
      <c r="AW118" s="958"/>
      <c r="AX118" s="958"/>
      <c r="AY118" s="958"/>
      <c r="AZ118" s="1031" t="s">
        <v>460</v>
      </c>
      <c r="BA118" s="1022"/>
      <c r="BB118" s="1022"/>
      <c r="BC118" s="1022"/>
      <c r="BD118" s="1022"/>
      <c r="BE118" s="1022"/>
      <c r="BF118" s="1022"/>
      <c r="BG118" s="1022"/>
      <c r="BH118" s="1022"/>
      <c r="BI118" s="1022"/>
      <c r="BJ118" s="1022"/>
      <c r="BK118" s="1022"/>
      <c r="BL118" s="1022"/>
      <c r="BM118" s="1022"/>
      <c r="BN118" s="1022"/>
      <c r="BO118" s="1022"/>
      <c r="BP118" s="1023"/>
      <c r="BQ118" s="1054" t="s">
        <v>128</v>
      </c>
      <c r="BR118" s="1055"/>
      <c r="BS118" s="1055"/>
      <c r="BT118" s="1055"/>
      <c r="BU118" s="1055"/>
      <c r="BV118" s="1055" t="s">
        <v>128</v>
      </c>
      <c r="BW118" s="1055"/>
      <c r="BX118" s="1055"/>
      <c r="BY118" s="1055"/>
      <c r="BZ118" s="1055"/>
      <c r="CA118" s="1055" t="s">
        <v>128</v>
      </c>
      <c r="CB118" s="1055"/>
      <c r="CC118" s="1055"/>
      <c r="CD118" s="1055"/>
      <c r="CE118" s="1055"/>
      <c r="CF118" s="971" t="s">
        <v>128</v>
      </c>
      <c r="CG118" s="972"/>
      <c r="CH118" s="972"/>
      <c r="CI118" s="972"/>
      <c r="CJ118" s="972"/>
      <c r="CK118" s="1002"/>
      <c r="CL118" s="1003"/>
      <c r="CM118" s="973" t="s">
        <v>461</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128</v>
      </c>
      <c r="DH118" s="1016"/>
      <c r="DI118" s="1016"/>
      <c r="DJ118" s="1016"/>
      <c r="DK118" s="1017"/>
      <c r="DL118" s="1018" t="s">
        <v>437</v>
      </c>
      <c r="DM118" s="1016"/>
      <c r="DN118" s="1016"/>
      <c r="DO118" s="1016"/>
      <c r="DP118" s="1017"/>
      <c r="DQ118" s="1018" t="s">
        <v>437</v>
      </c>
      <c r="DR118" s="1016"/>
      <c r="DS118" s="1016"/>
      <c r="DT118" s="1016"/>
      <c r="DU118" s="1017"/>
      <c r="DV118" s="1019" t="s">
        <v>128</v>
      </c>
      <c r="DW118" s="1020"/>
      <c r="DX118" s="1020"/>
      <c r="DY118" s="1020"/>
      <c r="DZ118" s="1021"/>
    </row>
    <row r="119" spans="1:130" s="248" customFormat="1" ht="26.25" customHeight="1" x14ac:dyDescent="0.15">
      <c r="A119" s="1115" t="s">
        <v>435</v>
      </c>
      <c r="B119" s="1001"/>
      <c r="C119" s="980" t="s">
        <v>436</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437</v>
      </c>
      <c r="AB119" s="949"/>
      <c r="AC119" s="949"/>
      <c r="AD119" s="949"/>
      <c r="AE119" s="950"/>
      <c r="AF119" s="951" t="s">
        <v>128</v>
      </c>
      <c r="AG119" s="949"/>
      <c r="AH119" s="949"/>
      <c r="AI119" s="949"/>
      <c r="AJ119" s="950"/>
      <c r="AK119" s="951" t="s">
        <v>437</v>
      </c>
      <c r="AL119" s="949"/>
      <c r="AM119" s="949"/>
      <c r="AN119" s="949"/>
      <c r="AO119" s="950"/>
      <c r="AP119" s="952" t="s">
        <v>437</v>
      </c>
      <c r="AQ119" s="953"/>
      <c r="AR119" s="953"/>
      <c r="AS119" s="953"/>
      <c r="AT119" s="954"/>
      <c r="AU119" s="959"/>
      <c r="AV119" s="960"/>
      <c r="AW119" s="960"/>
      <c r="AX119" s="960"/>
      <c r="AY119" s="960"/>
      <c r="AZ119" s="279" t="s">
        <v>186</v>
      </c>
      <c r="BA119" s="279"/>
      <c r="BB119" s="279"/>
      <c r="BC119" s="279"/>
      <c r="BD119" s="279"/>
      <c r="BE119" s="279"/>
      <c r="BF119" s="279"/>
      <c r="BG119" s="279"/>
      <c r="BH119" s="279"/>
      <c r="BI119" s="279"/>
      <c r="BJ119" s="279"/>
      <c r="BK119" s="279"/>
      <c r="BL119" s="279"/>
      <c r="BM119" s="279"/>
      <c r="BN119" s="279"/>
      <c r="BO119" s="1032" t="s">
        <v>462</v>
      </c>
      <c r="BP119" s="1063"/>
      <c r="BQ119" s="1054">
        <v>7418470</v>
      </c>
      <c r="BR119" s="1055"/>
      <c r="BS119" s="1055"/>
      <c r="BT119" s="1055"/>
      <c r="BU119" s="1055"/>
      <c r="BV119" s="1055">
        <v>7812449</v>
      </c>
      <c r="BW119" s="1055"/>
      <c r="BX119" s="1055"/>
      <c r="BY119" s="1055"/>
      <c r="BZ119" s="1055"/>
      <c r="CA119" s="1055">
        <v>7826990</v>
      </c>
      <c r="CB119" s="1055"/>
      <c r="CC119" s="1055"/>
      <c r="CD119" s="1055"/>
      <c r="CE119" s="1055"/>
      <c r="CF119" s="1056"/>
      <c r="CG119" s="1057"/>
      <c r="CH119" s="1057"/>
      <c r="CI119" s="1057"/>
      <c r="CJ119" s="1058"/>
      <c r="CK119" s="1004"/>
      <c r="CL119" s="1005"/>
      <c r="CM119" s="1059" t="s">
        <v>463</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437</v>
      </c>
      <c r="DH119" s="1041"/>
      <c r="DI119" s="1041"/>
      <c r="DJ119" s="1041"/>
      <c r="DK119" s="1042"/>
      <c r="DL119" s="1040" t="s">
        <v>437</v>
      </c>
      <c r="DM119" s="1041"/>
      <c r="DN119" s="1041"/>
      <c r="DO119" s="1041"/>
      <c r="DP119" s="1042"/>
      <c r="DQ119" s="1040" t="s">
        <v>437</v>
      </c>
      <c r="DR119" s="1041"/>
      <c r="DS119" s="1041"/>
      <c r="DT119" s="1041"/>
      <c r="DU119" s="1042"/>
      <c r="DV119" s="1043" t="s">
        <v>437</v>
      </c>
      <c r="DW119" s="1044"/>
      <c r="DX119" s="1044"/>
      <c r="DY119" s="1044"/>
      <c r="DZ119" s="1045"/>
    </row>
    <row r="120" spans="1:130" s="248" customFormat="1" ht="26.25" customHeight="1" x14ac:dyDescent="0.15">
      <c r="A120" s="1116"/>
      <c r="B120" s="1003"/>
      <c r="C120" s="973" t="s">
        <v>440</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437</v>
      </c>
      <c r="AB120" s="1016"/>
      <c r="AC120" s="1016"/>
      <c r="AD120" s="1016"/>
      <c r="AE120" s="1017"/>
      <c r="AF120" s="1018" t="s">
        <v>437</v>
      </c>
      <c r="AG120" s="1016"/>
      <c r="AH120" s="1016"/>
      <c r="AI120" s="1016"/>
      <c r="AJ120" s="1017"/>
      <c r="AK120" s="1018" t="s">
        <v>437</v>
      </c>
      <c r="AL120" s="1016"/>
      <c r="AM120" s="1016"/>
      <c r="AN120" s="1016"/>
      <c r="AO120" s="1017"/>
      <c r="AP120" s="1019" t="s">
        <v>128</v>
      </c>
      <c r="AQ120" s="1020"/>
      <c r="AR120" s="1020"/>
      <c r="AS120" s="1020"/>
      <c r="AT120" s="1021"/>
      <c r="AU120" s="1046" t="s">
        <v>464</v>
      </c>
      <c r="AV120" s="1047"/>
      <c r="AW120" s="1047"/>
      <c r="AX120" s="1047"/>
      <c r="AY120" s="1048"/>
      <c r="AZ120" s="997" t="s">
        <v>465</v>
      </c>
      <c r="BA120" s="946"/>
      <c r="BB120" s="946"/>
      <c r="BC120" s="946"/>
      <c r="BD120" s="946"/>
      <c r="BE120" s="946"/>
      <c r="BF120" s="946"/>
      <c r="BG120" s="946"/>
      <c r="BH120" s="946"/>
      <c r="BI120" s="946"/>
      <c r="BJ120" s="946"/>
      <c r="BK120" s="946"/>
      <c r="BL120" s="946"/>
      <c r="BM120" s="946"/>
      <c r="BN120" s="946"/>
      <c r="BO120" s="946"/>
      <c r="BP120" s="947"/>
      <c r="BQ120" s="983">
        <v>2000193</v>
      </c>
      <c r="BR120" s="984"/>
      <c r="BS120" s="984"/>
      <c r="BT120" s="984"/>
      <c r="BU120" s="984"/>
      <c r="BV120" s="984">
        <v>1900057</v>
      </c>
      <c r="BW120" s="984"/>
      <c r="BX120" s="984"/>
      <c r="BY120" s="984"/>
      <c r="BZ120" s="984"/>
      <c r="CA120" s="984">
        <v>1992230</v>
      </c>
      <c r="CB120" s="984"/>
      <c r="CC120" s="984"/>
      <c r="CD120" s="984"/>
      <c r="CE120" s="984"/>
      <c r="CF120" s="998">
        <v>86.8</v>
      </c>
      <c r="CG120" s="999"/>
      <c r="CH120" s="999"/>
      <c r="CI120" s="999"/>
      <c r="CJ120" s="999"/>
      <c r="CK120" s="1064" t="s">
        <v>466</v>
      </c>
      <c r="CL120" s="1065"/>
      <c r="CM120" s="1065"/>
      <c r="CN120" s="1065"/>
      <c r="CO120" s="1066"/>
      <c r="CP120" s="1072" t="s">
        <v>467</v>
      </c>
      <c r="CQ120" s="1073"/>
      <c r="CR120" s="1073"/>
      <c r="CS120" s="1073"/>
      <c r="CT120" s="1073"/>
      <c r="CU120" s="1073"/>
      <c r="CV120" s="1073"/>
      <c r="CW120" s="1073"/>
      <c r="CX120" s="1073"/>
      <c r="CY120" s="1073"/>
      <c r="CZ120" s="1073"/>
      <c r="DA120" s="1073"/>
      <c r="DB120" s="1073"/>
      <c r="DC120" s="1073"/>
      <c r="DD120" s="1073"/>
      <c r="DE120" s="1073"/>
      <c r="DF120" s="1074"/>
      <c r="DG120" s="983">
        <v>378221</v>
      </c>
      <c r="DH120" s="984"/>
      <c r="DI120" s="984"/>
      <c r="DJ120" s="984"/>
      <c r="DK120" s="984"/>
      <c r="DL120" s="984">
        <v>428178</v>
      </c>
      <c r="DM120" s="984"/>
      <c r="DN120" s="984"/>
      <c r="DO120" s="984"/>
      <c r="DP120" s="984"/>
      <c r="DQ120" s="984">
        <v>514222</v>
      </c>
      <c r="DR120" s="984"/>
      <c r="DS120" s="984"/>
      <c r="DT120" s="984"/>
      <c r="DU120" s="984"/>
      <c r="DV120" s="985">
        <v>22.4</v>
      </c>
      <c r="DW120" s="985"/>
      <c r="DX120" s="985"/>
      <c r="DY120" s="985"/>
      <c r="DZ120" s="986"/>
    </row>
    <row r="121" spans="1:130" s="248" customFormat="1" ht="26.25" customHeight="1" x14ac:dyDescent="0.15">
      <c r="A121" s="1116"/>
      <c r="B121" s="1003"/>
      <c r="C121" s="1024" t="s">
        <v>468</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437</v>
      </c>
      <c r="AB121" s="1016"/>
      <c r="AC121" s="1016"/>
      <c r="AD121" s="1016"/>
      <c r="AE121" s="1017"/>
      <c r="AF121" s="1018" t="s">
        <v>437</v>
      </c>
      <c r="AG121" s="1016"/>
      <c r="AH121" s="1016"/>
      <c r="AI121" s="1016"/>
      <c r="AJ121" s="1017"/>
      <c r="AK121" s="1018" t="s">
        <v>128</v>
      </c>
      <c r="AL121" s="1016"/>
      <c r="AM121" s="1016"/>
      <c r="AN121" s="1016"/>
      <c r="AO121" s="1017"/>
      <c r="AP121" s="1019" t="s">
        <v>437</v>
      </c>
      <c r="AQ121" s="1020"/>
      <c r="AR121" s="1020"/>
      <c r="AS121" s="1020"/>
      <c r="AT121" s="1021"/>
      <c r="AU121" s="1049"/>
      <c r="AV121" s="1050"/>
      <c r="AW121" s="1050"/>
      <c r="AX121" s="1050"/>
      <c r="AY121" s="1051"/>
      <c r="AZ121" s="1006" t="s">
        <v>469</v>
      </c>
      <c r="BA121" s="1007"/>
      <c r="BB121" s="1007"/>
      <c r="BC121" s="1007"/>
      <c r="BD121" s="1007"/>
      <c r="BE121" s="1007"/>
      <c r="BF121" s="1007"/>
      <c r="BG121" s="1007"/>
      <c r="BH121" s="1007"/>
      <c r="BI121" s="1007"/>
      <c r="BJ121" s="1007"/>
      <c r="BK121" s="1007"/>
      <c r="BL121" s="1007"/>
      <c r="BM121" s="1007"/>
      <c r="BN121" s="1007"/>
      <c r="BO121" s="1007"/>
      <c r="BP121" s="1008"/>
      <c r="BQ121" s="976">
        <v>149417</v>
      </c>
      <c r="BR121" s="977"/>
      <c r="BS121" s="977"/>
      <c r="BT121" s="977"/>
      <c r="BU121" s="977"/>
      <c r="BV121" s="977">
        <v>139484</v>
      </c>
      <c r="BW121" s="977"/>
      <c r="BX121" s="977"/>
      <c r="BY121" s="977"/>
      <c r="BZ121" s="977"/>
      <c r="CA121" s="977">
        <v>272561</v>
      </c>
      <c r="CB121" s="977"/>
      <c r="CC121" s="977"/>
      <c r="CD121" s="977"/>
      <c r="CE121" s="977"/>
      <c r="CF121" s="971">
        <v>11.9</v>
      </c>
      <c r="CG121" s="972"/>
      <c r="CH121" s="972"/>
      <c r="CI121" s="972"/>
      <c r="CJ121" s="972"/>
      <c r="CK121" s="1067"/>
      <c r="CL121" s="1068"/>
      <c r="CM121" s="1068"/>
      <c r="CN121" s="1068"/>
      <c r="CO121" s="1069"/>
      <c r="CP121" s="1077" t="s">
        <v>470</v>
      </c>
      <c r="CQ121" s="1078"/>
      <c r="CR121" s="1078"/>
      <c r="CS121" s="1078"/>
      <c r="CT121" s="1078"/>
      <c r="CU121" s="1078"/>
      <c r="CV121" s="1078"/>
      <c r="CW121" s="1078"/>
      <c r="CX121" s="1078"/>
      <c r="CY121" s="1078"/>
      <c r="CZ121" s="1078"/>
      <c r="DA121" s="1078"/>
      <c r="DB121" s="1078"/>
      <c r="DC121" s="1078"/>
      <c r="DD121" s="1078"/>
      <c r="DE121" s="1078"/>
      <c r="DF121" s="1079"/>
      <c r="DG121" s="976">
        <v>145824</v>
      </c>
      <c r="DH121" s="977"/>
      <c r="DI121" s="977"/>
      <c r="DJ121" s="977"/>
      <c r="DK121" s="977"/>
      <c r="DL121" s="977">
        <v>152396</v>
      </c>
      <c r="DM121" s="977"/>
      <c r="DN121" s="977"/>
      <c r="DO121" s="977"/>
      <c r="DP121" s="977"/>
      <c r="DQ121" s="977">
        <v>158118</v>
      </c>
      <c r="DR121" s="977"/>
      <c r="DS121" s="977"/>
      <c r="DT121" s="977"/>
      <c r="DU121" s="977"/>
      <c r="DV121" s="978">
        <v>6.9</v>
      </c>
      <c r="DW121" s="978"/>
      <c r="DX121" s="978"/>
      <c r="DY121" s="978"/>
      <c r="DZ121" s="979"/>
    </row>
    <row r="122" spans="1:130" s="248" customFormat="1" ht="26.25" customHeight="1" x14ac:dyDescent="0.15">
      <c r="A122" s="1116"/>
      <c r="B122" s="1003"/>
      <c r="C122" s="973" t="s">
        <v>450</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437</v>
      </c>
      <c r="AB122" s="1016"/>
      <c r="AC122" s="1016"/>
      <c r="AD122" s="1016"/>
      <c r="AE122" s="1017"/>
      <c r="AF122" s="1018" t="s">
        <v>437</v>
      </c>
      <c r="AG122" s="1016"/>
      <c r="AH122" s="1016"/>
      <c r="AI122" s="1016"/>
      <c r="AJ122" s="1017"/>
      <c r="AK122" s="1018" t="s">
        <v>437</v>
      </c>
      <c r="AL122" s="1016"/>
      <c r="AM122" s="1016"/>
      <c r="AN122" s="1016"/>
      <c r="AO122" s="1017"/>
      <c r="AP122" s="1019" t="s">
        <v>437</v>
      </c>
      <c r="AQ122" s="1020"/>
      <c r="AR122" s="1020"/>
      <c r="AS122" s="1020"/>
      <c r="AT122" s="1021"/>
      <c r="AU122" s="1049"/>
      <c r="AV122" s="1050"/>
      <c r="AW122" s="1050"/>
      <c r="AX122" s="1050"/>
      <c r="AY122" s="1051"/>
      <c r="AZ122" s="1031" t="s">
        <v>471</v>
      </c>
      <c r="BA122" s="1022"/>
      <c r="BB122" s="1022"/>
      <c r="BC122" s="1022"/>
      <c r="BD122" s="1022"/>
      <c r="BE122" s="1022"/>
      <c r="BF122" s="1022"/>
      <c r="BG122" s="1022"/>
      <c r="BH122" s="1022"/>
      <c r="BI122" s="1022"/>
      <c r="BJ122" s="1022"/>
      <c r="BK122" s="1022"/>
      <c r="BL122" s="1022"/>
      <c r="BM122" s="1022"/>
      <c r="BN122" s="1022"/>
      <c r="BO122" s="1022"/>
      <c r="BP122" s="1023"/>
      <c r="BQ122" s="1054">
        <v>4321048</v>
      </c>
      <c r="BR122" s="1055"/>
      <c r="BS122" s="1055"/>
      <c r="BT122" s="1055"/>
      <c r="BU122" s="1055"/>
      <c r="BV122" s="1055">
        <v>4572822</v>
      </c>
      <c r="BW122" s="1055"/>
      <c r="BX122" s="1055"/>
      <c r="BY122" s="1055"/>
      <c r="BZ122" s="1055"/>
      <c r="CA122" s="1055">
        <v>4836213</v>
      </c>
      <c r="CB122" s="1055"/>
      <c r="CC122" s="1055"/>
      <c r="CD122" s="1055"/>
      <c r="CE122" s="1055"/>
      <c r="CF122" s="1075">
        <v>210.6</v>
      </c>
      <c r="CG122" s="1076"/>
      <c r="CH122" s="1076"/>
      <c r="CI122" s="1076"/>
      <c r="CJ122" s="1076"/>
      <c r="CK122" s="1067"/>
      <c r="CL122" s="1068"/>
      <c r="CM122" s="1068"/>
      <c r="CN122" s="1068"/>
      <c r="CO122" s="1069"/>
      <c r="CP122" s="1077" t="s">
        <v>472</v>
      </c>
      <c r="CQ122" s="1078"/>
      <c r="CR122" s="1078"/>
      <c r="CS122" s="1078"/>
      <c r="CT122" s="1078"/>
      <c r="CU122" s="1078"/>
      <c r="CV122" s="1078"/>
      <c r="CW122" s="1078"/>
      <c r="CX122" s="1078"/>
      <c r="CY122" s="1078"/>
      <c r="CZ122" s="1078"/>
      <c r="DA122" s="1078"/>
      <c r="DB122" s="1078"/>
      <c r="DC122" s="1078"/>
      <c r="DD122" s="1078"/>
      <c r="DE122" s="1078"/>
      <c r="DF122" s="1079"/>
      <c r="DG122" s="976">
        <v>67002</v>
      </c>
      <c r="DH122" s="977"/>
      <c r="DI122" s="977"/>
      <c r="DJ122" s="977"/>
      <c r="DK122" s="977"/>
      <c r="DL122" s="977">
        <v>63846</v>
      </c>
      <c r="DM122" s="977"/>
      <c r="DN122" s="977"/>
      <c r="DO122" s="977"/>
      <c r="DP122" s="977"/>
      <c r="DQ122" s="977">
        <v>63957</v>
      </c>
      <c r="DR122" s="977"/>
      <c r="DS122" s="977"/>
      <c r="DT122" s="977"/>
      <c r="DU122" s="977"/>
      <c r="DV122" s="978">
        <v>2.8</v>
      </c>
      <c r="DW122" s="978"/>
      <c r="DX122" s="978"/>
      <c r="DY122" s="978"/>
      <c r="DZ122" s="979"/>
    </row>
    <row r="123" spans="1:130" s="248" customFormat="1" ht="26.25" customHeight="1" x14ac:dyDescent="0.15">
      <c r="A123" s="1116"/>
      <c r="B123" s="1003"/>
      <c r="C123" s="973" t="s">
        <v>456</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128</v>
      </c>
      <c r="AB123" s="1016"/>
      <c r="AC123" s="1016"/>
      <c r="AD123" s="1016"/>
      <c r="AE123" s="1017"/>
      <c r="AF123" s="1018" t="s">
        <v>128</v>
      </c>
      <c r="AG123" s="1016"/>
      <c r="AH123" s="1016"/>
      <c r="AI123" s="1016"/>
      <c r="AJ123" s="1017"/>
      <c r="AK123" s="1018" t="s">
        <v>128</v>
      </c>
      <c r="AL123" s="1016"/>
      <c r="AM123" s="1016"/>
      <c r="AN123" s="1016"/>
      <c r="AO123" s="1017"/>
      <c r="AP123" s="1019" t="s">
        <v>128</v>
      </c>
      <c r="AQ123" s="1020"/>
      <c r="AR123" s="1020"/>
      <c r="AS123" s="1020"/>
      <c r="AT123" s="1021"/>
      <c r="AU123" s="1052"/>
      <c r="AV123" s="1053"/>
      <c r="AW123" s="1053"/>
      <c r="AX123" s="1053"/>
      <c r="AY123" s="1053"/>
      <c r="AZ123" s="279" t="s">
        <v>186</v>
      </c>
      <c r="BA123" s="279"/>
      <c r="BB123" s="279"/>
      <c r="BC123" s="279"/>
      <c r="BD123" s="279"/>
      <c r="BE123" s="279"/>
      <c r="BF123" s="279"/>
      <c r="BG123" s="279"/>
      <c r="BH123" s="279"/>
      <c r="BI123" s="279"/>
      <c r="BJ123" s="279"/>
      <c r="BK123" s="279"/>
      <c r="BL123" s="279"/>
      <c r="BM123" s="279"/>
      <c r="BN123" s="279"/>
      <c r="BO123" s="1032" t="s">
        <v>473</v>
      </c>
      <c r="BP123" s="1063"/>
      <c r="BQ123" s="1122">
        <v>6470658</v>
      </c>
      <c r="BR123" s="1123"/>
      <c r="BS123" s="1123"/>
      <c r="BT123" s="1123"/>
      <c r="BU123" s="1123"/>
      <c r="BV123" s="1123">
        <v>6612363</v>
      </c>
      <c r="BW123" s="1123"/>
      <c r="BX123" s="1123"/>
      <c r="BY123" s="1123"/>
      <c r="BZ123" s="1123"/>
      <c r="CA123" s="1123">
        <v>7101004</v>
      </c>
      <c r="CB123" s="1123"/>
      <c r="CC123" s="1123"/>
      <c r="CD123" s="1123"/>
      <c r="CE123" s="1123"/>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437</v>
      </c>
      <c r="DH123" s="1016"/>
      <c r="DI123" s="1016"/>
      <c r="DJ123" s="1016"/>
      <c r="DK123" s="1017"/>
      <c r="DL123" s="1018" t="s">
        <v>128</v>
      </c>
      <c r="DM123" s="1016"/>
      <c r="DN123" s="1016"/>
      <c r="DO123" s="1016"/>
      <c r="DP123" s="1017"/>
      <c r="DQ123" s="1018" t="s">
        <v>437</v>
      </c>
      <c r="DR123" s="1016"/>
      <c r="DS123" s="1016"/>
      <c r="DT123" s="1016"/>
      <c r="DU123" s="1017"/>
      <c r="DV123" s="1019" t="s">
        <v>437</v>
      </c>
      <c r="DW123" s="1020"/>
      <c r="DX123" s="1020"/>
      <c r="DY123" s="1020"/>
      <c r="DZ123" s="1021"/>
    </row>
    <row r="124" spans="1:130" s="248" customFormat="1" ht="26.25" customHeight="1" thickBot="1" x14ac:dyDescent="0.2">
      <c r="A124" s="1116"/>
      <c r="B124" s="1003"/>
      <c r="C124" s="973" t="s">
        <v>459</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437</v>
      </c>
      <c r="AB124" s="1016"/>
      <c r="AC124" s="1016"/>
      <c r="AD124" s="1016"/>
      <c r="AE124" s="1017"/>
      <c r="AF124" s="1018" t="s">
        <v>437</v>
      </c>
      <c r="AG124" s="1016"/>
      <c r="AH124" s="1016"/>
      <c r="AI124" s="1016"/>
      <c r="AJ124" s="1017"/>
      <c r="AK124" s="1018" t="s">
        <v>437</v>
      </c>
      <c r="AL124" s="1016"/>
      <c r="AM124" s="1016"/>
      <c r="AN124" s="1016"/>
      <c r="AO124" s="1017"/>
      <c r="AP124" s="1019" t="s">
        <v>437</v>
      </c>
      <c r="AQ124" s="1020"/>
      <c r="AR124" s="1020"/>
      <c r="AS124" s="1020"/>
      <c r="AT124" s="1021"/>
      <c r="AU124" s="1118" t="s">
        <v>475</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43.4</v>
      </c>
      <c r="BR124" s="1085"/>
      <c r="BS124" s="1085"/>
      <c r="BT124" s="1085"/>
      <c r="BU124" s="1085"/>
      <c r="BV124" s="1085">
        <v>55</v>
      </c>
      <c r="BW124" s="1085"/>
      <c r="BX124" s="1085"/>
      <c r="BY124" s="1085"/>
      <c r="BZ124" s="1085"/>
      <c r="CA124" s="1085">
        <v>31.6</v>
      </c>
      <c r="CB124" s="1085"/>
      <c r="CC124" s="1085"/>
      <c r="CD124" s="1085"/>
      <c r="CE124" s="1085"/>
      <c r="CF124" s="1086"/>
      <c r="CG124" s="1087"/>
      <c r="CH124" s="1087"/>
      <c r="CI124" s="1087"/>
      <c r="CJ124" s="1088"/>
      <c r="CK124" s="1070"/>
      <c r="CL124" s="1070"/>
      <c r="CM124" s="1070"/>
      <c r="CN124" s="1070"/>
      <c r="CO124" s="1071"/>
      <c r="CP124" s="1077" t="s">
        <v>476</v>
      </c>
      <c r="CQ124" s="1078"/>
      <c r="CR124" s="1078"/>
      <c r="CS124" s="1078"/>
      <c r="CT124" s="1078"/>
      <c r="CU124" s="1078"/>
      <c r="CV124" s="1078"/>
      <c r="CW124" s="1078"/>
      <c r="CX124" s="1078"/>
      <c r="CY124" s="1078"/>
      <c r="CZ124" s="1078"/>
      <c r="DA124" s="1078"/>
      <c r="DB124" s="1078"/>
      <c r="DC124" s="1078"/>
      <c r="DD124" s="1078"/>
      <c r="DE124" s="1078"/>
      <c r="DF124" s="1079"/>
      <c r="DG124" s="1062" t="s">
        <v>128</v>
      </c>
      <c r="DH124" s="1041"/>
      <c r="DI124" s="1041"/>
      <c r="DJ124" s="1041"/>
      <c r="DK124" s="1042"/>
      <c r="DL124" s="1040" t="s">
        <v>437</v>
      </c>
      <c r="DM124" s="1041"/>
      <c r="DN124" s="1041"/>
      <c r="DO124" s="1041"/>
      <c r="DP124" s="1042"/>
      <c r="DQ124" s="1040" t="s">
        <v>477</v>
      </c>
      <c r="DR124" s="1041"/>
      <c r="DS124" s="1041"/>
      <c r="DT124" s="1041"/>
      <c r="DU124" s="1042"/>
      <c r="DV124" s="1043" t="s">
        <v>128</v>
      </c>
      <c r="DW124" s="1044"/>
      <c r="DX124" s="1044"/>
      <c r="DY124" s="1044"/>
      <c r="DZ124" s="1045"/>
    </row>
    <row r="125" spans="1:130" s="248" customFormat="1" ht="26.25" customHeight="1" x14ac:dyDescent="0.15">
      <c r="A125" s="1116"/>
      <c r="B125" s="1003"/>
      <c r="C125" s="973" t="s">
        <v>461</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128</v>
      </c>
      <c r="AB125" s="1016"/>
      <c r="AC125" s="1016"/>
      <c r="AD125" s="1016"/>
      <c r="AE125" s="1017"/>
      <c r="AF125" s="1018" t="s">
        <v>477</v>
      </c>
      <c r="AG125" s="1016"/>
      <c r="AH125" s="1016"/>
      <c r="AI125" s="1016"/>
      <c r="AJ125" s="1017"/>
      <c r="AK125" s="1018" t="s">
        <v>128</v>
      </c>
      <c r="AL125" s="1016"/>
      <c r="AM125" s="1016"/>
      <c r="AN125" s="1016"/>
      <c r="AO125" s="1017"/>
      <c r="AP125" s="1019" t="s">
        <v>437</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478</v>
      </c>
      <c r="CL125" s="1065"/>
      <c r="CM125" s="1065"/>
      <c r="CN125" s="1065"/>
      <c r="CO125" s="1066"/>
      <c r="CP125" s="997" t="s">
        <v>479</v>
      </c>
      <c r="CQ125" s="946"/>
      <c r="CR125" s="946"/>
      <c r="CS125" s="946"/>
      <c r="CT125" s="946"/>
      <c r="CU125" s="946"/>
      <c r="CV125" s="946"/>
      <c r="CW125" s="946"/>
      <c r="CX125" s="946"/>
      <c r="CY125" s="946"/>
      <c r="CZ125" s="946"/>
      <c r="DA125" s="946"/>
      <c r="DB125" s="946"/>
      <c r="DC125" s="946"/>
      <c r="DD125" s="946"/>
      <c r="DE125" s="946"/>
      <c r="DF125" s="947"/>
      <c r="DG125" s="983" t="s">
        <v>128</v>
      </c>
      <c r="DH125" s="984"/>
      <c r="DI125" s="984"/>
      <c r="DJ125" s="984"/>
      <c r="DK125" s="984"/>
      <c r="DL125" s="984" t="s">
        <v>128</v>
      </c>
      <c r="DM125" s="984"/>
      <c r="DN125" s="984"/>
      <c r="DO125" s="984"/>
      <c r="DP125" s="984"/>
      <c r="DQ125" s="984" t="s">
        <v>128</v>
      </c>
      <c r="DR125" s="984"/>
      <c r="DS125" s="984"/>
      <c r="DT125" s="984"/>
      <c r="DU125" s="984"/>
      <c r="DV125" s="985" t="s">
        <v>128</v>
      </c>
      <c r="DW125" s="985"/>
      <c r="DX125" s="985"/>
      <c r="DY125" s="985"/>
      <c r="DZ125" s="986"/>
    </row>
    <row r="126" spans="1:130" s="248" customFormat="1" ht="26.25" customHeight="1" thickBot="1" x14ac:dyDescent="0.2">
      <c r="A126" s="1116"/>
      <c r="B126" s="1003"/>
      <c r="C126" s="973" t="s">
        <v>463</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2909</v>
      </c>
      <c r="AB126" s="1016"/>
      <c r="AC126" s="1016"/>
      <c r="AD126" s="1016"/>
      <c r="AE126" s="1017"/>
      <c r="AF126" s="1018">
        <v>3053</v>
      </c>
      <c r="AG126" s="1016"/>
      <c r="AH126" s="1016"/>
      <c r="AI126" s="1016"/>
      <c r="AJ126" s="1017"/>
      <c r="AK126" s="1018">
        <v>8224</v>
      </c>
      <c r="AL126" s="1016"/>
      <c r="AM126" s="1016"/>
      <c r="AN126" s="1016"/>
      <c r="AO126" s="1017"/>
      <c r="AP126" s="1019">
        <v>0.4</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480</v>
      </c>
      <c r="CQ126" s="1007"/>
      <c r="CR126" s="1007"/>
      <c r="CS126" s="1007"/>
      <c r="CT126" s="1007"/>
      <c r="CU126" s="1007"/>
      <c r="CV126" s="1007"/>
      <c r="CW126" s="1007"/>
      <c r="CX126" s="1007"/>
      <c r="CY126" s="1007"/>
      <c r="CZ126" s="1007"/>
      <c r="DA126" s="1007"/>
      <c r="DB126" s="1007"/>
      <c r="DC126" s="1007"/>
      <c r="DD126" s="1007"/>
      <c r="DE126" s="1007"/>
      <c r="DF126" s="1008"/>
      <c r="DG126" s="976" t="s">
        <v>128</v>
      </c>
      <c r="DH126" s="977"/>
      <c r="DI126" s="977"/>
      <c r="DJ126" s="977"/>
      <c r="DK126" s="977"/>
      <c r="DL126" s="977" t="s">
        <v>437</v>
      </c>
      <c r="DM126" s="977"/>
      <c r="DN126" s="977"/>
      <c r="DO126" s="977"/>
      <c r="DP126" s="977"/>
      <c r="DQ126" s="977" t="s">
        <v>128</v>
      </c>
      <c r="DR126" s="977"/>
      <c r="DS126" s="977"/>
      <c r="DT126" s="977"/>
      <c r="DU126" s="977"/>
      <c r="DV126" s="978" t="s">
        <v>437</v>
      </c>
      <c r="DW126" s="978"/>
      <c r="DX126" s="978"/>
      <c r="DY126" s="978"/>
      <c r="DZ126" s="979"/>
    </row>
    <row r="127" spans="1:130" s="248" customFormat="1" ht="26.25" customHeight="1" x14ac:dyDescent="0.15">
      <c r="A127" s="1117"/>
      <c r="B127" s="1005"/>
      <c r="C127" s="1059" t="s">
        <v>481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128</v>
      </c>
      <c r="AB127" s="1016"/>
      <c r="AC127" s="1016"/>
      <c r="AD127" s="1016"/>
      <c r="AE127" s="1017"/>
      <c r="AF127" s="1018" t="s">
        <v>128</v>
      </c>
      <c r="AG127" s="1016"/>
      <c r="AH127" s="1016"/>
      <c r="AI127" s="1016"/>
      <c r="AJ127" s="1017"/>
      <c r="AK127" s="1018" t="s">
        <v>128</v>
      </c>
      <c r="AL127" s="1016"/>
      <c r="AM127" s="1016"/>
      <c r="AN127" s="1016"/>
      <c r="AO127" s="1017"/>
      <c r="AP127" s="1019" t="s">
        <v>128</v>
      </c>
      <c r="AQ127" s="1020"/>
      <c r="AR127" s="1020"/>
      <c r="AS127" s="1020"/>
      <c r="AT127" s="1021"/>
      <c r="AU127" s="284"/>
      <c r="AV127" s="284"/>
      <c r="AW127" s="284"/>
      <c r="AX127" s="1089" t="s">
        <v>482</v>
      </c>
      <c r="AY127" s="1090"/>
      <c r="AZ127" s="1090"/>
      <c r="BA127" s="1090"/>
      <c r="BB127" s="1090"/>
      <c r="BC127" s="1090"/>
      <c r="BD127" s="1090"/>
      <c r="BE127" s="1091"/>
      <c r="BF127" s="1092" t="s">
        <v>483</v>
      </c>
      <c r="BG127" s="1090"/>
      <c r="BH127" s="1090"/>
      <c r="BI127" s="1090"/>
      <c r="BJ127" s="1090"/>
      <c r="BK127" s="1090"/>
      <c r="BL127" s="1091"/>
      <c r="BM127" s="1092" t="s">
        <v>484</v>
      </c>
      <c r="BN127" s="1090"/>
      <c r="BO127" s="1090"/>
      <c r="BP127" s="1090"/>
      <c r="BQ127" s="1090"/>
      <c r="BR127" s="1090"/>
      <c r="BS127" s="1091"/>
      <c r="BT127" s="1092" t="s">
        <v>485</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486</v>
      </c>
      <c r="CQ127" s="1007"/>
      <c r="CR127" s="1007"/>
      <c r="CS127" s="1007"/>
      <c r="CT127" s="1007"/>
      <c r="CU127" s="1007"/>
      <c r="CV127" s="1007"/>
      <c r="CW127" s="1007"/>
      <c r="CX127" s="1007"/>
      <c r="CY127" s="1007"/>
      <c r="CZ127" s="1007"/>
      <c r="DA127" s="1007"/>
      <c r="DB127" s="1007"/>
      <c r="DC127" s="1007"/>
      <c r="DD127" s="1007"/>
      <c r="DE127" s="1007"/>
      <c r="DF127" s="1008"/>
      <c r="DG127" s="976" t="s">
        <v>128</v>
      </c>
      <c r="DH127" s="977"/>
      <c r="DI127" s="977"/>
      <c r="DJ127" s="977"/>
      <c r="DK127" s="977"/>
      <c r="DL127" s="977" t="s">
        <v>128</v>
      </c>
      <c r="DM127" s="977"/>
      <c r="DN127" s="977"/>
      <c r="DO127" s="977"/>
      <c r="DP127" s="977"/>
      <c r="DQ127" s="977" t="s">
        <v>128</v>
      </c>
      <c r="DR127" s="977"/>
      <c r="DS127" s="977"/>
      <c r="DT127" s="977"/>
      <c r="DU127" s="977"/>
      <c r="DV127" s="978" t="s">
        <v>128</v>
      </c>
      <c r="DW127" s="978"/>
      <c r="DX127" s="978"/>
      <c r="DY127" s="978"/>
      <c r="DZ127" s="979"/>
    </row>
    <row r="128" spans="1:130" s="248" customFormat="1" ht="26.25" customHeight="1" thickBot="1" x14ac:dyDescent="0.2">
      <c r="A128" s="1100" t="s">
        <v>487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488</v>
      </c>
      <c r="X128" s="1102"/>
      <c r="Y128" s="1102"/>
      <c r="Z128" s="1103"/>
      <c r="AA128" s="1104">
        <v>10561</v>
      </c>
      <c r="AB128" s="1105"/>
      <c r="AC128" s="1105"/>
      <c r="AD128" s="1105"/>
      <c r="AE128" s="1106"/>
      <c r="AF128" s="1107">
        <v>11049</v>
      </c>
      <c r="AG128" s="1105"/>
      <c r="AH128" s="1105"/>
      <c r="AI128" s="1105"/>
      <c r="AJ128" s="1106"/>
      <c r="AK128" s="1107">
        <v>11088</v>
      </c>
      <c r="AL128" s="1105"/>
      <c r="AM128" s="1105"/>
      <c r="AN128" s="1105"/>
      <c r="AO128" s="1106"/>
      <c r="AP128" s="1108"/>
      <c r="AQ128" s="1109"/>
      <c r="AR128" s="1109"/>
      <c r="AS128" s="1109"/>
      <c r="AT128" s="1110"/>
      <c r="AU128" s="284"/>
      <c r="AV128" s="284"/>
      <c r="AW128" s="284"/>
      <c r="AX128" s="945" t="s">
        <v>489</v>
      </c>
      <c r="AY128" s="946"/>
      <c r="AZ128" s="946"/>
      <c r="BA128" s="946"/>
      <c r="BB128" s="946"/>
      <c r="BC128" s="946"/>
      <c r="BD128" s="946"/>
      <c r="BE128" s="947"/>
      <c r="BF128" s="1111" t="s">
        <v>128</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490</v>
      </c>
      <c r="CQ128" s="1094"/>
      <c r="CR128" s="1094"/>
      <c r="CS128" s="1094"/>
      <c r="CT128" s="1094"/>
      <c r="CU128" s="1094"/>
      <c r="CV128" s="1094"/>
      <c r="CW128" s="1094"/>
      <c r="CX128" s="1094"/>
      <c r="CY128" s="1094"/>
      <c r="CZ128" s="1094"/>
      <c r="DA128" s="1094"/>
      <c r="DB128" s="1094"/>
      <c r="DC128" s="1094"/>
      <c r="DD128" s="1094"/>
      <c r="DE128" s="1094"/>
      <c r="DF128" s="1095"/>
      <c r="DG128" s="1096" t="s">
        <v>491</v>
      </c>
      <c r="DH128" s="1097"/>
      <c r="DI128" s="1097"/>
      <c r="DJ128" s="1097"/>
      <c r="DK128" s="1097"/>
      <c r="DL128" s="1097" t="s">
        <v>128</v>
      </c>
      <c r="DM128" s="1097"/>
      <c r="DN128" s="1097"/>
      <c r="DO128" s="1097"/>
      <c r="DP128" s="1097"/>
      <c r="DQ128" s="1097" t="s">
        <v>128</v>
      </c>
      <c r="DR128" s="1097"/>
      <c r="DS128" s="1097"/>
      <c r="DT128" s="1097"/>
      <c r="DU128" s="1097"/>
      <c r="DV128" s="1098" t="s">
        <v>128</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2669393</v>
      </c>
      <c r="AB129" s="1016"/>
      <c r="AC129" s="1016"/>
      <c r="AD129" s="1016"/>
      <c r="AE129" s="1017"/>
      <c r="AF129" s="1018">
        <v>2660055</v>
      </c>
      <c r="AG129" s="1016"/>
      <c r="AH129" s="1016"/>
      <c r="AI129" s="1016"/>
      <c r="AJ129" s="1017"/>
      <c r="AK129" s="1018">
        <v>2804376</v>
      </c>
      <c r="AL129" s="1016"/>
      <c r="AM129" s="1016"/>
      <c r="AN129" s="1016"/>
      <c r="AO129" s="1017"/>
      <c r="AP129" s="1133"/>
      <c r="AQ129" s="1134"/>
      <c r="AR129" s="1134"/>
      <c r="AS129" s="1134"/>
      <c r="AT129" s="1135"/>
      <c r="AU129" s="286"/>
      <c r="AV129" s="286"/>
      <c r="AW129" s="286"/>
      <c r="AX129" s="1124" t="s">
        <v>493</v>
      </c>
      <c r="AY129" s="1007"/>
      <c r="AZ129" s="1007"/>
      <c r="BA129" s="1007"/>
      <c r="BB129" s="1007"/>
      <c r="BC129" s="1007"/>
      <c r="BD129" s="1007"/>
      <c r="BE129" s="1008"/>
      <c r="BF129" s="1125" t="s">
        <v>128</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494</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495</v>
      </c>
      <c r="X130" s="1131"/>
      <c r="Y130" s="1131"/>
      <c r="Z130" s="1132"/>
      <c r="AA130" s="1015">
        <v>487930</v>
      </c>
      <c r="AB130" s="1016"/>
      <c r="AC130" s="1016"/>
      <c r="AD130" s="1016"/>
      <c r="AE130" s="1017"/>
      <c r="AF130" s="1018">
        <v>481921</v>
      </c>
      <c r="AG130" s="1016"/>
      <c r="AH130" s="1016"/>
      <c r="AI130" s="1016"/>
      <c r="AJ130" s="1017"/>
      <c r="AK130" s="1018">
        <v>508457</v>
      </c>
      <c r="AL130" s="1016"/>
      <c r="AM130" s="1016"/>
      <c r="AN130" s="1016"/>
      <c r="AO130" s="1017"/>
      <c r="AP130" s="1133"/>
      <c r="AQ130" s="1134"/>
      <c r="AR130" s="1134"/>
      <c r="AS130" s="1134"/>
      <c r="AT130" s="1135"/>
      <c r="AU130" s="286"/>
      <c r="AV130" s="286"/>
      <c r="AW130" s="286"/>
      <c r="AX130" s="1124" t="s">
        <v>496</v>
      </c>
      <c r="AY130" s="1007"/>
      <c r="AZ130" s="1007"/>
      <c r="BA130" s="1007"/>
      <c r="BB130" s="1007"/>
      <c r="BC130" s="1007"/>
      <c r="BD130" s="1007"/>
      <c r="BE130" s="1008"/>
      <c r="BF130" s="1161">
        <v>10.199999999999999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497</v>
      </c>
      <c r="X131" s="1169"/>
      <c r="Y131" s="1169"/>
      <c r="Z131" s="1170"/>
      <c r="AA131" s="1062">
        <v>2181463</v>
      </c>
      <c r="AB131" s="1041"/>
      <c r="AC131" s="1041"/>
      <c r="AD131" s="1041"/>
      <c r="AE131" s="1042"/>
      <c r="AF131" s="1040">
        <v>2178134</v>
      </c>
      <c r="AG131" s="1041"/>
      <c r="AH131" s="1041"/>
      <c r="AI131" s="1041"/>
      <c r="AJ131" s="1042"/>
      <c r="AK131" s="1040">
        <v>2295919</v>
      </c>
      <c r="AL131" s="1041"/>
      <c r="AM131" s="1041"/>
      <c r="AN131" s="1041"/>
      <c r="AO131" s="1042"/>
      <c r="AP131" s="1171"/>
      <c r="AQ131" s="1172"/>
      <c r="AR131" s="1172"/>
      <c r="AS131" s="1172"/>
      <c r="AT131" s="1173"/>
      <c r="AU131" s="286"/>
      <c r="AV131" s="286"/>
      <c r="AW131" s="286"/>
      <c r="AX131" s="1143" t="s">
        <v>498</v>
      </c>
      <c r="AY131" s="1094"/>
      <c r="AZ131" s="1094"/>
      <c r="BA131" s="1094"/>
      <c r="BB131" s="1094"/>
      <c r="BC131" s="1094"/>
      <c r="BD131" s="1094"/>
      <c r="BE131" s="1095"/>
      <c r="BF131" s="1144">
        <v>31.6</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499</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500</v>
      </c>
      <c r="W132" s="1154"/>
      <c r="X132" s="1154"/>
      <c r="Y132" s="1154"/>
      <c r="Z132" s="1155"/>
      <c r="AA132" s="1156">
        <v>9.1953427590000008</v>
      </c>
      <c r="AB132" s="1157"/>
      <c r="AC132" s="1157"/>
      <c r="AD132" s="1157"/>
      <c r="AE132" s="1158"/>
      <c r="AF132" s="1159">
        <v>10.212411169999999</v>
      </c>
      <c r="AG132" s="1157"/>
      <c r="AH132" s="1157"/>
      <c r="AI132" s="1157"/>
      <c r="AJ132" s="1158"/>
      <c r="AK132" s="1159">
        <v>11.23480402</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501</v>
      </c>
      <c r="W133" s="1137"/>
      <c r="X133" s="1137"/>
      <c r="Y133" s="1137"/>
      <c r="Z133" s="1138"/>
      <c r="AA133" s="1139">
        <v>7.9</v>
      </c>
      <c r="AB133" s="1140"/>
      <c r="AC133" s="1140"/>
      <c r="AD133" s="1140"/>
      <c r="AE133" s="1141"/>
      <c r="AF133" s="1139">
        <v>9.1</v>
      </c>
      <c r="AG133" s="1140"/>
      <c r="AH133" s="1140"/>
      <c r="AI133" s="1140"/>
      <c r="AJ133" s="1141"/>
      <c r="AK133" s="1139">
        <v>10.199999999999999</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O/+keCZQ7cj6wCS7vekhGokvG/97VBLFQl/H5cwNub1eyB1CO6U9WLL0U3cMSfeR9YIRMNlEEy9HbCpLSt8oQ==" saltValue="DfZRlga7KpGW3CRiUC0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Z9I6pavt9VOVeuLcp7C/ChtAi7Z9XGEo2//fXXzrXTIh0aX7x30nVsbN6ZBjeX4Is/GPzudkr19z3U8Wu1rFQ==" saltValue="IyPGY0+KaDQYUA9Xs1/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ccxzyXrekcswdRmr4h1NsW15u0fZAlw+6pJLM05JqD67cOpbk2+MgKyQIA/IFNdjjXkC7PNCnF8BSddpzqm3Q==" saltValue="iJb+r6gVI8JFj4nyF3/i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8"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510</v>
      </c>
      <c r="AL9" s="1177"/>
      <c r="AM9" s="1177"/>
      <c r="AN9" s="1178"/>
      <c r="AO9" s="314">
        <v>881978</v>
      </c>
      <c r="AP9" s="314">
        <v>183554</v>
      </c>
      <c r="AQ9" s="315">
        <v>224098</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511</v>
      </c>
      <c r="AL10" s="1177"/>
      <c r="AM10" s="1177"/>
      <c r="AN10" s="1178"/>
      <c r="AO10" s="317">
        <v>110119</v>
      </c>
      <c r="AP10" s="317">
        <v>22918</v>
      </c>
      <c r="AQ10" s="318">
        <v>32087</v>
      </c>
      <c r="AR10" s="319">
        <v>-28.6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512</v>
      </c>
      <c r="AL11" s="1177"/>
      <c r="AM11" s="1177"/>
      <c r="AN11" s="1178"/>
      <c r="AO11" s="317" t="s">
        <v>513</v>
      </c>
      <c r="AP11" s="317" t="s">
        <v>513</v>
      </c>
      <c r="AQ11" s="318">
        <v>3587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514</v>
      </c>
      <c r="AL12" s="1177"/>
      <c r="AM12" s="1177"/>
      <c r="AN12" s="1178"/>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515</v>
      </c>
      <c r="AL13" s="1177"/>
      <c r="AM13" s="1177"/>
      <c r="AN13" s="1178"/>
      <c r="AO13" s="317" t="s">
        <v>513</v>
      </c>
      <c r="AP13" s="317" t="s">
        <v>513</v>
      </c>
      <c r="AQ13" s="318">
        <v>11579</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516</v>
      </c>
      <c r="AL14" s="1177"/>
      <c r="AM14" s="1177"/>
      <c r="AN14" s="1178"/>
      <c r="AO14" s="317">
        <v>22684</v>
      </c>
      <c r="AP14" s="317">
        <v>4721</v>
      </c>
      <c r="AQ14" s="318">
        <v>4496</v>
      </c>
      <c r="AR14" s="319">
        <v>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517</v>
      </c>
      <c r="AL15" s="1183"/>
      <c r="AM15" s="1183"/>
      <c r="AN15" s="1184"/>
      <c r="AO15" s="317">
        <v>-102088</v>
      </c>
      <c r="AP15" s="317">
        <v>-21246</v>
      </c>
      <c r="AQ15" s="318">
        <v>-17592</v>
      </c>
      <c r="AR15" s="319">
        <v>20.8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186</v>
      </c>
      <c r="AL16" s="1183"/>
      <c r="AM16" s="1183"/>
      <c r="AN16" s="1184"/>
      <c r="AO16" s="317">
        <v>912693</v>
      </c>
      <c r="AP16" s="317">
        <v>189947</v>
      </c>
      <c r="AQ16" s="318">
        <v>258255</v>
      </c>
      <c r="AR16" s="319">
        <v>-26.4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522</v>
      </c>
      <c r="AL21" s="1186"/>
      <c r="AM21" s="1186"/>
      <c r="AN21" s="1187"/>
      <c r="AO21" s="330">
        <v>19.77</v>
      </c>
      <c r="AP21" s="331">
        <v>22.75</v>
      </c>
      <c r="AQ21" s="332">
        <v>-2.98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523</v>
      </c>
      <c r="AL22" s="1186"/>
      <c r="AM22" s="1186"/>
      <c r="AN22" s="1187"/>
      <c r="AO22" s="335">
        <v>98.8</v>
      </c>
      <c r="AP22" s="336">
        <v>95.6</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527</v>
      </c>
      <c r="AL32" s="1180"/>
      <c r="AM32" s="1180"/>
      <c r="AN32" s="1181"/>
      <c r="AO32" s="345">
        <v>703230</v>
      </c>
      <c r="AP32" s="345">
        <v>146354</v>
      </c>
      <c r="AQ32" s="346">
        <v>146295</v>
      </c>
      <c r="AR32" s="347">
        <v>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528</v>
      </c>
      <c r="AL33" s="1180"/>
      <c r="AM33" s="1180"/>
      <c r="AN33" s="1181"/>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529</v>
      </c>
      <c r="AL34" s="1180"/>
      <c r="AM34" s="1180"/>
      <c r="AN34" s="1181"/>
      <c r="AO34" s="345" t="s">
        <v>513</v>
      </c>
      <c r="AP34" s="345" t="s">
        <v>513</v>
      </c>
      <c r="AQ34" s="346">
        <v>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530</v>
      </c>
      <c r="AL35" s="1180"/>
      <c r="AM35" s="1180"/>
      <c r="AN35" s="1181"/>
      <c r="AO35" s="345">
        <v>59390</v>
      </c>
      <c r="AP35" s="345">
        <v>12360</v>
      </c>
      <c r="AQ35" s="346">
        <v>31593</v>
      </c>
      <c r="AR35" s="347">
        <v>-60.9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531</v>
      </c>
      <c r="AL36" s="1180"/>
      <c r="AM36" s="1180"/>
      <c r="AN36" s="1181"/>
      <c r="AO36" s="345">
        <v>6215</v>
      </c>
      <c r="AP36" s="345">
        <v>1293</v>
      </c>
      <c r="AQ36" s="346">
        <v>3914</v>
      </c>
      <c r="AR36" s="347">
        <v>-67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532</v>
      </c>
      <c r="AL37" s="1180"/>
      <c r="AM37" s="1180"/>
      <c r="AN37" s="1181"/>
      <c r="AO37" s="345">
        <v>8224</v>
      </c>
      <c r="AP37" s="345">
        <v>1712</v>
      </c>
      <c r="AQ37" s="346">
        <v>1348</v>
      </c>
      <c r="AR37" s="347">
        <v>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533</v>
      </c>
      <c r="AL38" s="1189"/>
      <c r="AM38" s="1189"/>
      <c r="AN38" s="1190"/>
      <c r="AO38" s="348">
        <v>428</v>
      </c>
      <c r="AP38" s="348">
        <v>89</v>
      </c>
      <c r="AQ38" s="349">
        <v>27</v>
      </c>
      <c r="AR38" s="337">
        <v>229.6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534</v>
      </c>
      <c r="AL39" s="1189"/>
      <c r="AM39" s="1189"/>
      <c r="AN39" s="1190"/>
      <c r="AO39" s="345">
        <v>-11088</v>
      </c>
      <c r="AP39" s="345">
        <v>-2308</v>
      </c>
      <c r="AQ39" s="346">
        <v>-7201</v>
      </c>
      <c r="AR39" s="347">
        <v>-67.900000000000006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535</v>
      </c>
      <c r="AL40" s="1180"/>
      <c r="AM40" s="1180"/>
      <c r="AN40" s="1181"/>
      <c r="AO40" s="345">
        <v>-508457</v>
      </c>
      <c r="AP40" s="345">
        <v>-105818</v>
      </c>
      <c r="AQ40" s="346">
        <v>-128709</v>
      </c>
      <c r="AR40" s="347">
        <v>-17.8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297</v>
      </c>
      <c r="AL41" s="1192"/>
      <c r="AM41" s="1192"/>
      <c r="AN41" s="1193"/>
      <c r="AO41" s="345">
        <v>257942</v>
      </c>
      <c r="AP41" s="345">
        <v>53682</v>
      </c>
      <c r="AQ41" s="346">
        <v>47272</v>
      </c>
      <c r="AR41" s="347">
        <v>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505</v>
      </c>
      <c r="AN49" s="1196" t="s">
        <v>539</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794918</v>
      </c>
      <c r="AN51" s="367">
        <v>147837</v>
      </c>
      <c r="AO51" s="368">
        <v>-16.2</v>
      </c>
      <c r="AP51" s="369">
        <v>168868</v>
      </c>
      <c r="AQ51" s="370">
        <v>4.0999999999999996</v>
      </c>
      <c r="AR51" s="371">
        <v>-20.3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293533</v>
      </c>
      <c r="AN52" s="375">
        <v>54590</v>
      </c>
      <c r="AO52" s="376">
        <v>-26.7</v>
      </c>
      <c r="AP52" s="377">
        <v>79360</v>
      </c>
      <c r="AQ52" s="378">
        <v>-0.8</v>
      </c>
      <c r="AR52" s="379">
        <v>-25.9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711579</v>
      </c>
      <c r="AN53" s="367">
        <v>136396</v>
      </c>
      <c r="AO53" s="368">
        <v>-7.7</v>
      </c>
      <c r="AP53" s="369">
        <v>202870</v>
      </c>
      <c r="AQ53" s="370">
        <v>20.100000000000001</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359473</v>
      </c>
      <c r="AN54" s="375">
        <v>68904</v>
      </c>
      <c r="AO54" s="376">
        <v>26.2</v>
      </c>
      <c r="AP54" s="377">
        <v>79735</v>
      </c>
      <c r="AQ54" s="378">
        <v>0.5</v>
      </c>
      <c r="AR54" s="379">
        <v>25.7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912960</v>
      </c>
      <c r="AN55" s="367">
        <v>180498</v>
      </c>
      <c r="AO55" s="368">
        <v>32.299999999999997</v>
      </c>
      <c r="AP55" s="369">
        <v>167497</v>
      </c>
      <c r="AQ55" s="370">
        <v>-17.399999999999999</v>
      </c>
      <c r="AR55" s="371">
        <v>49.7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532613</v>
      </c>
      <c r="AN56" s="375">
        <v>105301</v>
      </c>
      <c r="AO56" s="376">
        <v>52.8</v>
      </c>
      <c r="AP56" s="377">
        <v>82571</v>
      </c>
      <c r="AQ56" s="378">
        <v>3.6</v>
      </c>
      <c r="AR56" s="379">
        <v>49.2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1109982</v>
      </c>
      <c r="AN57" s="367">
        <v>224738</v>
      </c>
      <c r="AO57" s="368">
        <v>24.5</v>
      </c>
      <c r="AP57" s="369">
        <v>190274</v>
      </c>
      <c r="AQ57" s="370">
        <v>13.6</v>
      </c>
      <c r="AR57" s="371">
        <v>10.9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879635</v>
      </c>
      <c r="AN58" s="375">
        <v>178100</v>
      </c>
      <c r="AO58" s="376">
        <v>69.099999999999994</v>
      </c>
      <c r="AP58" s="377">
        <v>88584</v>
      </c>
      <c r="AQ58" s="378">
        <v>7.3</v>
      </c>
      <c r="AR58" s="379">
        <v>61.8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1074615</v>
      </c>
      <c r="AN59" s="367">
        <v>223645</v>
      </c>
      <c r="AO59" s="368">
        <v>-0.5</v>
      </c>
      <c r="AP59" s="369">
        <v>301035</v>
      </c>
      <c r="AQ59" s="370">
        <v>58.2</v>
      </c>
      <c r="AR59" s="371">
        <v>-58.7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533885</v>
      </c>
      <c r="AN60" s="375">
        <v>111110</v>
      </c>
      <c r="AO60" s="376">
        <v>-37.6</v>
      </c>
      <c r="AP60" s="377">
        <v>154376</v>
      </c>
      <c r="AQ60" s="378">
        <v>74.3</v>
      </c>
      <c r="AR60" s="379">
        <v>-111.9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920811</v>
      </c>
      <c r="AN61" s="382">
        <v>182623</v>
      </c>
      <c r="AO61" s="383">
        <v>6.5</v>
      </c>
      <c r="AP61" s="384">
        <v>206109</v>
      </c>
      <c r="AQ61" s="385">
        <v>15.7</v>
      </c>
      <c r="AR61" s="371">
        <v>-9.1999999999999993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519828</v>
      </c>
      <c r="AN62" s="375">
        <v>103601</v>
      </c>
      <c r="AO62" s="376">
        <v>16.8</v>
      </c>
      <c r="AP62" s="377">
        <v>96925</v>
      </c>
      <c r="AQ62" s="378">
        <v>17</v>
      </c>
      <c r="AR62" s="379">
        <v>-0.2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oUBtXfBwcuz6B08nmXNC2QKDSJvOUviW1DXA8UA400RWioQ6VaF9GF4Ds6fHB7BkYZfckRTEFM0z61HalKfdA==" saltValue="xZfJ7QvJ+TWqYNmvdGb0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82"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E8ZdaDgX09UchEn9UBbec7RQ5kmr+4HCpbn98szDWHXlG4v/cb8Gch/JbdjFCbGUfQcFZA3jcnvSS8aDW2MiSw==" saltValue="23SLYpMEe0U8HJC1OSFQ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yiKhmMsvtTVOPI2mzg0crYqS34VNWXep0Np3OnsMvg6Rhje1jRrmN90YuK9IkgkPqnwWDWcwzoCWmDpxWxDcdQ==" saltValue="IVloFhnFXPlrq7+ilcXa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9" t="s">
        <v>3</v>
      </c>
      <c r="D47" s="1199"/>
      <c r="E47" s="1200"/>
      <c r="F47" s="11">
        <v>50.23</v>
      </c>
      <c r="G47" s="12">
        <v>50.69</v>
      </c>
      <c r="H47" s="12">
        <v>44.64</v>
      </c>
      <c r="I47" s="12">
        <v>35.369999999999997</v>
      </c>
      <c r="J47" s="13">
        <v>34.619999999999997</v>
      </c>
    </row>
    <row r="48" spans="2:10" ht="57.75" customHeight="1" x14ac:dyDescent="0.15">
      <c r="B48" s="14"/>
      <c r="C48" s="1201" t="s">
        <v>4</v>
      </c>
      <c r="D48" s="1201"/>
      <c r="E48" s="1202"/>
      <c r="F48" s="15">
        <v>4.96</v>
      </c>
      <c r="G48" s="16">
        <v>7.08</v>
      </c>
      <c r="H48" s="16">
        <v>3.58</v>
      </c>
      <c r="I48" s="16">
        <v>2.14</v>
      </c>
      <c r="J48" s="17">
        <v>1.31</v>
      </c>
    </row>
    <row r="49" spans="2:10" ht="57.75" customHeight="1" thickBot="1" x14ac:dyDescent="0.2">
      <c r="B49" s="18"/>
      <c r="C49" s="1203" t="s">
        <v>5</v>
      </c>
      <c r="D49" s="1203"/>
      <c r="E49" s="1204"/>
      <c r="F49" s="19">
        <v>1.84</v>
      </c>
      <c r="G49" s="20">
        <v>1.46</v>
      </c>
      <c r="H49" s="20" t="s">
        <v>560</v>
      </c>
      <c r="I49" s="20" t="s">
        <v>561</v>
      </c>
      <c r="J49" s="21">
        <v>0.35</v>
      </c>
    </row>
    <row r="50" spans="2:10" ht="13.5" customHeight="1" x14ac:dyDescent="0.15"/>
  </sheetData>
  <sheetProtection algorithmName="SHA-512" hashValue="xScQqFOmmF7Da5SGytn75prx0qwNcyrut/r4nKx/Q1rft0U2PqFT/OLLVfn+fs+FO1ECMHK9j1DoyeRAtSABvQ==" saltValue="8a6lnvhgw5EijxmrXkvN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豊田　倫之</cp:lastModifiedBy>
  <cp:lastPrinted>2022-03-18T08:18:25Z</cp:lastPrinted>
  <dcterms:created xsi:type="dcterms:W3CDTF">2022-02-02T06:55:51Z</dcterms:created>
  <dcterms:modified xsi:type="dcterms:W3CDTF">2022-03-29T00:09:43Z</dcterms:modified>
  <cp:category/>
</cp:coreProperties>
</file>