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80" yWindow="780" windowWidth="21600" windowHeight="1150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1"/>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<sst xmlns="http://schemas.openxmlformats.org/spreadsheetml/2006/main" xmlns:r="http://schemas.openxmlformats.org/officeDocument/2006/relationships" count="545" uniqueCount="545">
  <si>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</si>
  <si>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</si>
  <si>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</si>
  <si>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</si>
  <si>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</si>
  <si>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</si>
  <si>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</si>
  <si>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</si>
  <si>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</si>
  <si>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</si>
  <si>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</si>
  <si>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</si>
  <si>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</si>
  <si>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</si>
  <si>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</si>
  <si>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</si>
  <si>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</si>
  <si>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</si>
  <si>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</si>
  <si>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</si>
  <si>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</si>
  <si>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</si>
  <si>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</si>
  <si>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</si>
  <si>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</si>
  <si>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</si>
  <si>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</si>
  <si>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</si>
  <si>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</si>
  <si>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</si>
  <si>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</si>
  <si>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</si>
  <si>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</si>
  <si>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</si>
  <si>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</si>
  <si>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</si>
  <si>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</si>
  <si>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</si>
  <si>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</si>
  <si>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</si>
  <si>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</si>
  <si>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</si>
  <si>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</si>
  <si>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</si>
  <si>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</si>
  <si>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</si>
  <si>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</si>
  <si>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</si>
  <si>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</si>
  <si>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</si>
  <si>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</si>
  <si>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</si>
  <si>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</si>
  <si>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</si>
  <si>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</si>
  <si>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</si>
  <si>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</si>
  <si>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</si>
  <si>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</si>
  <si>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</si>
  <si>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</si>
  <si>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</si>
  <si>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</si>
  <si>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</si>
  <si>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</si>
  <si>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</si>
  <si>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</si>
  <si>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子牛価格安定基金</t>
    <rPh sb="0" eb="2">
      <t>コウシ</t>
    </rPh>
    <rPh sb="2" eb="4">
      <t>カカク</t>
    </rPh>
    <rPh sb="4" eb="6">
      <t>アンテイ</t>
    </rPh>
    <rPh sb="6" eb="8">
      <t>キキン</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</si>
  <si>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</si>
  <si>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</si>
  <si>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</si>
  <si>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</si>
  <si>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</si>
  <si>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</si>
  <si>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</si>
  <si>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</si>
  <si>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</si>
  <si>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</si>
  <si>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</si>
  <si>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</si>
  <si>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病院事業特別会計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</si>
  <si>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</si>
  <si>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</si>
  <si>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</si>
  <si>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</si>
  <si>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</si>
  <si>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</si>
  <si>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</si>
  <si>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</si>
  <si>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</si>
  <si>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</si>
  <si>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通所リハビリテーション事業特別会計</t>
  </si>
  <si>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</si>
  <si>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</si>
  <si>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</si>
  <si>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</si>
  <si>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</si>
  <si>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</si>
  <si>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</si>
  <si>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</si>
  <si>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</si>
  <si>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</si>
  <si>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</si>
  <si>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</si>
  <si>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</si>
  <si>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</si>
  <si>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</si>
  <si>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</si>
  <si>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</si>
  <si>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</si>
  <si>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</si>
  <si>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</si>
  <si>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</si>
  <si>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</si>
  <si>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</si>
  <si>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</si>
  <si>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</si>
  <si>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</si>
  <si>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</si>
  <si>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</si>
  <si>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</si>
  <si>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</si>
  <si>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</si>
  <si>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</si>
  <si>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</si>
  <si>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</si>
  <si>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</si>
  <si>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</si>
  <si>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</si>
  <si>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</si>
  <si>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</si>
  <si>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</si>
  <si>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</si>
  <si>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</si>
  <si>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嶺北広域行政事務組合</t>
    <rPh sb="0" eb="1">
      <t>レイ</t>
    </rPh>
    <rPh sb="1" eb="2">
      <t>ホク</t>
    </rPh>
    <rPh sb="2" eb="4">
      <t>コウイキ</t>
    </rPh>
    <rPh sb="4" eb="6">
      <t>ギョウセイ</t>
    </rPh>
    <rPh sb="6" eb="8">
      <t>ジム</t>
    </rPh>
    <rPh sb="8" eb="10">
      <t>クミアイ</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</si>
  <si>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</si>
  <si>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</si>
  <si>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</si>
  <si>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</si>
  <si>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</si>
  <si>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</si>
  <si>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</si>
  <si>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</si>
  <si>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</si>
  <si>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</si>
  <si>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</si>
  <si>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</si>
  <si>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</si>
  <si>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</si>
  <si>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</si>
  <si>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</si>
  <si>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</si>
  <si>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</si>
  <si>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</si>
  <si>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</si>
  <si>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</si>
  <si>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</si>
  <si>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</si>
  <si>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</si>
  <si>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</si>
  <si>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</si>
  <si>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</si>
  <si>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</si>
  <si>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本山町</t>
  </si>
  <si>
    <t>地方税の状況（単位 千円・％）</t>
    <rPh sb="0" eb="2">
      <t>チホウ</t>
    </rPh>
    <rPh sb="2" eb="3">
      <t>ゼイ</t>
    </rPh>
    <rPh sb="4" eb="6">
      <t>ジョウキョウ</t>
    </rPh>
    <rPh sb="7" eb="9">
      <t>タンイ</t>
    </rPh>
    <rPh sb="10" eb="12">
      <t>センエン</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</si>
  <si>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</si>
  <si>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</si>
  <si>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</si>
  <si>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</si>
  <si>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</si>
  <si>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</si>
  <si>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</si>
  <si>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</si>
  <si>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</si>
  <si>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</si>
  <si>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</si>
  <si>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</si>
  <si>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</si>
  <si>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</si>
  <si>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</si>
  <si>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</si>
  <si>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</si>
  <si>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t>地域活性化基金</t>
    <rPh sb="0" eb="2">
      <t>チイキ</t>
    </rPh>
    <rPh sb="2" eb="5">
      <t>カッセイカ</t>
    </rPh>
    <rPh sb="5" eb="7">
      <t>キキン</t>
    </rPh>
    <phoneticPr fontId="5"/>
  </si>
  <si>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</si>
  <si>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</si>
  <si>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</si>
  <si>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</si>
  <si>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</si>
  <si>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</si>
  <si>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</si>
  <si>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</si>
  <si>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</si>
  <si>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</si>
  <si>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</si>
  <si>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</si>
  <si>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</si>
  <si>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</si>
  <si>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ラスパイレス指数</t>
    <rPh sb="6" eb="8">
      <t>シスウ</t>
    </rPh>
    <phoneticPr fontId="36"/>
  </si>
  <si>
    <t>-8.7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</si>
  <si>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</si>
  <si>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</si>
  <si>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</si>
  <si>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</si>
  <si>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</si>
  <si>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</si>
  <si>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</si>
  <si>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</si>
  <si>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</si>
  <si>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</si>
  <si>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</si>
  <si>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</si>
  <si>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</si>
  <si>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</si>
  <si>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</si>
  <si>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</si>
  <si>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</si>
  <si>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</si>
  <si>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</si>
  <si>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</si>
  <si>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</si>
  <si>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</si>
  <si>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</si>
  <si>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</si>
  <si>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</si>
  <si>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</si>
  <si>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</si>
  <si>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</si>
  <si>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</si>
  <si>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</si>
  <si>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</si>
  <si>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</si>
  <si>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</si>
  <si>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</si>
  <si>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</si>
  <si>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</si>
  <si>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5"/>
  </si>
  <si>
    <t>高知県本山町</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</si>
  <si>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</si>
  <si>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</si>
  <si>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</si>
  <si>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</si>
  <si>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</si>
  <si>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</si>
  <si>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</si>
  <si>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</si>
  <si>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</si>
  <si>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</si>
  <si>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</si>
  <si>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</si>
  <si>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</si>
  <si>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</si>
  <si>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</si>
  <si>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</si>
  <si>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</si>
  <si>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</si>
  <si>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</si>
  <si>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</si>
  <si>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</si>
  <si>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</si>
  <si>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</si>
  <si>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</si>
  <si>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</si>
  <si>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</si>
  <si>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</si>
  <si>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</si>
  <si>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</si>
  <si>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</si>
  <si>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</si>
  <si>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</si>
  <si>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</si>
  <si>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</si>
  <si>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</si>
  <si>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</si>
  <si>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</si>
  <si>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</si>
  <si>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</si>
  <si>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</si>
  <si>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</si>
  <si>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</si>
  <si>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</si>
  <si>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</si>
  <si>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</si>
  <si>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</si>
  <si>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</si>
  <si>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</si>
  <si>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</si>
  <si>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</si>
  <si>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</si>
  <si>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</si>
  <si>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</si>
  <si>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</si>
  <si>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</si>
  <si>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</si>
  <si>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</si>
  <si>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</si>
  <si>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</si>
  <si>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</si>
  <si>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</si>
  <si>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</si>
  <si>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</si>
  <si>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</si>
  <si>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</si>
  <si>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</si>
  <si>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</si>
  <si>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</si>
  <si>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</si>
  <si>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</si>
  <si>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</si>
  <si>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</si>
  <si>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</si>
  <si>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</si>
  <si>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</si>
  <si>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</si>
  <si>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</si>
  <si>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</si>
  <si>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</si>
  <si>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</si>
  <si>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</si>
  <si>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</si>
  <si>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</si>
  <si>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</si>
  <si>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</si>
  <si>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</si>
  <si>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</si>
  <si>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</si>
  <si>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</si>
  <si>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</si>
  <si>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</si>
  <si>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</si>
  <si>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</si>
  <si>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</si>
  <si>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</si>
  <si>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</si>
  <si>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交通災害共済事業特別会計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</si>
  <si>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</si>
  <si>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</si>
  <si>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</si>
  <si>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</si>
  <si>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</si>
  <si>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</si>
  <si>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</si>
  <si>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</si>
  <si>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</si>
  <si>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</si>
  <si>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</si>
  <si>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</si>
  <si>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</si>
  <si>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</si>
  <si>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</si>
  <si>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</si>
  <si>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</si>
  <si>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</si>
  <si>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</si>
  <si>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</si>
  <si>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</si>
  <si>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</si>
  <si>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</si>
  <si>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</si>
  <si>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</si>
  <si>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</si>
  <si>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</si>
  <si>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</si>
  <si>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</si>
  <si>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</si>
  <si>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</si>
  <si>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</si>
  <si>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</si>
  <si>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</si>
  <si>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</si>
  <si>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</si>
  <si>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</si>
  <si>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</si>
  <si>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</si>
  <si>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</si>
  <si>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</si>
  <si>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</si>
  <si>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</si>
  <si>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</si>
  <si>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</si>
  <si>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</si>
  <si>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</si>
  <si>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</si>
  <si>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</si>
  <si>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</si>
  <si>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</si>
  <si>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</si>
  <si>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</si>
  <si>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</si>
  <si>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</si>
  <si>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</si>
  <si>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</si>
  <si>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</si>
  <si>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</si>
  <si>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</si>
  <si>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</si>
  <si>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</si>
  <si>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</si>
  <si>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</si>
  <si>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</si>
  <si>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</si>
  <si>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</si>
  <si>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</si>
  <si>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介護認定審査事務特別会計</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</si>
  <si>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</si>
  <si>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</si>
  <si>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</si>
  <si>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</si>
  <si>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</si>
  <si>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財政再生基準</t>
  </si>
  <si>
    <t>再差引収支</t>
    <rPh sb="0" eb="1">
      <t>サイ</t>
    </rPh>
    <rPh sb="1" eb="3">
      <t>サシヒキ</t>
    </rPh>
    <rPh sb="3" eb="5">
      <t>シュウシ</t>
    </rPh>
    <phoneticPr fontId="5"/>
  </si>
  <si>
    <t xml:space="preserve"> 過去５年間平均</t>
    <rPh sb="1" eb="3">
      <t>カコ</t>
    </rPh>
    <rPh sb="4" eb="6">
      <t>ネンカン</t>
    </rPh>
    <rPh sb="6" eb="8">
      <t>ヘイキン</t>
    </rPh>
    <phoneticPr fontId="5"/>
  </si>
  <si>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</si>
  <si>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</si>
  <si>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</si>
  <si>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</si>
  <si>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</si>
  <si>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</si>
  <si>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</si>
  <si>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</si>
  <si>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</si>
  <si>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</si>
  <si>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</si>
  <si>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</si>
  <si>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</si>
  <si>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</si>
  <si>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</si>
  <si>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</si>
  <si>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</si>
  <si>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</si>
  <si>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</si>
  <si>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</si>
  <si>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後期高齢者医療保険事業特別会計</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</si>
  <si>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</si>
  <si>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</si>
  <si>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</si>
  <si>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</si>
  <si>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</si>
  <si>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</si>
  <si>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</si>
  <si>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</si>
  <si>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</si>
  <si>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</si>
  <si>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</si>
  <si>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</si>
  <si>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</si>
  <si>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</si>
  <si>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</si>
  <si>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</si>
  <si>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</si>
  <si>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汗見川へき地診療所事業特別会計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</si>
  <si>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</si>
  <si>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</si>
  <si>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</si>
  <si>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</si>
  <si>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</si>
  <si>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</si>
  <si>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</si>
  <si>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</si>
  <si>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</si>
  <si>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居宅介護支援事業特別会計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</si>
  <si>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</si>
  <si>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</si>
  <si>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</si>
  <si>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</si>
  <si>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</si>
  <si>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</si>
  <si>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</si>
  <si>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</si>
  <si>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</si>
  <si>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</si>
  <si>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</si>
  <si>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</si>
  <si>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</si>
  <si>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</si>
  <si>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</si>
  <si>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</si>
  <si>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</si>
  <si>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</si>
  <si>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</si>
  <si>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</si>
  <si>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</si>
  <si>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</si>
  <si>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</si>
  <si>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</si>
  <si>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</si>
  <si>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</si>
  <si>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</si>
  <si>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</si>
  <si>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</si>
  <si>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</si>
  <si>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</si>
  <si>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</si>
  <si>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</si>
  <si>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</si>
  <si>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</si>
  <si>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</si>
  <si>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</si>
  <si>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</si>
  <si>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</si>
  <si>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</si>
  <si>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</si>
  <si>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</si>
  <si>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</si>
  <si>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</si>
  <si>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</si>
  <si>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</si>
  <si>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</si>
  <si>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</si>
  <si>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</si>
  <si>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</si>
  <si>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</si>
  <si>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</si>
  <si>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</si>
  <si>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</si>
  <si>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</si>
  <si>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</si>
  <si>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</si>
  <si>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</si>
  <si>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</si>
  <si>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</si>
  <si>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</si>
  <si>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</si>
  <si>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</si>
  <si>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</si>
  <si>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</si>
  <si>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H28</t>
  </si>
  <si>
    <t>H30</t>
  </si>
  <si>
    <t>R01</t>
  </si>
  <si>
    <t>R02</t>
  </si>
  <si>
    <t>▲ 7.67</t>
  </si>
  <si>
    <t>▲ 6.59</t>
  </si>
  <si>
    <t>その他会計（赤字）</t>
  </si>
  <si>
    <t>（百万円）</t>
  </si>
  <si>
    <t>H27末</t>
  </si>
  <si>
    <t>H28末</t>
  </si>
  <si>
    <t>H29末</t>
  </si>
  <si>
    <t>H30末</t>
  </si>
  <si>
    <t>R01末</t>
  </si>
  <si>
    <t>本山町名誉町民大原富枝顕彰基金</t>
    <rPh sb="0" eb="3">
      <t>モトヤマチョウ</t>
    </rPh>
    <rPh sb="3" eb="5">
      <t>メイヨ</t>
    </rPh>
    <rPh sb="5" eb="7">
      <t>チョウミン</t>
    </rPh>
    <rPh sb="7" eb="9">
      <t>オオハラ</t>
    </rPh>
    <rPh sb="9" eb="10">
      <t>トミ</t>
    </rPh>
    <rPh sb="10" eb="11">
      <t>エダ</t>
    </rPh>
    <rPh sb="11" eb="13">
      <t>ケンショウ</t>
    </rPh>
    <rPh sb="13" eb="15">
      <t>キキン</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</si>
  <si>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</si>
  <si>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</si>
  <si>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</si>
  <si>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高知県広域食肉センター事務組合</t>
    <rPh sb="0" eb="3">
      <t>コウチケン</t>
    </rPh>
    <rPh sb="3" eb="5">
      <t>コウイキ</t>
    </rPh>
    <rPh sb="5" eb="7">
      <t>ショクニク</t>
    </rPh>
    <rPh sb="11" eb="13">
      <t>ジム</t>
    </rPh>
    <rPh sb="13" eb="15">
      <t>クミアイ</t>
    </rPh>
    <phoneticPr fontId="5"/>
  </si>
  <si>
    <t>一般会計</t>
    <rPh sb="0" eb="2">
      <t>イッパン</t>
    </rPh>
    <rPh sb="2" eb="4">
      <t>カイケイ</t>
    </rPh>
    <phoneticPr fontId="5"/>
  </si>
  <si>
    <t>南国・香南・香美租税債権管理機構</t>
    <rPh sb="0" eb="2">
      <t>ナンコク</t>
    </rPh>
    <rPh sb="3" eb="5">
      <t>コウナン</t>
    </rPh>
    <rPh sb="6" eb="8">
      <t>カミ</t>
    </rPh>
    <rPh sb="8" eb="10">
      <t>ソゼイ</t>
    </rPh>
    <rPh sb="10" eb="12">
      <t>サイケン</t>
    </rPh>
    <rPh sb="12" eb="14">
      <t>カンリ</t>
    </rPh>
    <rPh sb="14" eb="16">
      <t>キコウ</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</si>
</sst>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9"/>
      <color indexed="9"/>
      <name val="ＭＳ ゴシック"/>
    </font>
    <font>
      <sz val="9"/>
      <color indexed="8"/>
      <name val="ＭＳ ゴシック"/>
    </font>
    <font>
      <sz val="11"/>
      <color indexed="8"/>
      <name val="ＭＳ ゴシック"/>
    </font>
    <font>
      <sz val="6"/>
      <color auto="1"/>
      <name val="ＭＳ ゴシック"/>
    </font>
    <font>
      <b/>
      <sz val="13"/>
      <color indexed="56"/>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489337</c:v>
                </c:pt>
                <c:pt idx="1">
                  <c:v>440252</c:v>
                </c:pt>
                <c:pt idx="2">
                  <c:v>307104</c:v>
                </c:pt>
                <c:pt idx="3">
                  <c:v>338894</c:v>
                </c:pt>
                <c:pt idx="4">
                  <c:v>261502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5.16</c:v>
                </c:pt>
                <c:pt idx="1">
                  <c:v>9.1999999999999993</c:v>
                </c:pt>
                <c:pt idx="2">
                  <c:v>11.49</c:v>
                </c:pt>
                <c:pt idx="3">
                  <c:v>3.71</c:v>
                </c:pt>
                <c:pt idx="4">
                  <c:v>1.1299999999999999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30.64</c:v>
                </c:pt>
                <c:pt idx="1">
                  <c:v>32.159999999999997</c:v>
                </c:pt>
                <c:pt idx="2">
                  <c:v>31.52</c:v>
                </c:pt>
                <c:pt idx="3">
                  <c:v>31.23</c:v>
                </c:pt>
                <c:pt idx="4">
                  <c:v>25.12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5.0199999999999996</c:v>
                </c:pt>
                <c:pt idx="1">
                  <c:v>3.78</c:v>
                </c:pt>
                <c:pt idx="2">
                  <c:v>2.48</c:v>
                </c:pt>
                <c:pt idx="3">
                  <c:v>-7.67</c:v>
                </c:pt>
                <c:pt idx="4">
                  <c:v>-6.59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汗見川へき地診療所事業特別会計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0.49</c:v>
                </c:pt>
                <c:pt idx="4">
                  <c:v>#N/A</c:v>
                </c:pt>
                <c:pt idx="5">
                  <c:v>0.44</c:v>
                </c:pt>
                <c:pt idx="6">
                  <c:v>#N/A</c:v>
                </c:pt>
                <c:pt idx="7">
                  <c:v>0.98</c:v>
                </c:pt>
                <c:pt idx="8">
                  <c:v>#N/A</c:v>
                </c:pt>
                <c:pt idx="9">
                  <c:v>0.11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0.76</c:v>
                </c:pt>
                <c:pt idx="4">
                  <c:v>#N/A</c:v>
                </c:pt>
                <c:pt idx="5">
                  <c:v>0.7</c:v>
                </c:pt>
                <c:pt idx="6">
                  <c:v>#N/A</c:v>
                </c:pt>
                <c:pt idx="7">
                  <c:v>0.46</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5.16</c:v>
                </c:pt>
                <c:pt idx="2">
                  <c:v>#N/A</c:v>
                </c:pt>
                <c:pt idx="3">
                  <c:v>9.19</c:v>
                </c:pt>
                <c:pt idx="4">
                  <c:v>#N/A</c:v>
                </c:pt>
                <c:pt idx="5">
                  <c:v>11.49</c:v>
                </c:pt>
                <c:pt idx="6">
                  <c:v>#N/A</c:v>
                </c:pt>
                <c:pt idx="7">
                  <c:v>3.7</c:v>
                </c:pt>
                <c:pt idx="8">
                  <c:v>#N/A</c:v>
                </c:pt>
                <c:pt idx="9">
                  <c:v>1.1200000000000001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c:v>
                </c:pt>
                <c:pt idx="2">
                  <c:v>#N/A</c:v>
                </c:pt>
                <c:pt idx="3">
                  <c:v>3.04</c:v>
                </c:pt>
                <c:pt idx="4">
                  <c:v>#N/A</c:v>
                </c:pt>
                <c:pt idx="5">
                  <c:v>1.41</c:v>
                </c:pt>
                <c:pt idx="6">
                  <c:v>#N/A</c:v>
                </c:pt>
                <c:pt idx="7">
                  <c:v>1.4</c:v>
                </c:pt>
                <c:pt idx="8">
                  <c:v>#N/A</c:v>
                </c:pt>
                <c:pt idx="9">
                  <c:v>1.53</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8.08</c:v>
                </c:pt>
                <c:pt idx="2">
                  <c:v>#N/A</c:v>
                </c:pt>
                <c:pt idx="3">
                  <c:v>5.33</c:v>
                </c:pt>
                <c:pt idx="4">
                  <c:v>#N/A</c:v>
                </c:pt>
                <c:pt idx="5">
                  <c:v>4.03</c:v>
                </c:pt>
                <c:pt idx="6">
                  <c:v>#N/A</c:v>
                </c:pt>
                <c:pt idx="7">
                  <c:v>2.46</c:v>
                </c:pt>
                <c:pt idx="8">
                  <c:v>#N/A</c:v>
                </c:pt>
                <c:pt idx="9">
                  <c:v>4.1900000000000004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372</c:v>
                </c:pt>
                <c:pt idx="5">
                  <c:v>367</c:v>
                </c:pt>
                <c:pt idx="8">
                  <c:v>389</c:v>
                </c:pt>
                <c:pt idx="11">
                  <c:v>389</c:v>
                </c:pt>
                <c:pt idx="14">
                  <c:v>390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5</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c:v>
                </c:pt>
                <c:pt idx="3">
                  <c:v>154</c:v>
                </c:pt>
                <c:pt idx="6">
                  <c:v>169</c:v>
                </c:pt>
                <c:pt idx="9">
                  <c:v>168</c:v>
                </c:pt>
                <c:pt idx="12">
                  <c:v>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332</c:v>
                </c:pt>
                <c:pt idx="3">
                  <c:v>340</c:v>
                </c:pt>
                <c:pt idx="6">
                  <c:v>362</c:v>
                </c:pt>
                <c:pt idx="9">
                  <c:v>372</c:v>
                </c:pt>
                <c:pt idx="12">
                  <c:v>423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c:v>
                </c:pt>
                <c:pt idx="2">
                  <c:v>#N/A</c:v>
                </c:pt>
                <c:pt idx="3">
                  <c:v>#N/A</c:v>
                </c:pt>
                <c:pt idx="4">
                  <c:v>131</c:v>
                </c:pt>
                <c:pt idx="5">
                  <c:v>#N/A</c:v>
                </c:pt>
                <c:pt idx="6">
                  <c:v>#N/A</c:v>
                </c:pt>
                <c:pt idx="7">
                  <c:v>147</c:v>
                </c:pt>
                <c:pt idx="8">
                  <c:v>#N/A</c:v>
                </c:pt>
                <c:pt idx="9">
                  <c:v>#N/A</c:v>
                </c:pt>
                <c:pt idx="10">
                  <c:v>156</c:v>
                </c:pt>
                <c:pt idx="11">
                  <c:v>#N/A</c:v>
                </c:pt>
                <c:pt idx="12">
                  <c:v>#N/A</c:v>
                </c:pt>
                <c:pt idx="13">
                  <c:v>210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4116</c:v>
                </c:pt>
                <c:pt idx="5">
                  <c:v>4379</c:v>
                </c:pt>
                <c:pt idx="8">
                  <c:v>4503</c:v>
                </c:pt>
                <c:pt idx="11">
                  <c:v>4950</c:v>
                </c:pt>
                <c:pt idx="14">
                  <c:v>4826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153</c:v>
                </c:pt>
                <c:pt idx="5">
                  <c:v>204</c:v>
                </c:pt>
                <c:pt idx="8">
                  <c:v>21</c:v>
                </c:pt>
                <c:pt idx="11">
                  <c:v>24</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2538</c:v>
                </c:pt>
                <c:pt idx="5">
                  <c:v>2799</c:v>
                </c:pt>
                <c:pt idx="8">
                  <c:v>2870</c:v>
                </c:pt>
                <c:pt idx="11">
                  <c:v>3129</c:v>
                </c:pt>
                <c:pt idx="14">
                  <c:v>3051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385</c:v>
                </c:pt>
                <c:pt idx="3">
                  <c:v>619</c:v>
                </c:pt>
                <c:pt idx="6">
                  <c:v>240</c:v>
                </c:pt>
                <c:pt idx="9">
                  <c:v>256</c:v>
                </c:pt>
                <c:pt idx="12">
                  <c:v>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c:v>
                </c:pt>
                <c:pt idx="3">
                  <c:v>66</c:v>
                </c:pt>
                <c:pt idx="6">
                  <c:v>61</c:v>
                </c:pt>
                <c:pt idx="9">
                  <c:v>57</c:v>
                </c:pt>
                <c:pt idx="12">
                  <c:v>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1910</c:v>
                </c:pt>
                <c:pt idx="3">
                  <c:v>2026</c:v>
                </c:pt>
                <c:pt idx="6">
                  <c:v>1917</c:v>
                </c:pt>
                <c:pt idx="9">
                  <c:v>1887</c:v>
                </c:pt>
                <c:pt idx="12">
                  <c:v>1753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200</c:v>
                </c:pt>
                <c:pt idx="6">
                  <c:v>35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4306</c:v>
                </c:pt>
                <c:pt idx="3">
                  <c:v>4999</c:v>
                </c:pt>
                <c:pt idx="6">
                  <c:v>5622</c:v>
                </c:pt>
                <c:pt idx="9">
                  <c:v>6211</c:v>
                </c:pt>
                <c:pt idx="12">
                  <c:v>6310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527</c:v>
                </c:pt>
                <c:pt idx="5">
                  <c:v>#N/A</c:v>
                </c:pt>
                <c:pt idx="6">
                  <c:v>#N/A</c:v>
                </c:pt>
                <c:pt idx="7">
                  <c:v>481</c:v>
                </c:pt>
                <c:pt idx="8">
                  <c:v>#N/A</c:v>
                </c:pt>
                <c:pt idx="9">
                  <c:v>#N/A</c:v>
                </c:pt>
                <c:pt idx="10">
                  <c:v>307</c:v>
                </c:pt>
                <c:pt idx="11">
                  <c:v>#N/A</c:v>
                </c:pt>
                <c:pt idx="12">
                  <c:v>#N/A</c:v>
                </c:pt>
                <c:pt idx="13">
                  <c:v>509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692</c:v>
                </c:pt>
                <c:pt idx="1">
                  <c:v>692</c:v>
                </c:pt>
                <c:pt idx="2">
                  <c:v>592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313</c:v>
                </c:pt>
                <c:pt idx="2">
                  <c:v>580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1752</c:v>
                </c:pt>
                <c:pt idx="1">
                  <c:v>1927</c:v>
                </c:pt>
                <c:pt idx="2">
                  <c:v>1792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新規発行額の抑制により、起債の元利償還額は、橋梁建設や更新住宅整備などの大型事業財源となっている起債の据置期間終了により</a:t>
          </a:r>
          <a:r>
            <a:rPr kumimoji="1" lang="en-US" altLang="ja-JP" sz="1400">
              <a:latin typeface="ＭＳ ゴシック"/>
              <a:ea typeface="ＭＳ ゴシック"/>
            </a:rPr>
            <a:t>51</a:t>
          </a:r>
          <a:r>
            <a:rPr kumimoji="1" lang="ja-JP" altLang="en-US" sz="1400">
              <a:latin typeface="ＭＳ ゴシック"/>
              <a:ea typeface="ＭＳ ゴシック"/>
            </a:rPr>
            <a:t>百万円増加した。</a:t>
          </a:r>
        </a:p>
        <a:p>
          <a:r>
            <a:rPr kumimoji="1" lang="ja-JP" altLang="en-US" sz="1400">
              <a:latin typeface="ＭＳ ゴシック"/>
              <a:ea typeface="ＭＳ ゴシック"/>
            </a:rPr>
            <a:t>今後も庁舎建設などの事業執行により増加傾向に推移するものと予想されるため、事業の実施と地方債の発行の適切な管理に努める。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地方債発行の抑制により地方債残高は減少していたが、近年の大型事業に係る過疎対策事業債の借入れ等で地方債残高が増加傾向となっている。</a:t>
          </a:r>
        </a:p>
        <a:p>
          <a:r>
            <a:rPr kumimoji="1" lang="ja-JP" altLang="en-US" sz="1400">
              <a:latin typeface="ＭＳ ゴシック"/>
              <a:ea typeface="ＭＳ ゴシック"/>
            </a:rPr>
            <a:t>　今後も大型事業の実施に伴う地方債現在高の増加が予測される。各種補助金等の活用検討や、有利な起債の借入等、後世への負担を少しでも軽減できるよう、健全な財政運営に努める。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高知県本山町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資産売却益をその他特定目的金に全額積立したことで増加している。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・地域活性化施設等整備基金：町の地域活性化施設等の整備を推進</a:t>
          </a:r>
        </a:p>
        <a:p>
          <a:r>
            <a:rPr kumimoji="1" lang="ja-JP" altLang="en-US" sz="1300">
              <a:solidFill>
                <a:schemeClr val="dk1"/>
              </a:solidFill>
              <a:effectLst/>
              <a:latin typeface="ＭＳ ゴシック"/>
              <a:ea typeface="ＭＳ ゴシック"/>
              <a:cs typeface="+mn-cs"/>
            </a:rPr>
            <a:t>・むらおこし基金：　　町の多様な歴史、伝統、文化、産業等を活かし、独創的・個性的な地域づくりを推進・</a:t>
          </a:r>
        </a:p>
        <a:p>
          <a:r>
            <a:rPr kumimoji="1" lang="ja-JP" altLang="en-US" sz="1300">
              <a:solidFill>
                <a:schemeClr val="dk1"/>
              </a:solidFill>
              <a:effectLst/>
              <a:latin typeface="ＭＳ ゴシック"/>
              <a:ea typeface="ＭＳ ゴシック"/>
              <a:cs typeface="+mn-cs"/>
            </a:rPr>
            <a:t>・芸術文化振興基金：　町の芸術文化活動の振興を図る</a:t>
          </a:r>
        </a:p>
        <a:p>
          <a:r>
            <a:rPr kumimoji="1" lang="ja-JP" altLang="en-US" sz="1300">
              <a:solidFill>
                <a:schemeClr val="dk1"/>
              </a:solidFill>
              <a:effectLst/>
              <a:latin typeface="ＭＳ ゴシック"/>
              <a:ea typeface="ＭＳ ゴシック"/>
              <a:cs typeface="+mn-cs"/>
            </a:rPr>
            <a:t>・花のまち基金：　　　本山町内に花のまちづくり運動を展開し、自然環境を守り育て、四季に花咲く美しいまちづくりと、町民生活に　</a:t>
          </a:r>
        </a:p>
        <a:p>
          <a:r>
            <a:rPr kumimoji="1" lang="ja-JP" altLang="en-US" sz="1300">
              <a:solidFill>
                <a:schemeClr val="dk1"/>
              </a:solidFill>
              <a:effectLst/>
              <a:latin typeface="ＭＳ ゴシック"/>
              <a:ea typeface="ＭＳ ゴシック"/>
              <a:cs typeface="+mn-cs"/>
            </a:rPr>
            <a:t>　　　　　　　　　　　うるおいや、やすらぎがもて、心と心がかよいあう地域づくりを推進</a:t>
          </a:r>
        </a:p>
        <a:p>
          <a:r>
            <a:rPr kumimoji="1" lang="ja-JP" altLang="en-US" sz="1300">
              <a:solidFill>
                <a:schemeClr val="dk1"/>
              </a:solidFill>
              <a:effectLst/>
              <a:latin typeface="ＭＳ ゴシック"/>
              <a:ea typeface="ＭＳ ゴシック"/>
              <a:cs typeface="+mn-cs"/>
            </a:rPr>
            <a:t>・教育振興基金：　　　教育振興</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新庁舎建設事業等に基金充当を行ったが、資産売却益を教育振興基金に</a:t>
          </a:r>
          <a:r>
            <a:rPr kumimoji="1" lang="en-US" altLang="ja-JP" sz="1300">
              <a:solidFill>
                <a:schemeClr val="dk1"/>
              </a:solidFill>
              <a:effectLst/>
              <a:latin typeface="ＭＳ ゴシック"/>
              <a:ea typeface="ＭＳ ゴシック"/>
              <a:cs typeface="+mn-cs"/>
            </a:rPr>
            <a:t>218</a:t>
          </a:r>
          <a:r>
            <a:rPr kumimoji="1" lang="ja-JP" altLang="en-US" sz="1300">
              <a:solidFill>
                <a:schemeClr val="dk1"/>
              </a:solidFill>
              <a:effectLst/>
              <a:latin typeface="ＭＳ ゴシック"/>
              <a:ea typeface="ＭＳ ゴシック"/>
              <a:cs typeface="+mn-cs"/>
            </a:rPr>
            <a:t>百万円積み立てたため増加した。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計画的な積み立ておよび事業充当を行う。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収支差額の補填による減。</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％前後の範囲内となるように努めることとしている。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決算余剰金を</a:t>
          </a:r>
          <a:r>
            <a:rPr kumimoji="1" lang="en-US" altLang="ja-JP" sz="1300">
              <a:solidFill>
                <a:schemeClr val="dk1"/>
              </a:solidFill>
              <a:effectLst/>
              <a:latin typeface="ＭＳ ゴシック"/>
              <a:ea typeface="ＭＳ ゴシック"/>
              <a:cs typeface="+mn-cs"/>
            </a:rPr>
            <a:t>267</a:t>
          </a:r>
          <a:r>
            <a:rPr kumimoji="1" lang="ja-JP" altLang="en-US" sz="1300">
              <a:solidFill>
                <a:schemeClr val="dk1"/>
              </a:solidFill>
              <a:effectLst/>
              <a:latin typeface="ＭＳ ゴシック"/>
              <a:ea typeface="ＭＳ ゴシック"/>
              <a:cs typeface="+mn-cs"/>
            </a:rPr>
            <a:t>百万円積み立てたことにより増加している。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年度より地方債償還が数年間高水準が続くため、それに備えて毎年度計画的に積み立てを行う予定。</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3,425
3,403
134.22
5,358,982
5,171,430
26,630
2,358,270
6,310,101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accent6">
                  <a:lumMod val="75000"/>
                </a:schemeClr>
              </a:solidFill>
              <a:effectLst/>
              <a:latin typeface="+mn-lt"/>
              <a:ea typeface="+mn-ea"/>
              <a:cs typeface="+mn-cs"/>
            </a:rPr>
            <a:t>人口の減少や高齢化に加え、町内に中心となる産業がないこと等により、財政基盤が弱く、類似団体平均を下回っており、全国平均、高知県平均からみてもかなり下回っている。緊急に必要な事業を峻別し、投資的経費の抑制だけでなく経常的経費についても見直しを実施し、中期財政計画にそった政策の重点化の両立に努め、活力あるまちづくりを展開しつつ、行政の効率化に努めることにより、財政の健全化を図る。</a:t>
          </a:r>
        </a:p>
        <a:p>
          <a:pPr marL="0" marR="0" lvl="0" indent="0" defTabSz="914400" eaLnBrk="1" fontAlgn="auto" latinLnBrk="0" hangingPunct="1">
            <a:lnSpc>
              <a:spcPct val="100000"/>
            </a:lnSpc>
            <a:spcBef>
              <a:spcPts val="0"/>
            </a:spcBef>
            <a:spcAft>
              <a:spcPts val="0"/>
            </a:spcAft>
            <a:defRPr/>
          </a:pPr>
          <a:endParaRPr kumimoji="1" lang="ja-JP" altLang="en-US" sz="1100">
            <a:solidFill>
              <a:schemeClr val="accent6">
                <a:lumMod val="7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accent6">
                <a:lumMod val="75000"/>
              </a:schemeClr>
            </a:solidFill>
            <a:effectLst/>
            <a:latin typeface="+mn-lt"/>
            <a:ea typeface="+mn-ea"/>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45</xdr:row>
      <xdr:rowOff>50800</xdr:rowOff>
    </xdr:to>
    <xdr:cxnSp macro="">
      <xdr:nvCxnSpPr>
        <xdr:cNvPr id="65" name="直線コネクタ 64"/>
        <xdr:cNvCxnSpPr/>
      </xdr:nvCxnSpPr>
      <xdr:spPr>
        <a:xfrm flipV="1">
          <a:off x="4953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23495</xdr:rowOff>
    </xdr:from>
    <xdr:ext cx="762000" cy="259080"/>
    <xdr:sp macro="" textlink="">
      <xdr:nvSpPr>
        <xdr:cNvPr id="66" name="財政力最小値テキスト"/>
        <xdr:cNvSpPr txBox="1"/>
      </xdr:nvSpPr>
      <xdr:spPr>
        <a:xfrm>
          <a:off x="5041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50800</xdr:rowOff>
    </xdr:from>
    <xdr:to xmlns:xdr="http://schemas.openxmlformats.org/drawingml/2006/spreadsheetDrawing">
      <xdr:col>24</xdr:col>
      <xdr:colOff>12700</xdr:colOff>
      <xdr:row>45</xdr:row>
      <xdr:rowOff>50800</xdr:rowOff>
    </xdr:to>
    <xdr:cxnSp macro="">
      <xdr:nvCxnSpPr>
        <xdr:cNvPr id="67" name="直線コネクタ 66"/>
        <xdr:cNvCxnSpPr/>
      </xdr:nvCxnSpPr>
      <xdr:spPr>
        <a:xfrm>
          <a:off x="4864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107950</xdr:rowOff>
    </xdr:from>
    <xdr:to xmlns:xdr="http://schemas.openxmlformats.org/drawingml/2006/spreadsheetDrawing">
      <xdr:col>23</xdr:col>
      <xdr:colOff>133350</xdr:colOff>
      <xdr:row>44</xdr:row>
      <xdr:rowOff>119380</xdr:rowOff>
    </xdr:to>
    <xdr:cxnSp macro="">
      <xdr:nvCxnSpPr>
        <xdr:cNvPr id="70" name="直線コネクタ 69"/>
        <xdr:cNvCxnSpPr/>
      </xdr:nvCxnSpPr>
      <xdr:spPr>
        <a:xfrm flipV="1">
          <a:off x="4114800" y="76517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50165</xdr:rowOff>
    </xdr:from>
    <xdr:ext cx="762000" cy="259080"/>
    <xdr:sp macro="" textlink="">
      <xdr:nvSpPr>
        <xdr:cNvPr id="71" name="財政力平均値テキスト"/>
        <xdr:cNvSpPr txBox="1"/>
      </xdr:nvSpPr>
      <xdr:spPr>
        <a:xfrm>
          <a:off x="5041900" y="7422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72" name="フローチャート: 判断 71"/>
        <xdr:cNvSpPr/>
      </xdr:nvSpPr>
      <xdr:spPr>
        <a:xfrm>
          <a:off x="49022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119380</xdr:rowOff>
    </xdr:from>
    <xdr:to xmlns:xdr="http://schemas.openxmlformats.org/drawingml/2006/spreadsheetDrawing">
      <xdr:col>19</xdr:col>
      <xdr:colOff>133350</xdr:colOff>
      <xdr:row>44</xdr:row>
      <xdr:rowOff>119380</xdr:rowOff>
    </xdr:to>
    <xdr:cxnSp macro="">
      <xdr:nvCxnSpPr>
        <xdr:cNvPr id="73" name="直線コネクタ 72"/>
        <xdr:cNvCxnSpPr/>
      </xdr:nvCxnSpPr>
      <xdr:spPr>
        <a:xfrm>
          <a:off x="3225800" y="7663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45085</xdr:rowOff>
    </xdr:from>
    <xdr:to xmlns:xdr="http://schemas.openxmlformats.org/drawingml/2006/spreadsheetDrawing">
      <xdr:col>19</xdr:col>
      <xdr:colOff>184150</xdr:colOff>
      <xdr:row>44</xdr:row>
      <xdr:rowOff>146685</xdr:rowOff>
    </xdr:to>
    <xdr:sp macro="" textlink="">
      <xdr:nvSpPr>
        <xdr:cNvPr id="74" name="フローチャート: 判断 73"/>
        <xdr:cNvSpPr/>
      </xdr:nvSpPr>
      <xdr:spPr>
        <a:xfrm>
          <a:off x="4064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156845</xdr:rowOff>
    </xdr:from>
    <xdr:ext cx="736600" cy="258445"/>
    <xdr:sp macro="" textlink="">
      <xdr:nvSpPr>
        <xdr:cNvPr id="75" name="テキスト ボックス 74"/>
        <xdr:cNvSpPr txBox="1"/>
      </xdr:nvSpPr>
      <xdr:spPr>
        <a:xfrm>
          <a:off x="3733800" y="7357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119380</xdr:rowOff>
    </xdr:from>
    <xdr:to xmlns:xdr="http://schemas.openxmlformats.org/drawingml/2006/spreadsheetDrawing">
      <xdr:col>15</xdr:col>
      <xdr:colOff>82550</xdr:colOff>
      <xdr:row>44</xdr:row>
      <xdr:rowOff>130810</xdr:rowOff>
    </xdr:to>
    <xdr:cxnSp macro="">
      <xdr:nvCxnSpPr>
        <xdr:cNvPr id="76" name="直線コネクタ 75"/>
        <xdr:cNvCxnSpPr/>
      </xdr:nvCxnSpPr>
      <xdr:spPr>
        <a:xfrm flipV="1">
          <a:off x="2336800" y="766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156845</xdr:rowOff>
    </xdr:from>
    <xdr:ext cx="762000" cy="258445"/>
    <xdr:sp macro="" textlink="">
      <xdr:nvSpPr>
        <xdr:cNvPr id="78" name="テキスト ボックス 77"/>
        <xdr:cNvSpPr txBox="1"/>
      </xdr:nvSpPr>
      <xdr:spPr>
        <a:xfrm>
          <a:off x="2844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119380</xdr:rowOff>
    </xdr:from>
    <xdr:to xmlns:xdr="http://schemas.openxmlformats.org/drawingml/2006/spreadsheetDrawing">
      <xdr:col>11</xdr:col>
      <xdr:colOff>31750</xdr:colOff>
      <xdr:row>44</xdr:row>
      <xdr:rowOff>130810</xdr:rowOff>
    </xdr:to>
    <xdr:cxnSp macro="">
      <xdr:nvCxnSpPr>
        <xdr:cNvPr id="79" name="直線コネクタ 78"/>
        <xdr:cNvCxnSpPr/>
      </xdr:nvCxnSpPr>
      <xdr:spPr>
        <a:xfrm>
          <a:off x="1447800" y="766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156845</xdr:rowOff>
    </xdr:from>
    <xdr:ext cx="762000" cy="258445"/>
    <xdr:sp macro="" textlink="">
      <xdr:nvSpPr>
        <xdr:cNvPr id="81" name="テキスト ボックス 80"/>
        <xdr:cNvSpPr txBox="1"/>
      </xdr:nvSpPr>
      <xdr:spPr>
        <a:xfrm>
          <a:off x="1955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156845</xdr:rowOff>
    </xdr:from>
    <xdr:ext cx="762000" cy="258445"/>
    <xdr:sp macro="" textlink="">
      <xdr:nvSpPr>
        <xdr:cNvPr id="83" name="テキスト ボックス 82"/>
        <xdr:cNvSpPr txBox="1"/>
      </xdr:nvSpPr>
      <xdr:spPr>
        <a:xfrm>
          <a:off x="1066800" y="7357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57150</xdr:rowOff>
    </xdr:from>
    <xdr:to xmlns:xdr="http://schemas.openxmlformats.org/drawingml/2006/spreadsheetDrawing">
      <xdr:col>23</xdr:col>
      <xdr:colOff>184150</xdr:colOff>
      <xdr:row>44</xdr:row>
      <xdr:rowOff>158750</xdr:rowOff>
    </xdr:to>
    <xdr:sp macro="" textlink="">
      <xdr:nvSpPr>
        <xdr:cNvPr id="89" name="楕円 88"/>
        <xdr:cNvSpPr/>
      </xdr:nvSpPr>
      <xdr:spPr>
        <a:xfrm>
          <a:off x="4902200" y="76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164465</xdr:rowOff>
    </xdr:from>
    <xdr:ext cx="762000" cy="259080"/>
    <xdr:sp macro="" textlink="">
      <xdr:nvSpPr>
        <xdr:cNvPr id="90" name="財政力該当値テキスト"/>
        <xdr:cNvSpPr txBox="1"/>
      </xdr:nvSpPr>
      <xdr:spPr>
        <a:xfrm>
          <a:off x="504190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68580</xdr:rowOff>
    </xdr:from>
    <xdr:to xmlns:xdr="http://schemas.openxmlformats.org/drawingml/2006/spreadsheetDrawing">
      <xdr:col>19</xdr:col>
      <xdr:colOff>184150</xdr:colOff>
      <xdr:row>44</xdr:row>
      <xdr:rowOff>170180</xdr:rowOff>
    </xdr:to>
    <xdr:sp macro="" textlink="">
      <xdr:nvSpPr>
        <xdr:cNvPr id="91" name="楕円 90"/>
        <xdr:cNvSpPr/>
      </xdr:nvSpPr>
      <xdr:spPr>
        <a:xfrm>
          <a:off x="4064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154940</xdr:rowOff>
    </xdr:from>
    <xdr:ext cx="736600" cy="258445"/>
    <xdr:sp macro="" textlink="">
      <xdr:nvSpPr>
        <xdr:cNvPr id="92" name="テキスト ボックス 91"/>
        <xdr:cNvSpPr txBox="1"/>
      </xdr:nvSpPr>
      <xdr:spPr>
        <a:xfrm>
          <a:off x="3733800" y="7698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68580</xdr:rowOff>
    </xdr:from>
    <xdr:to xmlns:xdr="http://schemas.openxmlformats.org/drawingml/2006/spreadsheetDrawing">
      <xdr:col>15</xdr:col>
      <xdr:colOff>133350</xdr:colOff>
      <xdr:row>44</xdr:row>
      <xdr:rowOff>170180</xdr:rowOff>
    </xdr:to>
    <xdr:sp macro="" textlink="">
      <xdr:nvSpPr>
        <xdr:cNvPr id="93" name="楕円 92"/>
        <xdr:cNvSpPr/>
      </xdr:nvSpPr>
      <xdr:spPr>
        <a:xfrm>
          <a:off x="3175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154940</xdr:rowOff>
    </xdr:from>
    <xdr:ext cx="762000" cy="258445"/>
    <xdr:sp macro="" textlink="">
      <xdr:nvSpPr>
        <xdr:cNvPr id="94" name="テキスト ボックス 93"/>
        <xdr:cNvSpPr txBox="1"/>
      </xdr:nvSpPr>
      <xdr:spPr>
        <a:xfrm>
          <a:off x="28448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80010</xdr:rowOff>
    </xdr:from>
    <xdr:to xmlns:xdr="http://schemas.openxmlformats.org/drawingml/2006/spreadsheetDrawing">
      <xdr:col>11</xdr:col>
      <xdr:colOff>82550</xdr:colOff>
      <xdr:row>45</xdr:row>
      <xdr:rowOff>10160</xdr:rowOff>
    </xdr:to>
    <xdr:sp macro="" textlink="">
      <xdr:nvSpPr>
        <xdr:cNvPr id="95" name="楕円 94"/>
        <xdr:cNvSpPr/>
      </xdr:nvSpPr>
      <xdr:spPr>
        <a:xfrm>
          <a:off x="2286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166370</xdr:rowOff>
    </xdr:from>
    <xdr:ext cx="762000" cy="258445"/>
    <xdr:sp macro="" textlink="">
      <xdr:nvSpPr>
        <xdr:cNvPr id="96" name="テキスト ボックス 95"/>
        <xdr:cNvSpPr txBox="1"/>
      </xdr:nvSpPr>
      <xdr:spPr>
        <a:xfrm>
          <a:off x="1955800" y="771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68580</xdr:rowOff>
    </xdr:from>
    <xdr:to xmlns:xdr="http://schemas.openxmlformats.org/drawingml/2006/spreadsheetDrawing">
      <xdr:col>7</xdr:col>
      <xdr:colOff>31750</xdr:colOff>
      <xdr:row>44</xdr:row>
      <xdr:rowOff>170180</xdr:rowOff>
    </xdr:to>
    <xdr:sp macro="" textlink="">
      <xdr:nvSpPr>
        <xdr:cNvPr id="97" name="楕円 96"/>
        <xdr:cNvSpPr/>
      </xdr:nvSpPr>
      <xdr:spPr>
        <a:xfrm>
          <a:off x="1397000" y="76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154940</xdr:rowOff>
    </xdr:from>
    <xdr:ext cx="762000" cy="258445"/>
    <xdr:sp macro="" textlink="">
      <xdr:nvSpPr>
        <xdr:cNvPr id="98" name="テキスト ボックス 97"/>
        <xdr:cNvSpPr txBox="1"/>
      </xdr:nvSpPr>
      <xdr:spPr>
        <a:xfrm>
          <a:off x="10668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経常収支比率は前年度に引き続き公債費や町立病院への繰出が増加したが、普通交付税の増額を主とした経常収入も大きく増加したことにより</a:t>
          </a:r>
          <a:r>
            <a:rPr kumimoji="1" lang="en-US" altLang="ja-JP" sz="1300">
              <a:solidFill>
                <a:schemeClr val="accent6">
                  <a:lumMod val="75000"/>
                </a:schemeClr>
              </a:solidFill>
              <a:latin typeface="ＭＳ Ｐゴシック"/>
              <a:ea typeface="ＭＳ Ｐゴシック"/>
            </a:rPr>
            <a:t>2.1</a:t>
          </a:r>
          <a:r>
            <a:rPr kumimoji="1" lang="ja-JP" altLang="en-US" sz="1300">
              <a:solidFill>
                <a:schemeClr val="accent6">
                  <a:lumMod val="75000"/>
                </a:schemeClr>
              </a:solidFill>
              <a:latin typeface="ＭＳ Ｐゴシック"/>
              <a:ea typeface="ＭＳ Ｐゴシック"/>
            </a:rPr>
            <a:t>ポイント減少した。</a:t>
          </a:r>
          <a:endParaRPr kumimoji="1" lang="en-US" altLang="ja-JP" sz="1300">
            <a:solidFill>
              <a:schemeClr val="accent6">
                <a:lumMod val="75000"/>
              </a:schemeClr>
            </a:solidFill>
            <a:latin typeface="ＭＳ Ｐゴシック"/>
            <a:ea typeface="ＭＳ Ｐゴシック"/>
          </a:endParaRPr>
        </a:p>
        <a:p>
          <a:r>
            <a:rPr kumimoji="1" lang="ja-JP" altLang="en-US" sz="1300">
              <a:solidFill>
                <a:schemeClr val="accent6">
                  <a:lumMod val="75000"/>
                </a:schemeClr>
              </a:solidFill>
              <a:latin typeface="ＭＳ Ｐゴシック"/>
              <a:ea typeface="ＭＳ Ｐゴシック"/>
            </a:rPr>
            <a:t>しかし依然全国平均や高知県平均を上回る結果となっており、近年実施している大型事業等の影響で公債費も更に増加する見通しとなっている。その他の経費についても節減に努めているが、年々増加の一途となっている。今後も計画的な建設事業の実施に努め、抑制に努力する。また、収入増加対策として、滞納対策を行い税収の確保に努める。</a:t>
          </a:r>
        </a:p>
        <a:p>
          <a:endParaRPr kumimoji="1" lang="ja-JP" altLang="en-US" sz="1300">
            <a:solidFill>
              <a:schemeClr val="accent6">
                <a:lumMod val="75000"/>
              </a:schemeClr>
            </a:solidFill>
            <a:latin typeface="ＭＳ Ｐゴシック"/>
            <a:ea typeface="ＭＳ Ｐゴシック"/>
          </a:endParaRPr>
        </a:p>
        <a:p>
          <a:endParaRPr kumimoji="1" lang="ja-JP" altLang="en-US" sz="1300">
            <a:solidFill>
              <a:schemeClr val="accent6">
                <a:lumMod val="75000"/>
              </a:schemeClr>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4" name="テキスト ボックス 123"/>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6" name="テキスト ボックス 125"/>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78740</xdr:rowOff>
    </xdr:from>
    <xdr:to xmlns:xdr="http://schemas.openxmlformats.org/drawingml/2006/spreadsheetDrawing">
      <xdr:col>23</xdr:col>
      <xdr:colOff>133350</xdr:colOff>
      <xdr:row>68</xdr:row>
      <xdr:rowOff>29210</xdr:rowOff>
    </xdr:to>
    <xdr:cxnSp macro="">
      <xdr:nvCxnSpPr>
        <xdr:cNvPr id="130" name="直線コネクタ 129"/>
        <xdr:cNvCxnSpPr/>
      </xdr:nvCxnSpPr>
      <xdr:spPr>
        <a:xfrm flipV="1">
          <a:off x="4953000" y="1002284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9080"/>
    <xdr:sp macro="" textlink="">
      <xdr:nvSpPr>
        <xdr:cNvPr id="131" name="財政構造の弾力性最小値テキスト"/>
        <xdr:cNvSpPr txBox="1"/>
      </xdr:nvSpPr>
      <xdr:spPr>
        <a:xfrm>
          <a:off x="5041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29210</xdr:rowOff>
    </xdr:from>
    <xdr:to xmlns:xdr="http://schemas.openxmlformats.org/drawingml/2006/spreadsheetDrawing">
      <xdr:col>24</xdr:col>
      <xdr:colOff>12700</xdr:colOff>
      <xdr:row>68</xdr:row>
      <xdr:rowOff>29210</xdr:rowOff>
    </xdr:to>
    <xdr:cxnSp macro="">
      <xdr:nvCxnSpPr>
        <xdr:cNvPr id="132" name="直線コネクタ 131"/>
        <xdr:cNvCxnSpPr/>
      </xdr:nvCxnSpPr>
      <xdr:spPr>
        <a:xfrm>
          <a:off x="4864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165100</xdr:rowOff>
    </xdr:from>
    <xdr:ext cx="762000" cy="259080"/>
    <xdr:sp macro="" textlink="">
      <xdr:nvSpPr>
        <xdr:cNvPr id="133" name="財政構造の弾力性最大値テキスト"/>
        <xdr:cNvSpPr txBox="1"/>
      </xdr:nvSpPr>
      <xdr:spPr>
        <a:xfrm>
          <a:off x="5041900" y="976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78740</xdr:rowOff>
    </xdr:from>
    <xdr:to xmlns:xdr="http://schemas.openxmlformats.org/drawingml/2006/spreadsheetDrawing">
      <xdr:col>24</xdr:col>
      <xdr:colOff>12700</xdr:colOff>
      <xdr:row>58</xdr:row>
      <xdr:rowOff>78740</xdr:rowOff>
    </xdr:to>
    <xdr:cxnSp macro="">
      <xdr:nvCxnSpPr>
        <xdr:cNvPr id="134" name="直線コネクタ 133"/>
        <xdr:cNvCxnSpPr/>
      </xdr:nvCxnSpPr>
      <xdr:spPr>
        <a:xfrm>
          <a:off x="48641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40640</xdr:rowOff>
    </xdr:from>
    <xdr:to xmlns:xdr="http://schemas.openxmlformats.org/drawingml/2006/spreadsheetDrawing">
      <xdr:col>23</xdr:col>
      <xdr:colOff>133350</xdr:colOff>
      <xdr:row>65</xdr:row>
      <xdr:rowOff>112395</xdr:rowOff>
    </xdr:to>
    <xdr:cxnSp macro="">
      <xdr:nvCxnSpPr>
        <xdr:cNvPr id="135" name="直線コネクタ 134"/>
        <xdr:cNvCxnSpPr/>
      </xdr:nvCxnSpPr>
      <xdr:spPr>
        <a:xfrm flipV="1">
          <a:off x="4114800" y="1118489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103505</xdr:rowOff>
    </xdr:from>
    <xdr:ext cx="762000" cy="259080"/>
    <xdr:sp macro="" textlink="">
      <xdr:nvSpPr>
        <xdr:cNvPr id="136"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17780</xdr:rowOff>
    </xdr:to>
    <xdr:sp macro="" textlink="">
      <xdr:nvSpPr>
        <xdr:cNvPr id="137" name="フローチャート: 判断 136"/>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63500</xdr:rowOff>
    </xdr:from>
    <xdr:to xmlns:xdr="http://schemas.openxmlformats.org/drawingml/2006/spreadsheetDrawing">
      <xdr:col>19</xdr:col>
      <xdr:colOff>133350</xdr:colOff>
      <xdr:row>65</xdr:row>
      <xdr:rowOff>112395</xdr:rowOff>
    </xdr:to>
    <xdr:cxnSp macro="">
      <xdr:nvCxnSpPr>
        <xdr:cNvPr id="138" name="直線コネクタ 137"/>
        <xdr:cNvCxnSpPr/>
      </xdr:nvCxnSpPr>
      <xdr:spPr>
        <a:xfrm>
          <a:off x="3225800" y="11036300"/>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132080</xdr:rowOff>
    </xdr:from>
    <xdr:to xmlns:xdr="http://schemas.openxmlformats.org/drawingml/2006/spreadsheetDrawing">
      <xdr:col>19</xdr:col>
      <xdr:colOff>184150</xdr:colOff>
      <xdr:row>63</xdr:row>
      <xdr:rowOff>61595</xdr:rowOff>
    </xdr:to>
    <xdr:sp macro="" textlink="">
      <xdr:nvSpPr>
        <xdr:cNvPr id="139" name="フローチャート: 判断 138"/>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71755</xdr:rowOff>
    </xdr:from>
    <xdr:ext cx="736600" cy="259080"/>
    <xdr:sp macro="" textlink="">
      <xdr:nvSpPr>
        <xdr:cNvPr id="140" name="テキスト ボックス 139"/>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8255</xdr:rowOff>
    </xdr:from>
    <xdr:to xmlns:xdr="http://schemas.openxmlformats.org/drawingml/2006/spreadsheetDrawing">
      <xdr:col>15</xdr:col>
      <xdr:colOff>82550</xdr:colOff>
      <xdr:row>64</xdr:row>
      <xdr:rowOff>63500</xdr:rowOff>
    </xdr:to>
    <xdr:cxnSp macro="">
      <xdr:nvCxnSpPr>
        <xdr:cNvPr id="141" name="直線コネクタ 140"/>
        <xdr:cNvCxnSpPr/>
      </xdr:nvCxnSpPr>
      <xdr:spPr>
        <a:xfrm>
          <a:off x="2336800" y="109810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111125</xdr:rowOff>
    </xdr:from>
    <xdr:to xmlns:xdr="http://schemas.openxmlformats.org/drawingml/2006/spreadsheetDrawing">
      <xdr:col>15</xdr:col>
      <xdr:colOff>133350</xdr:colOff>
      <xdr:row>63</xdr:row>
      <xdr:rowOff>41275</xdr:rowOff>
    </xdr:to>
    <xdr:sp macro="" textlink="">
      <xdr:nvSpPr>
        <xdr:cNvPr id="142" name="フローチャート: 判断 141"/>
        <xdr:cNvSpPr/>
      </xdr:nvSpPr>
      <xdr:spPr>
        <a:xfrm>
          <a:off x="3175000" y="1074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52070</xdr:rowOff>
    </xdr:from>
    <xdr:ext cx="762000" cy="258445"/>
    <xdr:sp macro="" textlink="">
      <xdr:nvSpPr>
        <xdr:cNvPr id="143" name="テキスト ボックス 142"/>
        <xdr:cNvSpPr txBox="1"/>
      </xdr:nvSpPr>
      <xdr:spPr>
        <a:xfrm>
          <a:off x="2844800" y="1051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89535</xdr:rowOff>
    </xdr:from>
    <xdr:to xmlns:xdr="http://schemas.openxmlformats.org/drawingml/2006/spreadsheetDrawing">
      <xdr:col>11</xdr:col>
      <xdr:colOff>31750</xdr:colOff>
      <xdr:row>64</xdr:row>
      <xdr:rowOff>8255</xdr:rowOff>
    </xdr:to>
    <xdr:cxnSp macro="">
      <xdr:nvCxnSpPr>
        <xdr:cNvPr id="144" name="直線コネクタ 143"/>
        <xdr:cNvCxnSpPr/>
      </xdr:nvCxnSpPr>
      <xdr:spPr>
        <a:xfrm>
          <a:off x="1447800" y="1071943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55880</xdr:rowOff>
    </xdr:from>
    <xdr:to xmlns:xdr="http://schemas.openxmlformats.org/drawingml/2006/spreadsheetDrawing">
      <xdr:col>11</xdr:col>
      <xdr:colOff>82550</xdr:colOff>
      <xdr:row>62</xdr:row>
      <xdr:rowOff>157480</xdr:rowOff>
    </xdr:to>
    <xdr:sp macro="" textlink="">
      <xdr:nvSpPr>
        <xdr:cNvPr id="145" name="フローチャート: 判断 144"/>
        <xdr:cNvSpPr/>
      </xdr:nvSpPr>
      <xdr:spPr>
        <a:xfrm>
          <a:off x="22860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167640</xdr:rowOff>
    </xdr:from>
    <xdr:ext cx="762000" cy="258445"/>
    <xdr:sp macro="" textlink="">
      <xdr:nvSpPr>
        <xdr:cNvPr id="146" name="テキスト ボックス 145"/>
        <xdr:cNvSpPr txBox="1"/>
      </xdr:nvSpPr>
      <xdr:spPr>
        <a:xfrm>
          <a:off x="1955800" y="10454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154940</xdr:rowOff>
    </xdr:from>
    <xdr:to xmlns:xdr="http://schemas.openxmlformats.org/drawingml/2006/spreadsheetDrawing">
      <xdr:col>7</xdr:col>
      <xdr:colOff>31750</xdr:colOff>
      <xdr:row>62</xdr:row>
      <xdr:rowOff>85090</xdr:rowOff>
    </xdr:to>
    <xdr:sp macro="" textlink="">
      <xdr:nvSpPr>
        <xdr:cNvPr id="147" name="フローチャート: 判断 146"/>
        <xdr:cNvSpPr/>
      </xdr:nvSpPr>
      <xdr:spPr>
        <a:xfrm>
          <a:off x="1397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95250</xdr:rowOff>
    </xdr:from>
    <xdr:ext cx="762000" cy="259080"/>
    <xdr:sp macro="" textlink="">
      <xdr:nvSpPr>
        <xdr:cNvPr id="148" name="テキスト ボックス 147"/>
        <xdr:cNvSpPr txBox="1"/>
      </xdr:nvSpPr>
      <xdr:spPr>
        <a:xfrm>
          <a:off x="1066800" y="1038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9" name="テキスト ボックス 14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50" name="テキスト ボックス 14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1" name="テキスト ボックス 15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2" name="テキスト ボックス 15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3" name="テキスト ボックス 15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160655</xdr:rowOff>
    </xdr:from>
    <xdr:to xmlns:xdr="http://schemas.openxmlformats.org/drawingml/2006/spreadsheetDrawing">
      <xdr:col>23</xdr:col>
      <xdr:colOff>184150</xdr:colOff>
      <xdr:row>65</xdr:row>
      <xdr:rowOff>90805</xdr:rowOff>
    </xdr:to>
    <xdr:sp macro="" textlink="">
      <xdr:nvSpPr>
        <xdr:cNvPr id="154" name="楕円 153"/>
        <xdr:cNvSpPr/>
      </xdr:nvSpPr>
      <xdr:spPr>
        <a:xfrm>
          <a:off x="4902200" y="111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132715</xdr:rowOff>
    </xdr:from>
    <xdr:ext cx="762000" cy="258445"/>
    <xdr:sp macro="" textlink="">
      <xdr:nvSpPr>
        <xdr:cNvPr id="155" name="財政構造の弾力性該当値テキスト"/>
        <xdr:cNvSpPr txBox="1"/>
      </xdr:nvSpPr>
      <xdr:spPr>
        <a:xfrm>
          <a:off x="5041900" y="1110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61595</xdr:rowOff>
    </xdr:from>
    <xdr:to xmlns:xdr="http://schemas.openxmlformats.org/drawingml/2006/spreadsheetDrawing">
      <xdr:col>19</xdr:col>
      <xdr:colOff>184150</xdr:colOff>
      <xdr:row>65</xdr:row>
      <xdr:rowOff>163195</xdr:rowOff>
    </xdr:to>
    <xdr:sp macro="" textlink="">
      <xdr:nvSpPr>
        <xdr:cNvPr id="156" name="楕円 155"/>
        <xdr:cNvSpPr/>
      </xdr:nvSpPr>
      <xdr:spPr>
        <a:xfrm>
          <a:off x="4064000" y="112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147955</xdr:rowOff>
    </xdr:from>
    <xdr:ext cx="736600" cy="258445"/>
    <xdr:sp macro="" textlink="">
      <xdr:nvSpPr>
        <xdr:cNvPr id="157" name="テキスト ボックス 156"/>
        <xdr:cNvSpPr txBox="1"/>
      </xdr:nvSpPr>
      <xdr:spPr>
        <a:xfrm>
          <a:off x="3733800" y="11292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12700</xdr:rowOff>
    </xdr:from>
    <xdr:to xmlns:xdr="http://schemas.openxmlformats.org/drawingml/2006/spreadsheetDrawing">
      <xdr:col>15</xdr:col>
      <xdr:colOff>133350</xdr:colOff>
      <xdr:row>64</xdr:row>
      <xdr:rowOff>114300</xdr:rowOff>
    </xdr:to>
    <xdr:sp macro="" textlink="">
      <xdr:nvSpPr>
        <xdr:cNvPr id="158" name="楕円 157"/>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99060</xdr:rowOff>
    </xdr:from>
    <xdr:ext cx="762000" cy="258445"/>
    <xdr:sp macro="" textlink="">
      <xdr:nvSpPr>
        <xdr:cNvPr id="159" name="テキスト ボックス 158"/>
        <xdr:cNvSpPr txBox="1"/>
      </xdr:nvSpPr>
      <xdr:spPr>
        <a:xfrm>
          <a:off x="2844800" y="1107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128905</xdr:rowOff>
    </xdr:from>
    <xdr:to xmlns:xdr="http://schemas.openxmlformats.org/drawingml/2006/spreadsheetDrawing">
      <xdr:col>11</xdr:col>
      <xdr:colOff>82550</xdr:colOff>
      <xdr:row>64</xdr:row>
      <xdr:rowOff>59055</xdr:rowOff>
    </xdr:to>
    <xdr:sp macro="" textlink="">
      <xdr:nvSpPr>
        <xdr:cNvPr id="160" name="楕円 159"/>
        <xdr:cNvSpPr/>
      </xdr:nvSpPr>
      <xdr:spPr>
        <a:xfrm>
          <a:off x="2286000" y="109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43815</xdr:rowOff>
    </xdr:from>
    <xdr:ext cx="762000" cy="258445"/>
    <xdr:sp macro="" textlink="">
      <xdr:nvSpPr>
        <xdr:cNvPr id="161" name="テキスト ボックス 160"/>
        <xdr:cNvSpPr txBox="1"/>
      </xdr:nvSpPr>
      <xdr:spPr>
        <a:xfrm>
          <a:off x="1955800" y="11016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38735</xdr:rowOff>
    </xdr:from>
    <xdr:to xmlns:xdr="http://schemas.openxmlformats.org/drawingml/2006/spreadsheetDrawing">
      <xdr:col>7</xdr:col>
      <xdr:colOff>31750</xdr:colOff>
      <xdr:row>62</xdr:row>
      <xdr:rowOff>140335</xdr:rowOff>
    </xdr:to>
    <xdr:sp macro="" textlink="">
      <xdr:nvSpPr>
        <xdr:cNvPr id="162" name="楕円 161"/>
        <xdr:cNvSpPr/>
      </xdr:nvSpPr>
      <xdr:spPr>
        <a:xfrm>
          <a:off x="13970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125095</xdr:rowOff>
    </xdr:from>
    <xdr:ext cx="762000" cy="258445"/>
    <xdr:sp macro="" textlink="">
      <xdr:nvSpPr>
        <xdr:cNvPr id="163" name="テキスト ボックス 162"/>
        <xdr:cNvSpPr txBox="1"/>
      </xdr:nvSpPr>
      <xdr:spPr>
        <a:xfrm>
          <a:off x="1066800" y="10754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6" name="テキスト ボックス 16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[398,838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アウトドア施設整備事業の終了などにより前年度比</a:t>
          </a:r>
          <a:r>
            <a:rPr kumimoji="1" lang="en-US" altLang="ja-JP" sz="1300">
              <a:solidFill>
                <a:schemeClr val="accent6">
                  <a:lumMod val="75000"/>
                </a:schemeClr>
              </a:solidFill>
              <a:latin typeface="ＭＳ Ｐゴシック"/>
              <a:ea typeface="ＭＳ Ｐゴシック"/>
            </a:rPr>
            <a:t>2,252</a:t>
          </a:r>
          <a:r>
            <a:rPr kumimoji="1" lang="ja-JP" altLang="en-US" sz="1300">
              <a:solidFill>
                <a:schemeClr val="accent6">
                  <a:lumMod val="75000"/>
                </a:schemeClr>
              </a:solidFill>
              <a:latin typeface="ＭＳ Ｐゴシック"/>
              <a:ea typeface="ＭＳ Ｐゴシック"/>
            </a:rPr>
            <a:t>円の減となっている。</a:t>
          </a:r>
          <a:endParaRPr kumimoji="1" lang="en-US" altLang="ja-JP" sz="1300">
            <a:solidFill>
              <a:schemeClr val="accent6">
                <a:lumMod val="75000"/>
              </a:schemeClr>
            </a:solidFill>
            <a:latin typeface="ＭＳ Ｐゴシック"/>
            <a:ea typeface="ＭＳ Ｐゴシック"/>
          </a:endParaRPr>
        </a:p>
        <a:p>
          <a:r>
            <a:rPr kumimoji="1" lang="ja-JP" altLang="en-US" sz="1300">
              <a:solidFill>
                <a:schemeClr val="accent6">
                  <a:lumMod val="75000"/>
                </a:schemeClr>
              </a:solidFill>
              <a:latin typeface="ＭＳ Ｐゴシック"/>
              <a:ea typeface="ＭＳ Ｐゴシック"/>
            </a:rPr>
            <a:t>人件費の適正化、物件費の経費節減に継続的に取り組んではいるが、全国平均や高知県平均を大きく上回っている。新庁舎建設事業等の大型事業が終了することで今後一定の減も想定されるが、継続して経費節減を図っていく必要がある。</a:t>
          </a:r>
        </a:p>
        <a:p>
          <a:endParaRPr kumimoji="1" lang="ja-JP" altLang="en-US" sz="1300">
            <a:solidFill>
              <a:schemeClr val="accent6">
                <a:lumMod val="75000"/>
              </a:schemeClr>
            </a:solidFill>
            <a:latin typeface="ＭＳ Ｐゴシック"/>
            <a:ea typeface="ＭＳ Ｐゴシック"/>
          </a:endParaRPr>
        </a:p>
        <a:p>
          <a:endParaRPr kumimoji="1" lang="ja-JP" altLang="en-US" sz="1300">
            <a:solidFill>
              <a:schemeClr val="accent6">
                <a:lumMod val="75000"/>
              </a:schemeClr>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7" name="テキスト ボックス 17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81" name="テキスト ボックス 180"/>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3" name="テキスト ボックス 182"/>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3" name="テキスト ボックス 19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88</xdr:row>
      <xdr:rowOff>143510</xdr:rowOff>
    </xdr:to>
    <xdr:cxnSp macro="">
      <xdr:nvCxnSpPr>
        <xdr:cNvPr id="195" name="直線コネクタ 194"/>
        <xdr:cNvCxnSpPr/>
      </xdr:nvCxnSpPr>
      <xdr:spPr>
        <a:xfrm flipV="1">
          <a:off x="4953000" y="13665835"/>
          <a:ext cx="0" cy="1565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114935</xdr:rowOff>
    </xdr:from>
    <xdr:ext cx="762000" cy="259080"/>
    <xdr:sp macro="" textlink="">
      <xdr:nvSpPr>
        <xdr:cNvPr id="196" name="人件費・物件費等の状況最小値テキスト"/>
        <xdr:cNvSpPr txBox="1"/>
      </xdr:nvSpPr>
      <xdr:spPr>
        <a:xfrm>
          <a:off x="5041900" y="15202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143510</xdr:rowOff>
    </xdr:from>
    <xdr:to xmlns:xdr="http://schemas.openxmlformats.org/drawingml/2006/spreadsheetDrawing">
      <xdr:col>24</xdr:col>
      <xdr:colOff>12700</xdr:colOff>
      <xdr:row>88</xdr:row>
      <xdr:rowOff>143510</xdr:rowOff>
    </xdr:to>
    <xdr:cxnSp macro="">
      <xdr:nvCxnSpPr>
        <xdr:cNvPr id="197" name="直線コネクタ 196"/>
        <xdr:cNvCxnSpPr/>
      </xdr:nvCxnSpPr>
      <xdr:spPr>
        <a:xfrm>
          <a:off x="4864100" y="1523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36195</xdr:rowOff>
    </xdr:from>
    <xdr:ext cx="762000" cy="259080"/>
    <xdr:sp macro="" textlink="">
      <xdr:nvSpPr>
        <xdr:cNvPr id="198" name="人件費・物件費等の状況最大値テキスト"/>
        <xdr:cNvSpPr txBox="1"/>
      </xdr:nvSpPr>
      <xdr:spPr>
        <a:xfrm>
          <a:off x="5041900" y="1340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9" name="直線コネクタ 198"/>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140970</xdr:rowOff>
    </xdr:from>
    <xdr:to xmlns:xdr="http://schemas.openxmlformats.org/drawingml/2006/spreadsheetDrawing">
      <xdr:col>23</xdr:col>
      <xdr:colOff>133350</xdr:colOff>
      <xdr:row>80</xdr:row>
      <xdr:rowOff>143510</xdr:rowOff>
    </xdr:to>
    <xdr:cxnSp macro="">
      <xdr:nvCxnSpPr>
        <xdr:cNvPr id="200" name="直線コネクタ 199"/>
        <xdr:cNvCxnSpPr/>
      </xdr:nvCxnSpPr>
      <xdr:spPr>
        <a:xfrm flipV="1">
          <a:off x="4114800" y="138569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140970</xdr:rowOff>
    </xdr:from>
    <xdr:ext cx="762000" cy="259080"/>
    <xdr:sp macro="" textlink="">
      <xdr:nvSpPr>
        <xdr:cNvPr id="201" name="人件費・物件費等の状況平均値テキスト"/>
        <xdr:cNvSpPr txBox="1"/>
      </xdr:nvSpPr>
      <xdr:spPr>
        <a:xfrm>
          <a:off x="5041900" y="138569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168910</xdr:rowOff>
    </xdr:from>
    <xdr:to xmlns:xdr="http://schemas.openxmlformats.org/drawingml/2006/spreadsheetDrawing">
      <xdr:col>23</xdr:col>
      <xdr:colOff>184150</xdr:colOff>
      <xdr:row>81</xdr:row>
      <xdr:rowOff>99060</xdr:rowOff>
    </xdr:to>
    <xdr:sp macro="" textlink="">
      <xdr:nvSpPr>
        <xdr:cNvPr id="202" name="フローチャート: 判断 201"/>
        <xdr:cNvSpPr/>
      </xdr:nvSpPr>
      <xdr:spPr>
        <a:xfrm>
          <a:off x="49022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69850</xdr:rowOff>
    </xdr:from>
    <xdr:to xmlns:xdr="http://schemas.openxmlformats.org/drawingml/2006/spreadsheetDrawing">
      <xdr:col>19</xdr:col>
      <xdr:colOff>133350</xdr:colOff>
      <xdr:row>80</xdr:row>
      <xdr:rowOff>143510</xdr:rowOff>
    </xdr:to>
    <xdr:cxnSp macro="">
      <xdr:nvCxnSpPr>
        <xdr:cNvPr id="203" name="直線コネクタ 202"/>
        <xdr:cNvCxnSpPr/>
      </xdr:nvCxnSpPr>
      <xdr:spPr>
        <a:xfrm>
          <a:off x="3225800" y="1378585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123825</xdr:rowOff>
    </xdr:from>
    <xdr:to xmlns:xdr="http://schemas.openxmlformats.org/drawingml/2006/spreadsheetDrawing">
      <xdr:col>19</xdr:col>
      <xdr:colOff>184150</xdr:colOff>
      <xdr:row>81</xdr:row>
      <xdr:rowOff>53975</xdr:rowOff>
    </xdr:to>
    <xdr:sp macro="" textlink="">
      <xdr:nvSpPr>
        <xdr:cNvPr id="204" name="フローチャート: 判断 203"/>
        <xdr:cNvSpPr/>
      </xdr:nvSpPr>
      <xdr:spPr>
        <a:xfrm>
          <a:off x="4064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38735</xdr:rowOff>
    </xdr:from>
    <xdr:ext cx="736600" cy="259080"/>
    <xdr:sp macro="" textlink="">
      <xdr:nvSpPr>
        <xdr:cNvPr id="205" name="テキスト ボックス 204"/>
        <xdr:cNvSpPr txBox="1"/>
      </xdr:nvSpPr>
      <xdr:spPr>
        <a:xfrm>
          <a:off x="3733800" y="13926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69850</xdr:rowOff>
    </xdr:from>
    <xdr:to xmlns:xdr="http://schemas.openxmlformats.org/drawingml/2006/spreadsheetDrawing">
      <xdr:col>15</xdr:col>
      <xdr:colOff>82550</xdr:colOff>
      <xdr:row>80</xdr:row>
      <xdr:rowOff>79375</xdr:rowOff>
    </xdr:to>
    <xdr:cxnSp macro="">
      <xdr:nvCxnSpPr>
        <xdr:cNvPr id="206" name="直線コネクタ 205"/>
        <xdr:cNvCxnSpPr/>
      </xdr:nvCxnSpPr>
      <xdr:spPr>
        <a:xfrm flipV="1">
          <a:off x="2336800" y="13785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113030</xdr:rowOff>
    </xdr:from>
    <xdr:to xmlns:xdr="http://schemas.openxmlformats.org/drawingml/2006/spreadsheetDrawing">
      <xdr:col>15</xdr:col>
      <xdr:colOff>133350</xdr:colOff>
      <xdr:row>81</xdr:row>
      <xdr:rowOff>43180</xdr:rowOff>
    </xdr:to>
    <xdr:sp macro="" textlink="">
      <xdr:nvSpPr>
        <xdr:cNvPr id="207" name="フローチャート: 判断 206"/>
        <xdr:cNvSpPr/>
      </xdr:nvSpPr>
      <xdr:spPr>
        <a:xfrm>
          <a:off x="3175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27940</xdr:rowOff>
    </xdr:from>
    <xdr:ext cx="762000" cy="259080"/>
    <xdr:sp macro="" textlink="">
      <xdr:nvSpPr>
        <xdr:cNvPr id="208" name="テキスト ボックス 207"/>
        <xdr:cNvSpPr txBox="1"/>
      </xdr:nvSpPr>
      <xdr:spPr>
        <a:xfrm>
          <a:off x="28448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79375</xdr:rowOff>
    </xdr:from>
    <xdr:to xmlns:xdr="http://schemas.openxmlformats.org/drawingml/2006/spreadsheetDrawing">
      <xdr:col>11</xdr:col>
      <xdr:colOff>31750</xdr:colOff>
      <xdr:row>80</xdr:row>
      <xdr:rowOff>84455</xdr:rowOff>
    </xdr:to>
    <xdr:cxnSp macro="">
      <xdr:nvCxnSpPr>
        <xdr:cNvPr id="209" name="直線コネクタ 208"/>
        <xdr:cNvCxnSpPr/>
      </xdr:nvCxnSpPr>
      <xdr:spPr>
        <a:xfrm flipV="1">
          <a:off x="1447800" y="137953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106680</xdr:rowOff>
    </xdr:from>
    <xdr:to xmlns:xdr="http://schemas.openxmlformats.org/drawingml/2006/spreadsheetDrawing">
      <xdr:col>11</xdr:col>
      <xdr:colOff>82550</xdr:colOff>
      <xdr:row>81</xdr:row>
      <xdr:rowOff>36830</xdr:rowOff>
    </xdr:to>
    <xdr:sp macro="" textlink="">
      <xdr:nvSpPr>
        <xdr:cNvPr id="210" name="フローチャート: 判断 209"/>
        <xdr:cNvSpPr/>
      </xdr:nvSpPr>
      <xdr:spPr>
        <a:xfrm>
          <a:off x="2286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21590</xdr:rowOff>
    </xdr:from>
    <xdr:ext cx="762000" cy="259080"/>
    <xdr:sp macro="" textlink="">
      <xdr:nvSpPr>
        <xdr:cNvPr id="211" name="テキスト ボックス 210"/>
        <xdr:cNvSpPr txBox="1"/>
      </xdr:nvSpPr>
      <xdr:spPr>
        <a:xfrm>
          <a:off x="19558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99695</xdr:rowOff>
    </xdr:from>
    <xdr:to xmlns:xdr="http://schemas.openxmlformats.org/drawingml/2006/spreadsheetDrawing">
      <xdr:col>7</xdr:col>
      <xdr:colOff>31750</xdr:colOff>
      <xdr:row>81</xdr:row>
      <xdr:rowOff>29845</xdr:rowOff>
    </xdr:to>
    <xdr:sp macro="" textlink="">
      <xdr:nvSpPr>
        <xdr:cNvPr id="212" name="フローチャート: 判断 211"/>
        <xdr:cNvSpPr/>
      </xdr:nvSpPr>
      <xdr:spPr>
        <a:xfrm>
          <a:off x="13970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14605</xdr:rowOff>
    </xdr:from>
    <xdr:ext cx="762000" cy="259080"/>
    <xdr:sp macro="" textlink="">
      <xdr:nvSpPr>
        <xdr:cNvPr id="213" name="テキスト ボックス 212"/>
        <xdr:cNvSpPr txBox="1"/>
      </xdr:nvSpPr>
      <xdr:spPr>
        <a:xfrm>
          <a:off x="1066800" y="1390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90170</xdr:rowOff>
    </xdr:from>
    <xdr:to xmlns:xdr="http://schemas.openxmlformats.org/drawingml/2006/spreadsheetDrawing">
      <xdr:col>23</xdr:col>
      <xdr:colOff>184150</xdr:colOff>
      <xdr:row>81</xdr:row>
      <xdr:rowOff>20320</xdr:rowOff>
    </xdr:to>
    <xdr:sp macro="" textlink="">
      <xdr:nvSpPr>
        <xdr:cNvPr id="219" name="楕円 218"/>
        <xdr:cNvSpPr/>
      </xdr:nvSpPr>
      <xdr:spPr>
        <a:xfrm>
          <a:off x="49022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106680</xdr:rowOff>
    </xdr:from>
    <xdr:ext cx="762000" cy="259080"/>
    <xdr:sp macro="" textlink="">
      <xdr:nvSpPr>
        <xdr:cNvPr id="220" name="人件費・物件費等の状況該当値テキスト"/>
        <xdr:cNvSpPr txBox="1"/>
      </xdr:nvSpPr>
      <xdr:spPr>
        <a:xfrm>
          <a:off x="5041900" y="1365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398,838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92710</xdr:rowOff>
    </xdr:from>
    <xdr:to xmlns:xdr="http://schemas.openxmlformats.org/drawingml/2006/spreadsheetDrawing">
      <xdr:col>19</xdr:col>
      <xdr:colOff>184150</xdr:colOff>
      <xdr:row>81</xdr:row>
      <xdr:rowOff>22860</xdr:rowOff>
    </xdr:to>
    <xdr:sp macro="" textlink="">
      <xdr:nvSpPr>
        <xdr:cNvPr id="221" name="楕円 220"/>
        <xdr:cNvSpPr/>
      </xdr:nvSpPr>
      <xdr:spPr>
        <a:xfrm>
          <a:off x="4064000" y="138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33020</xdr:rowOff>
    </xdr:from>
    <xdr:ext cx="736600" cy="259080"/>
    <xdr:sp macro="" textlink="">
      <xdr:nvSpPr>
        <xdr:cNvPr id="222" name="テキスト ボックス 221"/>
        <xdr:cNvSpPr txBox="1"/>
      </xdr:nvSpPr>
      <xdr:spPr>
        <a:xfrm>
          <a:off x="3733800" y="1357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19050</xdr:rowOff>
    </xdr:from>
    <xdr:to xmlns:xdr="http://schemas.openxmlformats.org/drawingml/2006/spreadsheetDrawing">
      <xdr:col>15</xdr:col>
      <xdr:colOff>133350</xdr:colOff>
      <xdr:row>80</xdr:row>
      <xdr:rowOff>120650</xdr:rowOff>
    </xdr:to>
    <xdr:sp macro="" textlink="">
      <xdr:nvSpPr>
        <xdr:cNvPr id="223" name="楕円 222"/>
        <xdr:cNvSpPr/>
      </xdr:nvSpPr>
      <xdr:spPr>
        <a:xfrm>
          <a:off x="3175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130810</xdr:rowOff>
    </xdr:from>
    <xdr:ext cx="762000" cy="259080"/>
    <xdr:sp macro="" textlink="">
      <xdr:nvSpPr>
        <xdr:cNvPr id="224" name="テキスト ボックス 223"/>
        <xdr:cNvSpPr txBox="1"/>
      </xdr:nvSpPr>
      <xdr:spPr>
        <a:xfrm>
          <a:off x="2844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29210</xdr:rowOff>
    </xdr:from>
    <xdr:to xmlns:xdr="http://schemas.openxmlformats.org/drawingml/2006/spreadsheetDrawing">
      <xdr:col>11</xdr:col>
      <xdr:colOff>82550</xdr:colOff>
      <xdr:row>80</xdr:row>
      <xdr:rowOff>130175</xdr:rowOff>
    </xdr:to>
    <xdr:sp macro="" textlink="">
      <xdr:nvSpPr>
        <xdr:cNvPr id="225" name="楕円 224"/>
        <xdr:cNvSpPr/>
      </xdr:nvSpPr>
      <xdr:spPr>
        <a:xfrm>
          <a:off x="22860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140335</xdr:rowOff>
    </xdr:from>
    <xdr:ext cx="762000" cy="259080"/>
    <xdr:sp macro="" textlink="">
      <xdr:nvSpPr>
        <xdr:cNvPr id="226" name="テキスト ボックス 225"/>
        <xdr:cNvSpPr txBox="1"/>
      </xdr:nvSpPr>
      <xdr:spPr>
        <a:xfrm>
          <a:off x="19558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33655</xdr:rowOff>
    </xdr:from>
    <xdr:to xmlns:xdr="http://schemas.openxmlformats.org/drawingml/2006/spreadsheetDrawing">
      <xdr:col>7</xdr:col>
      <xdr:colOff>31750</xdr:colOff>
      <xdr:row>80</xdr:row>
      <xdr:rowOff>135255</xdr:rowOff>
    </xdr:to>
    <xdr:sp macro="" textlink="">
      <xdr:nvSpPr>
        <xdr:cNvPr id="227" name="楕円 226"/>
        <xdr:cNvSpPr/>
      </xdr:nvSpPr>
      <xdr:spPr>
        <a:xfrm>
          <a:off x="1397000" y="13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145415</xdr:rowOff>
    </xdr:from>
    <xdr:ext cx="762000" cy="258445"/>
    <xdr:sp macro="" textlink="">
      <xdr:nvSpPr>
        <xdr:cNvPr id="228" name="テキスト ボックス 227"/>
        <xdr:cNvSpPr txBox="1"/>
      </xdr:nvSpPr>
      <xdr:spPr>
        <a:xfrm>
          <a:off x="1066800" y="1351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31" name="テキスト ボックス 23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前年度からは、</a:t>
          </a:r>
          <a:r>
            <a:rPr kumimoji="1" lang="en-US" altLang="ja-JP" sz="1300">
              <a:solidFill>
                <a:schemeClr val="accent6">
                  <a:lumMod val="75000"/>
                </a:schemeClr>
              </a:solidFill>
              <a:latin typeface="ＭＳ Ｐゴシック"/>
              <a:ea typeface="ＭＳ Ｐゴシック"/>
            </a:rPr>
            <a:t>2.1</a:t>
          </a:r>
          <a:r>
            <a:rPr kumimoji="1" lang="ja-JP" altLang="en-US" sz="1300">
              <a:solidFill>
                <a:schemeClr val="accent6">
                  <a:lumMod val="75000"/>
                </a:schemeClr>
              </a:solidFill>
              <a:latin typeface="ＭＳ Ｐゴシック"/>
              <a:ea typeface="ＭＳ Ｐゴシック"/>
            </a:rPr>
            <a:t>ポイント減少し類似団体平均を下回る結果となった。市町村の職員構成等が相違するため、ラスパイレス指数のみの比較は難しいが、今後も引き続き適正化を図っていく。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4" name="直線コネクタ 243"/>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5" name="テキスト ボックス 244"/>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6" name="直線コネクタ 245"/>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7" name="テキスト ボックス 246"/>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8" name="直線コネクタ 247"/>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9" name="テキスト ボックス 248"/>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3" name="直線コネクタ 252"/>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8445"/>
    <xdr:sp macro="" textlink="">
      <xdr:nvSpPr>
        <xdr:cNvPr id="254" name="給与水準   （国との比較）最小値テキスト"/>
        <xdr:cNvSpPr txBox="1"/>
      </xdr:nvSpPr>
      <xdr:spPr>
        <a:xfrm>
          <a:off x="17106900" y="1521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5" name="直線コネクタ 254"/>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8445"/>
    <xdr:sp macro="" textlink="">
      <xdr:nvSpPr>
        <xdr:cNvPr id="256" name="給与水準   （国との比較）最大値テキスト"/>
        <xdr:cNvSpPr txBox="1"/>
      </xdr:nvSpPr>
      <xdr:spPr>
        <a:xfrm>
          <a:off x="1710690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7" name="直線コネクタ 256"/>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113665</xdr:rowOff>
    </xdr:from>
    <xdr:to xmlns:xdr="http://schemas.openxmlformats.org/drawingml/2006/spreadsheetDrawing">
      <xdr:col>81</xdr:col>
      <xdr:colOff>44450</xdr:colOff>
      <xdr:row>87</xdr:row>
      <xdr:rowOff>69215</xdr:rowOff>
    </xdr:to>
    <xdr:cxnSp macro="">
      <xdr:nvCxnSpPr>
        <xdr:cNvPr id="258" name="直線コネクタ 257"/>
        <xdr:cNvCxnSpPr/>
      </xdr:nvCxnSpPr>
      <xdr:spPr>
        <a:xfrm flipV="1">
          <a:off x="16179800" y="1485836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119380</xdr:rowOff>
    </xdr:from>
    <xdr:ext cx="762000" cy="259080"/>
    <xdr:sp macro="" textlink="">
      <xdr:nvSpPr>
        <xdr:cNvPr id="259" name="給与水準   （国との比較）平均値テキスト"/>
        <xdr:cNvSpPr txBox="1"/>
      </xdr:nvSpPr>
      <xdr:spPr>
        <a:xfrm>
          <a:off x="17106900" y="1486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147320</xdr:rowOff>
    </xdr:from>
    <xdr:to xmlns:xdr="http://schemas.openxmlformats.org/drawingml/2006/spreadsheetDrawing">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69215</xdr:rowOff>
    </xdr:from>
    <xdr:to xmlns:xdr="http://schemas.openxmlformats.org/drawingml/2006/spreadsheetDrawing">
      <xdr:col>77</xdr:col>
      <xdr:colOff>44450</xdr:colOff>
      <xdr:row>87</xdr:row>
      <xdr:rowOff>123190</xdr:rowOff>
    </xdr:to>
    <xdr:cxnSp macro="">
      <xdr:nvCxnSpPr>
        <xdr:cNvPr id="261" name="直線コネクタ 260"/>
        <xdr:cNvCxnSpPr/>
      </xdr:nvCxnSpPr>
      <xdr:spPr>
        <a:xfrm flipV="1">
          <a:off x="15290800" y="149853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6600" cy="258445"/>
    <xdr:sp macro="" textlink="">
      <xdr:nvSpPr>
        <xdr:cNvPr id="263" name="テキスト ボックス 262"/>
        <xdr:cNvSpPr txBox="1"/>
      </xdr:nvSpPr>
      <xdr:spPr>
        <a:xfrm>
          <a:off x="15798800" y="14660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111125</xdr:rowOff>
    </xdr:from>
    <xdr:to xmlns:xdr="http://schemas.openxmlformats.org/drawingml/2006/spreadsheetDrawing">
      <xdr:col>72</xdr:col>
      <xdr:colOff>203200</xdr:colOff>
      <xdr:row>87</xdr:row>
      <xdr:rowOff>123190</xdr:rowOff>
    </xdr:to>
    <xdr:cxnSp macro="">
      <xdr:nvCxnSpPr>
        <xdr:cNvPr id="264" name="直線コネクタ 263"/>
        <xdr:cNvCxnSpPr/>
      </xdr:nvCxnSpPr>
      <xdr:spPr>
        <a:xfrm>
          <a:off x="14401800" y="150272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8445"/>
    <xdr:sp macro="" textlink="">
      <xdr:nvSpPr>
        <xdr:cNvPr id="266" name="テキスト ボックス 265"/>
        <xdr:cNvSpPr txBox="1"/>
      </xdr:nvSpPr>
      <xdr:spPr>
        <a:xfrm>
          <a:off x="14909800" y="1466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99060</xdr:rowOff>
    </xdr:from>
    <xdr:to xmlns:xdr="http://schemas.openxmlformats.org/drawingml/2006/spreadsheetDrawing">
      <xdr:col>68</xdr:col>
      <xdr:colOff>152400</xdr:colOff>
      <xdr:row>87</xdr:row>
      <xdr:rowOff>111125</xdr:rowOff>
    </xdr:to>
    <xdr:cxnSp macro="">
      <xdr:nvCxnSpPr>
        <xdr:cNvPr id="267" name="直線コネクタ 266"/>
        <xdr:cNvCxnSpPr/>
      </xdr:nvCxnSpPr>
      <xdr:spPr>
        <a:xfrm>
          <a:off x="13512800" y="150152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8445"/>
    <xdr:sp macro="" textlink="">
      <xdr:nvSpPr>
        <xdr:cNvPr id="269" name="テキスト ボックス 268"/>
        <xdr:cNvSpPr txBox="1"/>
      </xdr:nvSpPr>
      <xdr:spPr>
        <a:xfrm>
          <a:off x="14020800" y="1466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70" name="フローチャート: 判断 269"/>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8445"/>
    <xdr:sp macro="" textlink="">
      <xdr:nvSpPr>
        <xdr:cNvPr id="271" name="テキスト ボックス 270"/>
        <xdr:cNvSpPr txBox="1"/>
      </xdr:nvSpPr>
      <xdr:spPr>
        <a:xfrm>
          <a:off x="13131800" y="14636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63500</xdr:rowOff>
    </xdr:from>
    <xdr:to xmlns:xdr="http://schemas.openxmlformats.org/drawingml/2006/spreadsheetDrawing">
      <xdr:col>81</xdr:col>
      <xdr:colOff>95250</xdr:colOff>
      <xdr:row>86</xdr:row>
      <xdr:rowOff>164465</xdr:rowOff>
    </xdr:to>
    <xdr:sp macro="" textlink="">
      <xdr:nvSpPr>
        <xdr:cNvPr id="277" name="楕円 276"/>
        <xdr:cNvSpPr/>
      </xdr:nvSpPr>
      <xdr:spPr>
        <a:xfrm>
          <a:off x="169672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79375</xdr:rowOff>
    </xdr:from>
    <xdr:ext cx="762000" cy="258445"/>
    <xdr:sp macro="" textlink="">
      <xdr:nvSpPr>
        <xdr:cNvPr id="278" name="給与水準   （国との比較）該当値テキスト"/>
        <xdr:cNvSpPr txBox="1"/>
      </xdr:nvSpPr>
      <xdr:spPr>
        <a:xfrm>
          <a:off x="17106900" y="14652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18415</xdr:rowOff>
    </xdr:from>
    <xdr:to xmlns:xdr="http://schemas.openxmlformats.org/drawingml/2006/spreadsheetDrawing">
      <xdr:col>77</xdr:col>
      <xdr:colOff>95250</xdr:colOff>
      <xdr:row>87</xdr:row>
      <xdr:rowOff>120650</xdr:rowOff>
    </xdr:to>
    <xdr:sp macro="" textlink="">
      <xdr:nvSpPr>
        <xdr:cNvPr id="279" name="楕円 278"/>
        <xdr:cNvSpPr/>
      </xdr:nvSpPr>
      <xdr:spPr>
        <a:xfrm>
          <a:off x="16129000" y="14934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104775</xdr:rowOff>
    </xdr:from>
    <xdr:ext cx="736600" cy="259080"/>
    <xdr:sp macro="" textlink="">
      <xdr:nvSpPr>
        <xdr:cNvPr id="280" name="テキスト ボックス 279"/>
        <xdr:cNvSpPr txBox="1"/>
      </xdr:nvSpPr>
      <xdr:spPr>
        <a:xfrm>
          <a:off x="15798800" y="1502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72390</xdr:rowOff>
    </xdr:from>
    <xdr:to xmlns:xdr="http://schemas.openxmlformats.org/drawingml/2006/spreadsheetDrawing">
      <xdr:col>73</xdr:col>
      <xdr:colOff>44450</xdr:colOff>
      <xdr:row>88</xdr:row>
      <xdr:rowOff>2540</xdr:rowOff>
    </xdr:to>
    <xdr:sp macro="" textlink="">
      <xdr:nvSpPr>
        <xdr:cNvPr id="281" name="楕円 280"/>
        <xdr:cNvSpPr/>
      </xdr:nvSpPr>
      <xdr:spPr>
        <a:xfrm>
          <a:off x="15240000" y="14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158750</xdr:rowOff>
    </xdr:from>
    <xdr:ext cx="762000" cy="259080"/>
    <xdr:sp macro="" textlink="">
      <xdr:nvSpPr>
        <xdr:cNvPr id="282" name="テキスト ボックス 281"/>
        <xdr:cNvSpPr txBox="1"/>
      </xdr:nvSpPr>
      <xdr:spPr>
        <a:xfrm>
          <a:off x="14909800" y="1507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60325</xdr:rowOff>
    </xdr:from>
    <xdr:to xmlns:xdr="http://schemas.openxmlformats.org/drawingml/2006/spreadsheetDrawing">
      <xdr:col>68</xdr:col>
      <xdr:colOff>203200</xdr:colOff>
      <xdr:row>87</xdr:row>
      <xdr:rowOff>161925</xdr:rowOff>
    </xdr:to>
    <xdr:sp macro="" textlink="">
      <xdr:nvSpPr>
        <xdr:cNvPr id="283" name="楕円 282"/>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146685</xdr:rowOff>
    </xdr:from>
    <xdr:ext cx="762000" cy="258445"/>
    <xdr:sp macro="" textlink="">
      <xdr:nvSpPr>
        <xdr:cNvPr id="284" name="テキスト ボックス 283"/>
        <xdr:cNvSpPr txBox="1"/>
      </xdr:nvSpPr>
      <xdr:spPr>
        <a:xfrm>
          <a:off x="14020800" y="15062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48260</xdr:rowOff>
    </xdr:from>
    <xdr:to xmlns:xdr="http://schemas.openxmlformats.org/drawingml/2006/spreadsheetDrawing">
      <xdr:col>64</xdr:col>
      <xdr:colOff>152400</xdr:colOff>
      <xdr:row>87</xdr:row>
      <xdr:rowOff>149860</xdr:rowOff>
    </xdr:to>
    <xdr:sp macro="" textlink="">
      <xdr:nvSpPr>
        <xdr:cNvPr id="285" name="楕円 284"/>
        <xdr:cNvSpPr/>
      </xdr:nvSpPr>
      <xdr:spPr>
        <a:xfrm>
          <a:off x="13462000" y="14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134620</xdr:rowOff>
    </xdr:from>
    <xdr:ext cx="762000" cy="258445"/>
    <xdr:sp macro="" textlink="">
      <xdr:nvSpPr>
        <xdr:cNvPr id="286" name="テキスト ボックス 285"/>
        <xdr:cNvSpPr txBox="1"/>
      </xdr:nvSpPr>
      <xdr:spPr>
        <a:xfrm>
          <a:off x="13131800" y="1505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前年度と比較すると</a:t>
          </a:r>
          <a:r>
            <a:rPr kumimoji="1" lang="en-US" altLang="ja-JP" sz="1300">
              <a:solidFill>
                <a:schemeClr val="accent6">
                  <a:lumMod val="75000"/>
                </a:schemeClr>
              </a:solidFill>
              <a:latin typeface="ＭＳ Ｐゴシック"/>
              <a:ea typeface="ＭＳ Ｐゴシック"/>
            </a:rPr>
            <a:t>0.9</a:t>
          </a:r>
          <a:r>
            <a:rPr kumimoji="1" lang="ja-JP" altLang="en-US" sz="1300">
              <a:solidFill>
                <a:schemeClr val="accent6">
                  <a:lumMod val="75000"/>
                </a:schemeClr>
              </a:solidFill>
              <a:latin typeface="ＭＳ Ｐゴシック"/>
              <a:ea typeface="ＭＳ Ｐゴシック"/>
            </a:rPr>
            <a:t>人増加しているものの、依然、類似団体平均を下回っている。推移を見ても大きな増減はなく、また類似団平均も上回ることなく推移しており、おおむね適正といえる。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3" name="直線コネクタ 302"/>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4" name="テキスト ボックス 303"/>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5" name="直線コネクタ 304"/>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6" name="テキスト ボックス 305"/>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7" name="直線コネクタ 306"/>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8" name="テキスト ボックス 307"/>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9" name="直線コネクタ 308"/>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8445"/>
    <xdr:sp macro="" textlink="">
      <xdr:nvSpPr>
        <xdr:cNvPr id="310" name="テキスト ボックス 309"/>
        <xdr:cNvSpPr txBox="1"/>
      </xdr:nvSpPr>
      <xdr:spPr>
        <a:xfrm>
          <a:off x="1206500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39370</xdr:rowOff>
    </xdr:from>
    <xdr:to xmlns:xdr="http://schemas.openxmlformats.org/drawingml/2006/spreadsheetDrawing">
      <xdr:col>81</xdr:col>
      <xdr:colOff>44450</xdr:colOff>
      <xdr:row>67</xdr:row>
      <xdr:rowOff>100965</xdr:rowOff>
    </xdr:to>
    <xdr:cxnSp macro="">
      <xdr:nvCxnSpPr>
        <xdr:cNvPr id="313" name="直線コネクタ 312"/>
        <xdr:cNvCxnSpPr/>
      </xdr:nvCxnSpPr>
      <xdr:spPr>
        <a:xfrm flipV="1">
          <a:off x="17018000" y="10326370"/>
          <a:ext cx="0" cy="1261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73025</xdr:rowOff>
    </xdr:from>
    <xdr:ext cx="762000" cy="259080"/>
    <xdr:sp macro="" textlink="">
      <xdr:nvSpPr>
        <xdr:cNvPr id="314" name="定員管理の状況最小値テキスト"/>
        <xdr:cNvSpPr txBox="1"/>
      </xdr:nvSpPr>
      <xdr:spPr>
        <a:xfrm>
          <a:off x="17106900" y="1156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100965</xdr:rowOff>
    </xdr:from>
    <xdr:to xmlns:xdr="http://schemas.openxmlformats.org/drawingml/2006/spreadsheetDrawing">
      <xdr:col>81</xdr:col>
      <xdr:colOff>133350</xdr:colOff>
      <xdr:row>67</xdr:row>
      <xdr:rowOff>100965</xdr:rowOff>
    </xdr:to>
    <xdr:cxnSp macro="">
      <xdr:nvCxnSpPr>
        <xdr:cNvPr id="315" name="直線コネクタ 314"/>
        <xdr:cNvCxnSpPr/>
      </xdr:nvCxnSpPr>
      <xdr:spPr>
        <a:xfrm>
          <a:off x="16929100" y="1158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125730</xdr:rowOff>
    </xdr:from>
    <xdr:ext cx="762000" cy="259080"/>
    <xdr:sp macro="" textlink="">
      <xdr:nvSpPr>
        <xdr:cNvPr id="316" name="定員管理の状況最大値テキスト"/>
        <xdr:cNvSpPr txBox="1"/>
      </xdr:nvSpPr>
      <xdr:spPr>
        <a:xfrm>
          <a:off x="17106900" y="1006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39370</xdr:rowOff>
    </xdr:from>
    <xdr:to xmlns:xdr="http://schemas.openxmlformats.org/drawingml/2006/spreadsheetDrawing">
      <xdr:col>81</xdr:col>
      <xdr:colOff>133350</xdr:colOff>
      <xdr:row>60</xdr:row>
      <xdr:rowOff>39370</xdr:rowOff>
    </xdr:to>
    <xdr:cxnSp macro="">
      <xdr:nvCxnSpPr>
        <xdr:cNvPr id="317" name="直線コネクタ 316"/>
        <xdr:cNvCxnSpPr/>
      </xdr:nvCxnSpPr>
      <xdr:spPr>
        <a:xfrm>
          <a:off x="16929100" y="1032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112395</xdr:rowOff>
    </xdr:from>
    <xdr:to xmlns:xdr="http://schemas.openxmlformats.org/drawingml/2006/spreadsheetDrawing">
      <xdr:col>81</xdr:col>
      <xdr:colOff>44450</xdr:colOff>
      <xdr:row>61</xdr:row>
      <xdr:rowOff>133985</xdr:rowOff>
    </xdr:to>
    <xdr:cxnSp macro="">
      <xdr:nvCxnSpPr>
        <xdr:cNvPr id="318" name="直線コネクタ 317"/>
        <xdr:cNvCxnSpPr/>
      </xdr:nvCxnSpPr>
      <xdr:spPr>
        <a:xfrm>
          <a:off x="16179800" y="1057084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83185</xdr:rowOff>
    </xdr:from>
    <xdr:ext cx="762000" cy="259080"/>
    <xdr:sp macro="" textlink="">
      <xdr:nvSpPr>
        <xdr:cNvPr id="319" name="定員管理の状況平均値テキスト"/>
        <xdr:cNvSpPr txBox="1"/>
      </xdr:nvSpPr>
      <xdr:spPr>
        <a:xfrm>
          <a:off x="17106900" y="10541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110490</xdr:rowOff>
    </xdr:from>
    <xdr:to xmlns:xdr="http://schemas.openxmlformats.org/drawingml/2006/spreadsheetDrawing">
      <xdr:col>81</xdr:col>
      <xdr:colOff>95250</xdr:colOff>
      <xdr:row>62</xdr:row>
      <xdr:rowOff>40640</xdr:rowOff>
    </xdr:to>
    <xdr:sp macro="" textlink="">
      <xdr:nvSpPr>
        <xdr:cNvPr id="320" name="フローチャート: 判断 319"/>
        <xdr:cNvSpPr/>
      </xdr:nvSpPr>
      <xdr:spPr>
        <a:xfrm>
          <a:off x="169672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101600</xdr:rowOff>
    </xdr:from>
    <xdr:to xmlns:xdr="http://schemas.openxmlformats.org/drawingml/2006/spreadsheetDrawing">
      <xdr:col>77</xdr:col>
      <xdr:colOff>44450</xdr:colOff>
      <xdr:row>61</xdr:row>
      <xdr:rowOff>112395</xdr:rowOff>
    </xdr:to>
    <xdr:cxnSp macro="">
      <xdr:nvCxnSpPr>
        <xdr:cNvPr id="321" name="直線コネクタ 320"/>
        <xdr:cNvCxnSpPr/>
      </xdr:nvCxnSpPr>
      <xdr:spPr>
        <a:xfrm>
          <a:off x="15290800" y="105600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101600</xdr:rowOff>
    </xdr:from>
    <xdr:to xmlns:xdr="http://schemas.openxmlformats.org/drawingml/2006/spreadsheetDrawing">
      <xdr:col>77</xdr:col>
      <xdr:colOff>95250</xdr:colOff>
      <xdr:row>62</xdr:row>
      <xdr:rowOff>31750</xdr:rowOff>
    </xdr:to>
    <xdr:sp macro="" textlink="">
      <xdr:nvSpPr>
        <xdr:cNvPr id="322" name="フローチャート: 判断 321"/>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16510</xdr:rowOff>
    </xdr:from>
    <xdr:ext cx="736600" cy="259080"/>
    <xdr:sp macro="" textlink="">
      <xdr:nvSpPr>
        <xdr:cNvPr id="323" name="テキスト ボックス 322"/>
        <xdr:cNvSpPr txBox="1"/>
      </xdr:nvSpPr>
      <xdr:spPr>
        <a:xfrm>
          <a:off x="15798800" y="10646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83185</xdr:rowOff>
    </xdr:from>
    <xdr:to xmlns:xdr="http://schemas.openxmlformats.org/drawingml/2006/spreadsheetDrawing">
      <xdr:col>72</xdr:col>
      <xdr:colOff>203200</xdr:colOff>
      <xdr:row>61</xdr:row>
      <xdr:rowOff>101600</xdr:rowOff>
    </xdr:to>
    <xdr:cxnSp macro="">
      <xdr:nvCxnSpPr>
        <xdr:cNvPr id="324" name="直線コネクタ 323"/>
        <xdr:cNvCxnSpPr/>
      </xdr:nvCxnSpPr>
      <xdr:spPr>
        <a:xfrm>
          <a:off x="14401800" y="105416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88900</xdr:rowOff>
    </xdr:from>
    <xdr:to xmlns:xdr="http://schemas.openxmlformats.org/drawingml/2006/spreadsheetDrawing">
      <xdr:col>73</xdr:col>
      <xdr:colOff>44450</xdr:colOff>
      <xdr:row>62</xdr:row>
      <xdr:rowOff>19050</xdr:rowOff>
    </xdr:to>
    <xdr:sp macro="" textlink="">
      <xdr:nvSpPr>
        <xdr:cNvPr id="325" name="フローチャート: 判断 324"/>
        <xdr:cNvSpPr/>
      </xdr:nvSpPr>
      <xdr:spPr>
        <a:xfrm>
          <a:off x="152400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3810</xdr:rowOff>
    </xdr:from>
    <xdr:ext cx="762000" cy="259080"/>
    <xdr:sp macro="" textlink="">
      <xdr:nvSpPr>
        <xdr:cNvPr id="326" name="テキスト ボックス 325"/>
        <xdr:cNvSpPr txBox="1"/>
      </xdr:nvSpPr>
      <xdr:spPr>
        <a:xfrm>
          <a:off x="14909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83185</xdr:rowOff>
    </xdr:from>
    <xdr:to xmlns:xdr="http://schemas.openxmlformats.org/drawingml/2006/spreadsheetDrawing">
      <xdr:col>68</xdr:col>
      <xdr:colOff>152400</xdr:colOff>
      <xdr:row>61</xdr:row>
      <xdr:rowOff>97790</xdr:rowOff>
    </xdr:to>
    <xdr:cxnSp macro="">
      <xdr:nvCxnSpPr>
        <xdr:cNvPr id="327" name="直線コネクタ 326"/>
        <xdr:cNvCxnSpPr/>
      </xdr:nvCxnSpPr>
      <xdr:spPr>
        <a:xfrm flipV="1">
          <a:off x="13512800" y="105416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88265</xdr:rowOff>
    </xdr:from>
    <xdr:to xmlns:xdr="http://schemas.openxmlformats.org/drawingml/2006/spreadsheetDrawing">
      <xdr:col>68</xdr:col>
      <xdr:colOff>203200</xdr:colOff>
      <xdr:row>62</xdr:row>
      <xdr:rowOff>18415</xdr:rowOff>
    </xdr:to>
    <xdr:sp macro="" textlink="">
      <xdr:nvSpPr>
        <xdr:cNvPr id="328" name="フローチャート: 判断 327"/>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3175</xdr:rowOff>
    </xdr:from>
    <xdr:ext cx="762000" cy="259080"/>
    <xdr:sp macro="" textlink="">
      <xdr:nvSpPr>
        <xdr:cNvPr id="329" name="テキスト ボックス 328"/>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86995</xdr:rowOff>
    </xdr:from>
    <xdr:to xmlns:xdr="http://schemas.openxmlformats.org/drawingml/2006/spreadsheetDrawing">
      <xdr:col>64</xdr:col>
      <xdr:colOff>152400</xdr:colOff>
      <xdr:row>62</xdr:row>
      <xdr:rowOff>17780</xdr:rowOff>
    </xdr:to>
    <xdr:sp macro="" textlink="">
      <xdr:nvSpPr>
        <xdr:cNvPr id="330" name="フローチャート: 判断 329"/>
        <xdr:cNvSpPr/>
      </xdr:nvSpPr>
      <xdr:spPr>
        <a:xfrm>
          <a:off x="134620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1905</xdr:rowOff>
    </xdr:from>
    <xdr:ext cx="762000" cy="259080"/>
    <xdr:sp macro="" textlink="">
      <xdr:nvSpPr>
        <xdr:cNvPr id="331" name="テキスト ボックス 330"/>
        <xdr:cNvSpPr txBox="1"/>
      </xdr:nvSpPr>
      <xdr:spPr>
        <a:xfrm>
          <a:off x="13131800" y="10631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83185</xdr:rowOff>
    </xdr:from>
    <xdr:to xmlns:xdr="http://schemas.openxmlformats.org/drawingml/2006/spreadsheetDrawing">
      <xdr:col>81</xdr:col>
      <xdr:colOff>95250</xdr:colOff>
      <xdr:row>62</xdr:row>
      <xdr:rowOff>13335</xdr:rowOff>
    </xdr:to>
    <xdr:sp macro="" textlink="">
      <xdr:nvSpPr>
        <xdr:cNvPr id="337" name="楕円 336"/>
        <xdr:cNvSpPr/>
      </xdr:nvSpPr>
      <xdr:spPr>
        <a:xfrm>
          <a:off x="169672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99695</xdr:rowOff>
    </xdr:from>
    <xdr:ext cx="762000" cy="258445"/>
    <xdr:sp macro="" textlink="">
      <xdr:nvSpPr>
        <xdr:cNvPr id="338" name="定員管理の状況該当値テキスト"/>
        <xdr:cNvSpPr txBox="1"/>
      </xdr:nvSpPr>
      <xdr:spPr>
        <a:xfrm>
          <a:off x="17106900" y="10386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61595</xdr:rowOff>
    </xdr:from>
    <xdr:to xmlns:xdr="http://schemas.openxmlformats.org/drawingml/2006/spreadsheetDrawing">
      <xdr:col>77</xdr:col>
      <xdr:colOff>95250</xdr:colOff>
      <xdr:row>61</xdr:row>
      <xdr:rowOff>163195</xdr:rowOff>
    </xdr:to>
    <xdr:sp macro="" textlink="">
      <xdr:nvSpPr>
        <xdr:cNvPr id="339" name="楕円 338"/>
        <xdr:cNvSpPr/>
      </xdr:nvSpPr>
      <xdr:spPr>
        <a:xfrm>
          <a:off x="161290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1905</xdr:rowOff>
    </xdr:from>
    <xdr:ext cx="736600" cy="259080"/>
    <xdr:sp macro="" textlink="">
      <xdr:nvSpPr>
        <xdr:cNvPr id="340" name="テキスト ボックス 339"/>
        <xdr:cNvSpPr txBox="1"/>
      </xdr:nvSpPr>
      <xdr:spPr>
        <a:xfrm>
          <a:off x="15798800" y="10288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50800</xdr:rowOff>
    </xdr:from>
    <xdr:to xmlns:xdr="http://schemas.openxmlformats.org/drawingml/2006/spreadsheetDrawing">
      <xdr:col>73</xdr:col>
      <xdr:colOff>44450</xdr:colOff>
      <xdr:row>61</xdr:row>
      <xdr:rowOff>152400</xdr:rowOff>
    </xdr:to>
    <xdr:sp macro="" textlink="">
      <xdr:nvSpPr>
        <xdr:cNvPr id="341" name="楕円 340"/>
        <xdr:cNvSpPr/>
      </xdr:nvSpPr>
      <xdr:spPr>
        <a:xfrm>
          <a:off x="15240000" y="105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162560</xdr:rowOff>
    </xdr:from>
    <xdr:ext cx="762000" cy="259080"/>
    <xdr:sp macro="" textlink="">
      <xdr:nvSpPr>
        <xdr:cNvPr id="342" name="テキスト ボックス 341"/>
        <xdr:cNvSpPr txBox="1"/>
      </xdr:nvSpPr>
      <xdr:spPr>
        <a:xfrm>
          <a:off x="14909800" y="1027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32385</xdr:rowOff>
    </xdr:from>
    <xdr:to xmlns:xdr="http://schemas.openxmlformats.org/drawingml/2006/spreadsheetDrawing">
      <xdr:col>68</xdr:col>
      <xdr:colOff>203200</xdr:colOff>
      <xdr:row>61</xdr:row>
      <xdr:rowOff>133985</xdr:rowOff>
    </xdr:to>
    <xdr:sp macro="" textlink="">
      <xdr:nvSpPr>
        <xdr:cNvPr id="343" name="楕円 342"/>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144145</xdr:rowOff>
    </xdr:from>
    <xdr:ext cx="762000" cy="258445"/>
    <xdr:sp macro="" textlink="">
      <xdr:nvSpPr>
        <xdr:cNvPr id="344" name="テキスト ボックス 343"/>
        <xdr:cNvSpPr txBox="1"/>
      </xdr:nvSpPr>
      <xdr:spPr>
        <a:xfrm>
          <a:off x="14020800" y="10259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46355</xdr:rowOff>
    </xdr:from>
    <xdr:to xmlns:xdr="http://schemas.openxmlformats.org/drawingml/2006/spreadsheetDrawing">
      <xdr:col>64</xdr:col>
      <xdr:colOff>152400</xdr:colOff>
      <xdr:row>61</xdr:row>
      <xdr:rowOff>147955</xdr:rowOff>
    </xdr:to>
    <xdr:sp macro="" textlink="">
      <xdr:nvSpPr>
        <xdr:cNvPr id="345" name="楕円 344"/>
        <xdr:cNvSpPr/>
      </xdr:nvSpPr>
      <xdr:spPr>
        <a:xfrm>
          <a:off x="134620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158115</xdr:rowOff>
    </xdr:from>
    <xdr:ext cx="762000" cy="258445"/>
    <xdr:sp macro="" textlink="">
      <xdr:nvSpPr>
        <xdr:cNvPr id="346" name="テキスト ボックス 345"/>
        <xdr:cNvSpPr txBox="1"/>
      </xdr:nvSpPr>
      <xdr:spPr>
        <a:xfrm>
          <a:off x="13131800" y="10273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近年実施している大型事業等による借入金の償還が始まり今後も比率が上昇することが見込まれることから今後も事業の適正化を図り、財政の健全化に努める。</a:t>
          </a:r>
        </a:p>
        <a:p>
          <a:endParaRPr kumimoji="1" lang="ja-JP" altLang="en-US" sz="1300">
            <a:solidFill>
              <a:schemeClr val="accent6">
                <a:lumMod val="75000"/>
              </a:schemeClr>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81915</xdr:rowOff>
    </xdr:to>
    <xdr:cxnSp macro="">
      <xdr:nvCxnSpPr>
        <xdr:cNvPr id="374" name="直線コネクタ 373"/>
        <xdr:cNvCxnSpPr/>
      </xdr:nvCxnSpPr>
      <xdr:spPr>
        <a:xfrm flipV="1">
          <a:off x="17018000" y="620458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53975</xdr:rowOff>
    </xdr:from>
    <xdr:ext cx="762000" cy="258445"/>
    <xdr:sp macro="" textlink="">
      <xdr:nvSpPr>
        <xdr:cNvPr id="375" name="公債費負担の状況最小値テキスト"/>
        <xdr:cNvSpPr txBox="1"/>
      </xdr:nvSpPr>
      <xdr:spPr>
        <a:xfrm>
          <a:off x="17106900" y="776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81915</xdr:rowOff>
    </xdr:from>
    <xdr:to xmlns:xdr="http://schemas.openxmlformats.org/drawingml/2006/spreadsheetDrawing">
      <xdr:col>81</xdr:col>
      <xdr:colOff>133350</xdr:colOff>
      <xdr:row>45</xdr:row>
      <xdr:rowOff>81915</xdr:rowOff>
    </xdr:to>
    <xdr:cxnSp macro="">
      <xdr:nvCxnSpPr>
        <xdr:cNvPr id="376" name="直線コネクタ 375"/>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17780</xdr:rowOff>
    </xdr:from>
    <xdr:to xmlns:xdr="http://schemas.openxmlformats.org/drawingml/2006/spreadsheetDrawing">
      <xdr:col>81</xdr:col>
      <xdr:colOff>44450</xdr:colOff>
      <xdr:row>42</xdr:row>
      <xdr:rowOff>106045</xdr:rowOff>
    </xdr:to>
    <xdr:cxnSp macro="">
      <xdr:nvCxnSpPr>
        <xdr:cNvPr id="379" name="直線コネクタ 378"/>
        <xdr:cNvCxnSpPr/>
      </xdr:nvCxnSpPr>
      <xdr:spPr>
        <a:xfrm>
          <a:off x="16179800" y="721868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114300</xdr:rowOff>
    </xdr:from>
    <xdr:ext cx="762000" cy="259080"/>
    <xdr:sp macro="" textlink="">
      <xdr:nvSpPr>
        <xdr:cNvPr id="380" name="公債費負担の状況平均値テキスト"/>
        <xdr:cNvSpPr txBox="1"/>
      </xdr:nvSpPr>
      <xdr:spPr>
        <a:xfrm>
          <a:off x="17106900" y="6972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97790</xdr:rowOff>
    </xdr:from>
    <xdr:to xmlns:xdr="http://schemas.openxmlformats.org/drawingml/2006/spreadsheetDrawing">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124460</xdr:rowOff>
    </xdr:from>
    <xdr:to xmlns:xdr="http://schemas.openxmlformats.org/drawingml/2006/spreadsheetDrawing">
      <xdr:col>77</xdr:col>
      <xdr:colOff>44450</xdr:colOff>
      <xdr:row>42</xdr:row>
      <xdr:rowOff>17780</xdr:rowOff>
    </xdr:to>
    <xdr:cxnSp macro="">
      <xdr:nvCxnSpPr>
        <xdr:cNvPr id="382" name="直線コネクタ 381"/>
        <xdr:cNvCxnSpPr/>
      </xdr:nvCxnSpPr>
      <xdr:spPr>
        <a:xfrm>
          <a:off x="15290800" y="71539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89535</xdr:rowOff>
    </xdr:from>
    <xdr:to xmlns:xdr="http://schemas.openxmlformats.org/drawingml/2006/spreadsheetDrawing">
      <xdr:col>77</xdr:col>
      <xdr:colOff>95250</xdr:colOff>
      <xdr:row>42</xdr:row>
      <xdr:rowOff>19685</xdr:rowOff>
    </xdr:to>
    <xdr:sp macro="" textlink="">
      <xdr:nvSpPr>
        <xdr:cNvPr id="383" name="フローチャート: 判断 382"/>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29845</xdr:rowOff>
    </xdr:from>
    <xdr:ext cx="736600" cy="258445"/>
    <xdr:sp macro="" textlink="">
      <xdr:nvSpPr>
        <xdr:cNvPr id="384" name="テキスト ボックス 383"/>
        <xdr:cNvSpPr txBox="1"/>
      </xdr:nvSpPr>
      <xdr:spPr>
        <a:xfrm>
          <a:off x="15798800" y="6887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52070</xdr:rowOff>
    </xdr:from>
    <xdr:to xmlns:xdr="http://schemas.openxmlformats.org/drawingml/2006/spreadsheetDrawing">
      <xdr:col>72</xdr:col>
      <xdr:colOff>203200</xdr:colOff>
      <xdr:row>41</xdr:row>
      <xdr:rowOff>124460</xdr:rowOff>
    </xdr:to>
    <xdr:cxnSp macro="">
      <xdr:nvCxnSpPr>
        <xdr:cNvPr id="385" name="直線コネクタ 384"/>
        <xdr:cNvCxnSpPr/>
      </xdr:nvCxnSpPr>
      <xdr:spPr>
        <a:xfrm>
          <a:off x="14401800" y="70815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13970</xdr:rowOff>
    </xdr:from>
    <xdr:ext cx="762000" cy="259080"/>
    <xdr:sp macro="" textlink="">
      <xdr:nvSpPr>
        <xdr:cNvPr id="387" name="テキスト ボックス 386"/>
        <xdr:cNvSpPr txBox="1"/>
      </xdr:nvSpPr>
      <xdr:spPr>
        <a:xfrm>
          <a:off x="14909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36195</xdr:rowOff>
    </xdr:from>
    <xdr:to xmlns:xdr="http://schemas.openxmlformats.org/drawingml/2006/spreadsheetDrawing">
      <xdr:col>68</xdr:col>
      <xdr:colOff>152400</xdr:colOff>
      <xdr:row>41</xdr:row>
      <xdr:rowOff>52070</xdr:rowOff>
    </xdr:to>
    <xdr:cxnSp macro="">
      <xdr:nvCxnSpPr>
        <xdr:cNvPr id="388" name="直線コネクタ 387"/>
        <xdr:cNvCxnSpPr/>
      </xdr:nvCxnSpPr>
      <xdr:spPr>
        <a:xfrm>
          <a:off x="13512800" y="70656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90" name="テキスト ボックス 389"/>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12700</xdr:rowOff>
    </xdr:from>
    <xdr:ext cx="762000" cy="259080"/>
    <xdr:sp macro="" textlink="">
      <xdr:nvSpPr>
        <xdr:cNvPr id="392" name="テキスト ボックス 391"/>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55245</xdr:rowOff>
    </xdr:from>
    <xdr:to xmlns:xdr="http://schemas.openxmlformats.org/drawingml/2006/spreadsheetDrawing">
      <xdr:col>81</xdr:col>
      <xdr:colOff>95250</xdr:colOff>
      <xdr:row>42</xdr:row>
      <xdr:rowOff>156845</xdr:rowOff>
    </xdr:to>
    <xdr:sp macro="" textlink="">
      <xdr:nvSpPr>
        <xdr:cNvPr id="398" name="楕円 397"/>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27305</xdr:rowOff>
    </xdr:from>
    <xdr:ext cx="762000" cy="259080"/>
    <xdr:sp macro="" textlink="">
      <xdr:nvSpPr>
        <xdr:cNvPr id="399"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137795</xdr:rowOff>
    </xdr:from>
    <xdr:to xmlns:xdr="http://schemas.openxmlformats.org/drawingml/2006/spreadsheetDrawing">
      <xdr:col>77</xdr:col>
      <xdr:colOff>95250</xdr:colOff>
      <xdr:row>42</xdr:row>
      <xdr:rowOff>67945</xdr:rowOff>
    </xdr:to>
    <xdr:sp macro="" textlink="">
      <xdr:nvSpPr>
        <xdr:cNvPr id="400" name="楕円 399"/>
        <xdr:cNvSpPr/>
      </xdr:nvSpPr>
      <xdr:spPr>
        <a:xfrm>
          <a:off x="16129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52705</xdr:rowOff>
    </xdr:from>
    <xdr:ext cx="736600" cy="258445"/>
    <xdr:sp macro="" textlink="">
      <xdr:nvSpPr>
        <xdr:cNvPr id="401" name="テキスト ボックス 400"/>
        <xdr:cNvSpPr txBox="1"/>
      </xdr:nvSpPr>
      <xdr:spPr>
        <a:xfrm>
          <a:off x="15798800" y="725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73660</xdr:rowOff>
    </xdr:from>
    <xdr:to xmlns:xdr="http://schemas.openxmlformats.org/drawingml/2006/spreadsheetDrawing">
      <xdr:col>73</xdr:col>
      <xdr:colOff>44450</xdr:colOff>
      <xdr:row>42</xdr:row>
      <xdr:rowOff>3810</xdr:rowOff>
    </xdr:to>
    <xdr:sp macro="" textlink="">
      <xdr:nvSpPr>
        <xdr:cNvPr id="402" name="楕円 401"/>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160020</xdr:rowOff>
    </xdr:from>
    <xdr:ext cx="762000" cy="259080"/>
    <xdr:sp macro="" textlink="">
      <xdr:nvSpPr>
        <xdr:cNvPr id="403" name="テキスト ボックス 402"/>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1270</xdr:rowOff>
    </xdr:from>
    <xdr:to xmlns:xdr="http://schemas.openxmlformats.org/drawingml/2006/spreadsheetDrawing">
      <xdr:col>68</xdr:col>
      <xdr:colOff>203200</xdr:colOff>
      <xdr:row>41</xdr:row>
      <xdr:rowOff>102870</xdr:rowOff>
    </xdr:to>
    <xdr:sp macro="" textlink="">
      <xdr:nvSpPr>
        <xdr:cNvPr id="404" name="楕円 403"/>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113030</xdr:rowOff>
    </xdr:from>
    <xdr:ext cx="762000" cy="259080"/>
    <xdr:sp macro="" textlink="">
      <xdr:nvSpPr>
        <xdr:cNvPr id="405" name="テキスト ボックス 404"/>
        <xdr:cNvSpPr txBox="1"/>
      </xdr:nvSpPr>
      <xdr:spPr>
        <a:xfrm>
          <a:off x="14020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156845</xdr:rowOff>
    </xdr:from>
    <xdr:to xmlns:xdr="http://schemas.openxmlformats.org/drawingml/2006/spreadsheetDrawing">
      <xdr:col>64</xdr:col>
      <xdr:colOff>152400</xdr:colOff>
      <xdr:row>41</xdr:row>
      <xdr:rowOff>86995</xdr:rowOff>
    </xdr:to>
    <xdr:sp macro="" textlink="">
      <xdr:nvSpPr>
        <xdr:cNvPr id="406" name="楕円 405"/>
        <xdr:cNvSpPr/>
      </xdr:nvSpPr>
      <xdr:spPr>
        <a:xfrm>
          <a:off x="13462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97790</xdr:rowOff>
    </xdr:from>
    <xdr:ext cx="762000" cy="258445"/>
    <xdr:sp macro="" textlink="">
      <xdr:nvSpPr>
        <xdr:cNvPr id="407" name="テキスト ボックス 406"/>
        <xdr:cNvSpPr txBox="1"/>
      </xdr:nvSpPr>
      <xdr:spPr>
        <a:xfrm>
          <a:off x="13131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前年度より比率は</a:t>
          </a:r>
          <a:r>
            <a:rPr kumimoji="1" lang="en-US" altLang="ja-JP" sz="1300">
              <a:solidFill>
                <a:schemeClr val="accent6">
                  <a:lumMod val="75000"/>
                </a:schemeClr>
              </a:solidFill>
              <a:latin typeface="ＭＳ Ｐゴシック"/>
              <a:ea typeface="ＭＳ Ｐゴシック"/>
            </a:rPr>
            <a:t>8.9</a:t>
          </a:r>
          <a:r>
            <a:rPr kumimoji="1" lang="ja-JP" altLang="en-US" sz="1300">
              <a:solidFill>
                <a:schemeClr val="accent6">
                  <a:lumMod val="75000"/>
                </a:schemeClr>
              </a:solidFill>
              <a:latin typeface="ＭＳ Ｐゴシック"/>
              <a:ea typeface="ＭＳ Ｐゴシック"/>
            </a:rPr>
            <a:t>ポイント悪化している。地方債の新規発行による現在高の増加、基金の取り崩しをはじめとした公債費償還財源の減少が要因である。新発債の発行は事業の必要性を精査することで抑制し、義務的経費の削減を中心とする行財政改革を進め、財政の健全化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97790</xdr:rowOff>
    </xdr:to>
    <xdr:cxnSp macro="">
      <xdr:nvCxnSpPr>
        <xdr:cNvPr id="436" name="直線コネクタ 435"/>
        <xdr:cNvCxnSpPr/>
      </xdr:nvCxnSpPr>
      <xdr:spPr>
        <a:xfrm flipV="1">
          <a:off x="17018000" y="237045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69850</xdr:rowOff>
    </xdr:from>
    <xdr:ext cx="762000" cy="259080"/>
    <xdr:sp macro="" textlink="">
      <xdr:nvSpPr>
        <xdr:cNvPr id="437" name="将来負担の状況最小値テキスト"/>
        <xdr:cNvSpPr txBox="1"/>
      </xdr:nvSpPr>
      <xdr:spPr>
        <a:xfrm>
          <a:off x="17106900" y="384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97790</xdr:rowOff>
    </xdr:from>
    <xdr:to xmlns:xdr="http://schemas.openxmlformats.org/drawingml/2006/spreadsheetDrawing">
      <xdr:col>81</xdr:col>
      <xdr:colOff>133350</xdr:colOff>
      <xdr:row>22</xdr:row>
      <xdr:rowOff>97790</xdr:rowOff>
    </xdr:to>
    <xdr:cxnSp macro="">
      <xdr:nvCxnSpPr>
        <xdr:cNvPr id="438" name="直線コネクタ 437"/>
        <xdr:cNvCxnSpPr/>
      </xdr:nvCxnSpPr>
      <xdr:spPr>
        <a:xfrm>
          <a:off x="16929100" y="386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22860</xdr:rowOff>
    </xdr:from>
    <xdr:to xmlns:xdr="http://schemas.openxmlformats.org/drawingml/2006/spreadsheetDrawing">
      <xdr:col>81</xdr:col>
      <xdr:colOff>44450</xdr:colOff>
      <xdr:row>15</xdr:row>
      <xdr:rowOff>142240</xdr:rowOff>
    </xdr:to>
    <xdr:cxnSp macro="">
      <xdr:nvCxnSpPr>
        <xdr:cNvPr id="441" name="直線コネクタ 440"/>
        <xdr:cNvCxnSpPr/>
      </xdr:nvCxnSpPr>
      <xdr:spPr>
        <a:xfrm>
          <a:off x="16179800" y="259461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42"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22860</xdr:rowOff>
    </xdr:from>
    <xdr:to xmlns:xdr="http://schemas.openxmlformats.org/drawingml/2006/spreadsheetDrawing">
      <xdr:col>77</xdr:col>
      <xdr:colOff>44450</xdr:colOff>
      <xdr:row>15</xdr:row>
      <xdr:rowOff>153035</xdr:rowOff>
    </xdr:to>
    <xdr:cxnSp macro="">
      <xdr:nvCxnSpPr>
        <xdr:cNvPr id="444" name="直線コネクタ 443"/>
        <xdr:cNvCxnSpPr/>
      </xdr:nvCxnSpPr>
      <xdr:spPr>
        <a:xfrm flipV="1">
          <a:off x="15290800" y="25946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153035</xdr:rowOff>
    </xdr:from>
    <xdr:to xmlns:xdr="http://schemas.openxmlformats.org/drawingml/2006/spreadsheetDrawing">
      <xdr:col>72</xdr:col>
      <xdr:colOff>203200</xdr:colOff>
      <xdr:row>16</xdr:row>
      <xdr:rowOff>20320</xdr:rowOff>
    </xdr:to>
    <xdr:cxnSp macro="">
      <xdr:nvCxnSpPr>
        <xdr:cNvPr id="447" name="直線コネクタ 446"/>
        <xdr:cNvCxnSpPr/>
      </xdr:nvCxnSpPr>
      <xdr:spPr>
        <a:xfrm flipV="1">
          <a:off x="14401800" y="27247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9" name="テキスト ボックス 448"/>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0" name="フローチャート: 判断 449"/>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1" name="テキスト ボックス 450"/>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2" name="フローチャート: 判断 451"/>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3" name="テキスト ボックス 452"/>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91440</xdr:rowOff>
    </xdr:from>
    <xdr:to xmlns:xdr="http://schemas.openxmlformats.org/drawingml/2006/spreadsheetDrawing">
      <xdr:col>81</xdr:col>
      <xdr:colOff>95250</xdr:colOff>
      <xdr:row>16</xdr:row>
      <xdr:rowOff>21590</xdr:rowOff>
    </xdr:to>
    <xdr:sp macro="" textlink="">
      <xdr:nvSpPr>
        <xdr:cNvPr id="459" name="楕円 458"/>
        <xdr:cNvSpPr/>
      </xdr:nvSpPr>
      <xdr:spPr>
        <a:xfrm>
          <a:off x="169672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63500</xdr:rowOff>
    </xdr:from>
    <xdr:ext cx="762000" cy="258445"/>
    <xdr:sp macro="" textlink="">
      <xdr:nvSpPr>
        <xdr:cNvPr id="460" name="将来負担の状況該当値テキスト"/>
        <xdr:cNvSpPr txBox="1"/>
      </xdr:nvSpPr>
      <xdr:spPr>
        <a:xfrm>
          <a:off x="17106900" y="2635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143510</xdr:rowOff>
    </xdr:from>
    <xdr:to xmlns:xdr="http://schemas.openxmlformats.org/drawingml/2006/spreadsheetDrawing">
      <xdr:col>77</xdr:col>
      <xdr:colOff>95250</xdr:colOff>
      <xdr:row>15</xdr:row>
      <xdr:rowOff>73660</xdr:rowOff>
    </xdr:to>
    <xdr:sp macro="" textlink="">
      <xdr:nvSpPr>
        <xdr:cNvPr id="461" name="楕円 460"/>
        <xdr:cNvSpPr/>
      </xdr:nvSpPr>
      <xdr:spPr>
        <a:xfrm>
          <a:off x="16129000" y="25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58420</xdr:rowOff>
    </xdr:from>
    <xdr:ext cx="736600" cy="259080"/>
    <xdr:sp macro="" textlink="">
      <xdr:nvSpPr>
        <xdr:cNvPr id="462" name="テキスト ボックス 461"/>
        <xdr:cNvSpPr txBox="1"/>
      </xdr:nvSpPr>
      <xdr:spPr>
        <a:xfrm>
          <a:off x="15798800" y="263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102235</xdr:rowOff>
    </xdr:from>
    <xdr:to xmlns:xdr="http://schemas.openxmlformats.org/drawingml/2006/spreadsheetDrawing">
      <xdr:col>73</xdr:col>
      <xdr:colOff>44450</xdr:colOff>
      <xdr:row>16</xdr:row>
      <xdr:rowOff>32385</xdr:rowOff>
    </xdr:to>
    <xdr:sp macro="" textlink="">
      <xdr:nvSpPr>
        <xdr:cNvPr id="463" name="楕円 462"/>
        <xdr:cNvSpPr/>
      </xdr:nvSpPr>
      <xdr:spPr>
        <a:xfrm>
          <a:off x="15240000" y="26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17780</xdr:rowOff>
    </xdr:from>
    <xdr:ext cx="762000" cy="258445"/>
    <xdr:sp macro="" textlink="">
      <xdr:nvSpPr>
        <xdr:cNvPr id="464" name="テキスト ボックス 463"/>
        <xdr:cNvSpPr txBox="1"/>
      </xdr:nvSpPr>
      <xdr:spPr>
        <a:xfrm>
          <a:off x="14909800" y="2760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140970</xdr:rowOff>
    </xdr:from>
    <xdr:to xmlns:xdr="http://schemas.openxmlformats.org/drawingml/2006/spreadsheetDrawing">
      <xdr:col>68</xdr:col>
      <xdr:colOff>203200</xdr:colOff>
      <xdr:row>16</xdr:row>
      <xdr:rowOff>71120</xdr:rowOff>
    </xdr:to>
    <xdr:sp macro="" textlink="">
      <xdr:nvSpPr>
        <xdr:cNvPr id="465" name="楕円 464"/>
        <xdr:cNvSpPr/>
      </xdr:nvSpPr>
      <xdr:spPr>
        <a:xfrm>
          <a:off x="1435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55880</xdr:rowOff>
    </xdr:from>
    <xdr:ext cx="762000" cy="259080"/>
    <xdr:sp macro="" textlink="">
      <xdr:nvSpPr>
        <xdr:cNvPr id="466" name="テキスト ボックス 465"/>
        <xdr:cNvSpPr txBox="1"/>
      </xdr:nvSpPr>
      <xdr:spPr>
        <a:xfrm>
          <a:off x="14020800"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3,425
3,403
134.22
5,358,982
5,171,430
26,630
2,358,270
6,310,101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人件費については、類似団体平均を上回っており、前年度と比較すると</a:t>
          </a:r>
          <a:r>
            <a:rPr kumimoji="1" lang="en-US" altLang="ja-JP" sz="1300">
              <a:solidFill>
                <a:schemeClr val="accent6">
                  <a:lumMod val="75000"/>
                </a:schemeClr>
              </a:solidFill>
              <a:latin typeface="ＭＳ Ｐゴシック"/>
              <a:ea typeface="ＭＳ Ｐゴシック"/>
            </a:rPr>
            <a:t>0.3</a:t>
          </a:r>
          <a:r>
            <a:rPr kumimoji="1" lang="ja-JP" altLang="en-US" sz="1300">
              <a:solidFill>
                <a:schemeClr val="accent6">
                  <a:lumMod val="75000"/>
                </a:schemeClr>
              </a:solidFill>
              <a:latin typeface="ＭＳ Ｐゴシック"/>
              <a:ea typeface="ＭＳ Ｐゴシック"/>
            </a:rPr>
            <a:t>ポイント減少した。令和２年度は退職者３名（うち２名は再任用）に対し、採用職員</a:t>
          </a:r>
          <a:r>
            <a:rPr kumimoji="1" lang="en-US" altLang="ja-JP" sz="1300">
              <a:solidFill>
                <a:schemeClr val="accent6">
                  <a:lumMod val="75000"/>
                </a:schemeClr>
              </a:solidFill>
              <a:latin typeface="ＭＳ Ｐゴシック"/>
              <a:ea typeface="ＭＳ Ｐゴシック"/>
            </a:rPr>
            <a:t>2</a:t>
          </a:r>
          <a:r>
            <a:rPr kumimoji="1" lang="ja-JP" altLang="en-US" sz="1300">
              <a:solidFill>
                <a:schemeClr val="accent6">
                  <a:lumMod val="75000"/>
                </a:schemeClr>
              </a:solidFill>
              <a:latin typeface="ＭＳ Ｐゴシック"/>
              <a:ea typeface="ＭＳ Ｐゴシック"/>
            </a:rPr>
            <a:t>名となった。勤続年数という面での職員構成において組織としての新陳代謝が行われていることが影響していると考えられる。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41</xdr:row>
      <xdr:rowOff>10160</xdr:rowOff>
    </xdr:to>
    <xdr:cxnSp macro="">
      <xdr:nvCxnSpPr>
        <xdr:cNvPr id="59" name="直線コネクタ 58"/>
        <xdr:cNvCxnSpPr/>
      </xdr:nvCxnSpPr>
      <xdr:spPr>
        <a:xfrm flipV="1">
          <a:off x="4826000" y="58420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153670</xdr:rowOff>
    </xdr:from>
    <xdr:ext cx="762000" cy="259080"/>
    <xdr:sp macro="" textlink="">
      <xdr:nvSpPr>
        <xdr:cNvPr id="60" name="人件費最小値テキスト"/>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10160</xdr:rowOff>
    </xdr:from>
    <xdr:to xmlns:xdr="http://schemas.openxmlformats.org/drawingml/2006/spreadsheetDrawing">
      <xdr:col>24</xdr:col>
      <xdr:colOff>114300</xdr:colOff>
      <xdr:row>41</xdr:row>
      <xdr:rowOff>10160</xdr:rowOff>
    </xdr:to>
    <xdr:cxnSp macro="">
      <xdr:nvCxnSpPr>
        <xdr:cNvPr id="61" name="直線コネクタ 60"/>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2000" cy="258445"/>
    <xdr:sp macro="" textlink="">
      <xdr:nvSpPr>
        <xdr:cNvPr id="62" name="人件費最大値テキスト"/>
        <xdr:cNvSpPr txBox="1"/>
      </xdr:nvSpPr>
      <xdr:spPr>
        <a:xfrm>
          <a:off x="4914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3" name="直線コネクタ 62"/>
        <xdr:cNvCxnSpPr/>
      </xdr:nvCxnSpPr>
      <xdr:spPr>
        <a:xfrm>
          <a:off x="4737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138430</xdr:rowOff>
    </xdr:from>
    <xdr:to xmlns:xdr="http://schemas.openxmlformats.org/drawingml/2006/spreadsheetDrawing">
      <xdr:col>24</xdr:col>
      <xdr:colOff>25400</xdr:colOff>
      <xdr:row>37</xdr:row>
      <xdr:rowOff>152400</xdr:rowOff>
    </xdr:to>
    <xdr:cxnSp macro="">
      <xdr:nvCxnSpPr>
        <xdr:cNvPr id="64" name="直線コネクタ 63"/>
        <xdr:cNvCxnSpPr/>
      </xdr:nvCxnSpPr>
      <xdr:spPr>
        <a:xfrm flipV="1">
          <a:off x="3987800" y="64820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53975</xdr:rowOff>
    </xdr:from>
    <xdr:ext cx="762000" cy="258445"/>
    <xdr:sp macro="" textlink="">
      <xdr:nvSpPr>
        <xdr:cNvPr id="65" name="人件費平均値テキスト"/>
        <xdr:cNvSpPr txBox="1"/>
      </xdr:nvSpPr>
      <xdr:spPr>
        <a:xfrm>
          <a:off x="4914900" y="6226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37465</xdr:rowOff>
    </xdr:from>
    <xdr:to xmlns:xdr="http://schemas.openxmlformats.org/drawingml/2006/spreadsheetDrawing">
      <xdr:col>24</xdr:col>
      <xdr:colOff>76200</xdr:colOff>
      <xdr:row>37</xdr:row>
      <xdr:rowOff>139065</xdr:rowOff>
    </xdr:to>
    <xdr:sp macro="" textlink="">
      <xdr:nvSpPr>
        <xdr:cNvPr id="66" name="フローチャート: 判断 65"/>
        <xdr:cNvSpPr/>
      </xdr:nvSpPr>
      <xdr:spPr>
        <a:xfrm>
          <a:off x="4775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106680</xdr:rowOff>
    </xdr:from>
    <xdr:to xmlns:xdr="http://schemas.openxmlformats.org/drawingml/2006/spreadsheetDrawing">
      <xdr:col>19</xdr:col>
      <xdr:colOff>187325</xdr:colOff>
      <xdr:row>37</xdr:row>
      <xdr:rowOff>152400</xdr:rowOff>
    </xdr:to>
    <xdr:cxnSp macro="">
      <xdr:nvCxnSpPr>
        <xdr:cNvPr id="67" name="直線コネクタ 66"/>
        <xdr:cNvCxnSpPr/>
      </xdr:nvCxnSpPr>
      <xdr:spPr>
        <a:xfrm>
          <a:off x="3098800" y="64503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5965" cy="258445"/>
    <xdr:sp macro="" textlink="">
      <xdr:nvSpPr>
        <xdr:cNvPr id="69" name="テキスト ボックス 68"/>
        <xdr:cNvSpPr txBox="1"/>
      </xdr:nvSpPr>
      <xdr:spPr>
        <a:xfrm>
          <a:off x="3606800" y="61131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106680</xdr:rowOff>
    </xdr:from>
    <xdr:to xmlns:xdr="http://schemas.openxmlformats.org/drawingml/2006/spreadsheetDrawing">
      <xdr:col>15</xdr:col>
      <xdr:colOff>98425</xdr:colOff>
      <xdr:row>37</xdr:row>
      <xdr:rowOff>129540</xdr:rowOff>
    </xdr:to>
    <xdr:cxnSp macro="">
      <xdr:nvCxnSpPr>
        <xdr:cNvPr id="70" name="直線コネクタ 69"/>
        <xdr:cNvCxnSpPr/>
      </xdr:nvCxnSpPr>
      <xdr:spPr>
        <a:xfrm flipV="1">
          <a:off x="2209800" y="645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106680</xdr:rowOff>
    </xdr:from>
    <xdr:to xmlns:xdr="http://schemas.openxmlformats.org/drawingml/2006/spreadsheetDrawing">
      <xdr:col>11</xdr:col>
      <xdr:colOff>9525</xdr:colOff>
      <xdr:row>37</xdr:row>
      <xdr:rowOff>129540</xdr:rowOff>
    </xdr:to>
    <xdr:cxnSp macro="">
      <xdr:nvCxnSpPr>
        <xdr:cNvPr id="73" name="直線コネクタ 72"/>
        <xdr:cNvCxnSpPr/>
      </xdr:nvCxnSpPr>
      <xdr:spPr>
        <a:xfrm>
          <a:off x="1320800" y="645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126365</xdr:rowOff>
    </xdr:from>
    <xdr:to xmlns:xdr="http://schemas.openxmlformats.org/drawingml/2006/spreadsheetDrawing">
      <xdr:col>11</xdr:col>
      <xdr:colOff>60325</xdr:colOff>
      <xdr:row>37</xdr:row>
      <xdr:rowOff>56515</xdr:rowOff>
    </xdr:to>
    <xdr:sp macro="" textlink="">
      <xdr:nvSpPr>
        <xdr:cNvPr id="74" name="フローチャート: 判断 73"/>
        <xdr:cNvSpPr/>
      </xdr:nvSpPr>
      <xdr:spPr>
        <a:xfrm>
          <a:off x="2159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66675</xdr:rowOff>
    </xdr:from>
    <xdr:ext cx="761365" cy="258445"/>
    <xdr:sp macro="" textlink="">
      <xdr:nvSpPr>
        <xdr:cNvPr id="75" name="テキスト ボックス 74"/>
        <xdr:cNvSpPr txBox="1"/>
      </xdr:nvSpPr>
      <xdr:spPr>
        <a:xfrm>
          <a:off x="1828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61365" cy="259080"/>
    <xdr:sp macro="" textlink="">
      <xdr:nvSpPr>
        <xdr:cNvPr id="77" name="テキスト ボックス 76"/>
        <xdr:cNvSpPr txBox="1"/>
      </xdr:nvSpPr>
      <xdr:spPr>
        <a:xfrm>
          <a:off x="939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87630</xdr:rowOff>
    </xdr:from>
    <xdr:to xmlns:xdr="http://schemas.openxmlformats.org/drawingml/2006/spreadsheetDrawing">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59690</xdr:rowOff>
    </xdr:from>
    <xdr:ext cx="762000" cy="259080"/>
    <xdr:sp macro="" textlink="">
      <xdr:nvSpPr>
        <xdr:cNvPr id="84" name="人件費該当値テキスト"/>
        <xdr:cNvSpPr txBox="1"/>
      </xdr:nvSpPr>
      <xdr:spPr>
        <a:xfrm>
          <a:off x="49149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101600</xdr:rowOff>
    </xdr:from>
    <xdr:to xmlns:xdr="http://schemas.openxmlformats.org/drawingml/2006/spreadsheetDrawing">
      <xdr:col>20</xdr:col>
      <xdr:colOff>38100</xdr:colOff>
      <xdr:row>38</xdr:row>
      <xdr:rowOff>31750</xdr:rowOff>
    </xdr:to>
    <xdr:sp macro="" textlink="">
      <xdr:nvSpPr>
        <xdr:cNvPr id="85" name="楕円 84"/>
        <xdr:cNvSpPr/>
      </xdr:nvSpPr>
      <xdr:spPr>
        <a:xfrm>
          <a:off x="3937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16510</xdr:rowOff>
    </xdr:from>
    <xdr:ext cx="735965" cy="259080"/>
    <xdr:sp macro="" textlink="">
      <xdr:nvSpPr>
        <xdr:cNvPr id="86" name="テキスト ボックス 85"/>
        <xdr:cNvSpPr txBox="1"/>
      </xdr:nvSpPr>
      <xdr:spPr>
        <a:xfrm>
          <a:off x="3606800" y="6531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55880</xdr:rowOff>
    </xdr:from>
    <xdr:to xmlns:xdr="http://schemas.openxmlformats.org/drawingml/2006/spreadsheetDrawing">
      <xdr:col>15</xdr:col>
      <xdr:colOff>149225</xdr:colOff>
      <xdr:row>37</xdr:row>
      <xdr:rowOff>157480</xdr:rowOff>
    </xdr:to>
    <xdr:sp macro="" textlink="">
      <xdr:nvSpPr>
        <xdr:cNvPr id="87" name="楕円 86"/>
        <xdr:cNvSpPr/>
      </xdr:nvSpPr>
      <xdr:spPr>
        <a:xfrm>
          <a:off x="3048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142240</xdr:rowOff>
    </xdr:from>
    <xdr:ext cx="762000" cy="259080"/>
    <xdr:sp macro="" textlink="">
      <xdr:nvSpPr>
        <xdr:cNvPr id="88" name="テキスト ボックス 87"/>
        <xdr:cNvSpPr txBox="1"/>
      </xdr:nvSpPr>
      <xdr:spPr>
        <a:xfrm>
          <a:off x="2717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78740</xdr:rowOff>
    </xdr:from>
    <xdr:to xmlns:xdr="http://schemas.openxmlformats.org/drawingml/2006/spreadsheetDrawing">
      <xdr:col>11</xdr:col>
      <xdr:colOff>60325</xdr:colOff>
      <xdr:row>38</xdr:row>
      <xdr:rowOff>8890</xdr:rowOff>
    </xdr:to>
    <xdr:sp macro="" textlink="">
      <xdr:nvSpPr>
        <xdr:cNvPr id="89" name="楕円 88"/>
        <xdr:cNvSpPr/>
      </xdr:nvSpPr>
      <xdr:spPr>
        <a:xfrm>
          <a:off x="2159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165100</xdr:rowOff>
    </xdr:from>
    <xdr:ext cx="761365" cy="259080"/>
    <xdr:sp macro="" textlink="">
      <xdr:nvSpPr>
        <xdr:cNvPr id="90" name="テキスト ボックス 89"/>
        <xdr:cNvSpPr txBox="1"/>
      </xdr:nvSpPr>
      <xdr:spPr>
        <a:xfrm>
          <a:off x="1828800" y="6508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55880</xdr:rowOff>
    </xdr:from>
    <xdr:to xmlns:xdr="http://schemas.openxmlformats.org/drawingml/2006/spreadsheetDrawing">
      <xdr:col>6</xdr:col>
      <xdr:colOff>171450</xdr:colOff>
      <xdr:row>37</xdr:row>
      <xdr:rowOff>157480</xdr:rowOff>
    </xdr:to>
    <xdr:sp macro="" textlink="">
      <xdr:nvSpPr>
        <xdr:cNvPr id="91" name="楕円 90"/>
        <xdr:cNvSpPr/>
      </xdr:nvSpPr>
      <xdr:spPr>
        <a:xfrm>
          <a:off x="1270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142240</xdr:rowOff>
    </xdr:from>
    <xdr:ext cx="761365" cy="259080"/>
    <xdr:sp macro="" textlink="">
      <xdr:nvSpPr>
        <xdr:cNvPr id="92" name="テキスト ボックス 91"/>
        <xdr:cNvSpPr txBox="1"/>
      </xdr:nvSpPr>
      <xdr:spPr>
        <a:xfrm>
          <a:off x="939800" y="6485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物件費については、類似団体平均に比べ</a:t>
          </a:r>
          <a:r>
            <a:rPr kumimoji="1" lang="en-US" altLang="ja-JP" sz="1300">
              <a:solidFill>
                <a:schemeClr val="accent6">
                  <a:lumMod val="75000"/>
                </a:schemeClr>
              </a:solidFill>
              <a:latin typeface="ＭＳ Ｐゴシック"/>
              <a:ea typeface="ＭＳ Ｐゴシック"/>
            </a:rPr>
            <a:t>3.6</a:t>
          </a:r>
          <a:r>
            <a:rPr kumimoji="1" lang="ja-JP" altLang="en-US" sz="1300">
              <a:solidFill>
                <a:schemeClr val="accent6">
                  <a:lumMod val="75000"/>
                </a:schemeClr>
              </a:solidFill>
              <a:latin typeface="ＭＳ Ｐゴシック"/>
              <a:ea typeface="ＭＳ Ｐゴシック"/>
            </a:rPr>
            <a:t>ポイント、高知県平均を</a:t>
          </a:r>
          <a:r>
            <a:rPr kumimoji="1" lang="en-US" altLang="ja-JP" sz="1300">
              <a:solidFill>
                <a:schemeClr val="accent6">
                  <a:lumMod val="75000"/>
                </a:schemeClr>
              </a:solidFill>
              <a:latin typeface="ＭＳ Ｐゴシック"/>
              <a:ea typeface="ＭＳ Ｐゴシック"/>
            </a:rPr>
            <a:t>1.1</a:t>
          </a:r>
          <a:r>
            <a:rPr kumimoji="1" lang="ja-JP" altLang="en-US" sz="1300">
              <a:solidFill>
                <a:schemeClr val="accent6">
                  <a:lumMod val="75000"/>
                </a:schemeClr>
              </a:solidFill>
              <a:latin typeface="ＭＳ Ｐゴシック"/>
              <a:ea typeface="ＭＳ Ｐゴシック"/>
            </a:rPr>
            <a:t>ポイント下回った。前年度と比較すると</a:t>
          </a:r>
          <a:r>
            <a:rPr kumimoji="1" lang="en-US" altLang="ja-JP" sz="1300">
              <a:solidFill>
                <a:schemeClr val="accent6">
                  <a:lumMod val="75000"/>
                </a:schemeClr>
              </a:solidFill>
              <a:latin typeface="ＭＳ Ｐゴシック"/>
              <a:ea typeface="ＭＳ Ｐゴシック"/>
            </a:rPr>
            <a:t>2.8</a:t>
          </a:r>
          <a:r>
            <a:rPr kumimoji="1" lang="ja-JP" altLang="en-US" sz="1300">
              <a:solidFill>
                <a:schemeClr val="accent6">
                  <a:lumMod val="75000"/>
                </a:schemeClr>
              </a:solidFill>
              <a:latin typeface="ＭＳ Ｐゴシック"/>
              <a:ea typeface="ＭＳ Ｐゴシック"/>
            </a:rPr>
            <a:t>ポイント減少している。これは、がアウトドア施設整備事業といった大型事業の終了が主な要因となっている。</a:t>
          </a:r>
        </a:p>
        <a:p>
          <a:r>
            <a:rPr kumimoji="1" lang="ja-JP" altLang="en-US" sz="1300">
              <a:solidFill>
                <a:schemeClr val="accent6">
                  <a:lumMod val="75000"/>
                </a:schemeClr>
              </a:solidFill>
              <a:latin typeface="ＭＳ Ｐゴシック"/>
              <a:ea typeface="ＭＳ Ｐゴシック"/>
            </a:rPr>
            <a:t>今後も経費節減に努める。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8255</xdr:rowOff>
    </xdr:from>
    <xdr:to xmlns:xdr="http://schemas.openxmlformats.org/drawingml/2006/spreadsheetDrawing">
      <xdr:col>82</xdr:col>
      <xdr:colOff>107950</xdr:colOff>
      <xdr:row>20</xdr:row>
      <xdr:rowOff>40640</xdr:rowOff>
    </xdr:to>
    <xdr:cxnSp macro="">
      <xdr:nvCxnSpPr>
        <xdr:cNvPr id="117" name="直線コネクタ 116"/>
        <xdr:cNvCxnSpPr/>
      </xdr:nvCxnSpPr>
      <xdr:spPr>
        <a:xfrm flipV="1">
          <a:off x="16510000" y="2408555"/>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12065</xdr:rowOff>
    </xdr:from>
    <xdr:ext cx="762000" cy="259080"/>
    <xdr:sp macro="" textlink="">
      <xdr:nvSpPr>
        <xdr:cNvPr id="118" name="物件費最小値テキスト"/>
        <xdr:cNvSpPr txBox="1"/>
      </xdr:nvSpPr>
      <xdr:spPr>
        <a:xfrm>
          <a:off x="16598900" y="344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40640</xdr:rowOff>
    </xdr:from>
    <xdr:to xmlns:xdr="http://schemas.openxmlformats.org/drawingml/2006/spreadsheetDrawing">
      <xdr:col>82</xdr:col>
      <xdr:colOff>196850</xdr:colOff>
      <xdr:row>20</xdr:row>
      <xdr:rowOff>40640</xdr:rowOff>
    </xdr:to>
    <xdr:cxnSp macro="">
      <xdr:nvCxnSpPr>
        <xdr:cNvPr id="119" name="直線コネクタ 118"/>
        <xdr:cNvCxnSpPr/>
      </xdr:nvCxnSpPr>
      <xdr:spPr>
        <a:xfrm>
          <a:off x="16421100" y="346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94615</xdr:rowOff>
    </xdr:from>
    <xdr:ext cx="762000" cy="259080"/>
    <xdr:sp macro="" textlink="">
      <xdr:nvSpPr>
        <xdr:cNvPr id="120" name="物件費最大値テキスト"/>
        <xdr:cNvSpPr txBox="1"/>
      </xdr:nvSpPr>
      <xdr:spPr>
        <a:xfrm>
          <a:off x="16598900" y="21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8255</xdr:rowOff>
    </xdr:from>
    <xdr:to xmlns:xdr="http://schemas.openxmlformats.org/drawingml/2006/spreadsheetDrawing">
      <xdr:col>82</xdr:col>
      <xdr:colOff>196850</xdr:colOff>
      <xdr:row>14</xdr:row>
      <xdr:rowOff>8255</xdr:rowOff>
    </xdr:to>
    <xdr:cxnSp macro="">
      <xdr:nvCxnSpPr>
        <xdr:cNvPr id="121" name="直線コネクタ 120"/>
        <xdr:cNvCxnSpPr/>
      </xdr:nvCxnSpPr>
      <xdr:spPr>
        <a:xfrm>
          <a:off x="16421100" y="24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31115</xdr:rowOff>
    </xdr:from>
    <xdr:to xmlns:xdr="http://schemas.openxmlformats.org/drawingml/2006/spreadsheetDrawing">
      <xdr:col>82</xdr:col>
      <xdr:colOff>107950</xdr:colOff>
      <xdr:row>16</xdr:row>
      <xdr:rowOff>158750</xdr:rowOff>
    </xdr:to>
    <xdr:cxnSp macro="">
      <xdr:nvCxnSpPr>
        <xdr:cNvPr id="122" name="直線コネクタ 121"/>
        <xdr:cNvCxnSpPr/>
      </xdr:nvCxnSpPr>
      <xdr:spPr>
        <a:xfrm flipV="1">
          <a:off x="15671800" y="277431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116840</xdr:rowOff>
    </xdr:from>
    <xdr:ext cx="762000" cy="259080"/>
    <xdr:sp macro="" textlink="">
      <xdr:nvSpPr>
        <xdr:cNvPr id="123" name="物件費平均値テキスト"/>
        <xdr:cNvSpPr txBox="1"/>
      </xdr:nvSpPr>
      <xdr:spPr>
        <a:xfrm>
          <a:off x="16598900" y="286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8255</xdr:rowOff>
    </xdr:from>
    <xdr:to xmlns:xdr="http://schemas.openxmlformats.org/drawingml/2006/spreadsheetDrawing">
      <xdr:col>78</xdr:col>
      <xdr:colOff>69850</xdr:colOff>
      <xdr:row>16</xdr:row>
      <xdr:rowOff>158750</xdr:rowOff>
    </xdr:to>
    <xdr:cxnSp macro="">
      <xdr:nvCxnSpPr>
        <xdr:cNvPr id="125" name="直線コネクタ 124"/>
        <xdr:cNvCxnSpPr/>
      </xdr:nvCxnSpPr>
      <xdr:spPr>
        <a:xfrm>
          <a:off x="14782800" y="275145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55880</xdr:rowOff>
    </xdr:from>
    <xdr:to xmlns:xdr="http://schemas.openxmlformats.org/drawingml/2006/spreadsheetDrawing">
      <xdr:col>78</xdr:col>
      <xdr:colOff>120650</xdr:colOff>
      <xdr:row>17</xdr:row>
      <xdr:rowOff>157480</xdr:rowOff>
    </xdr:to>
    <xdr:sp macro="" textlink="">
      <xdr:nvSpPr>
        <xdr:cNvPr id="126" name="フローチャート: 判断 125"/>
        <xdr:cNvSpPr/>
      </xdr:nvSpPr>
      <xdr:spPr>
        <a:xfrm>
          <a:off x="15621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142240</xdr:rowOff>
    </xdr:from>
    <xdr:ext cx="736600" cy="259080"/>
    <xdr:sp macro="" textlink="">
      <xdr:nvSpPr>
        <xdr:cNvPr id="127" name="テキスト ボックス 126"/>
        <xdr:cNvSpPr txBox="1"/>
      </xdr:nvSpPr>
      <xdr:spPr>
        <a:xfrm>
          <a:off x="15290800" y="3056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115570</xdr:rowOff>
    </xdr:from>
    <xdr:to xmlns:xdr="http://schemas.openxmlformats.org/drawingml/2006/spreadsheetDrawing">
      <xdr:col>73</xdr:col>
      <xdr:colOff>180975</xdr:colOff>
      <xdr:row>16</xdr:row>
      <xdr:rowOff>8255</xdr:rowOff>
    </xdr:to>
    <xdr:cxnSp macro="">
      <xdr:nvCxnSpPr>
        <xdr:cNvPr id="128" name="直線コネクタ 127"/>
        <xdr:cNvCxnSpPr/>
      </xdr:nvCxnSpPr>
      <xdr:spPr>
        <a:xfrm>
          <a:off x="13893800" y="26873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46355</xdr:rowOff>
    </xdr:from>
    <xdr:to xmlns:xdr="http://schemas.openxmlformats.org/drawingml/2006/spreadsheetDrawing">
      <xdr:col>74</xdr:col>
      <xdr:colOff>31750</xdr:colOff>
      <xdr:row>17</xdr:row>
      <xdr:rowOff>147955</xdr:rowOff>
    </xdr:to>
    <xdr:sp macro="" textlink="">
      <xdr:nvSpPr>
        <xdr:cNvPr id="129" name="フローチャート: 判断 128"/>
        <xdr:cNvSpPr/>
      </xdr:nvSpPr>
      <xdr:spPr>
        <a:xfrm>
          <a:off x="14732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132715</xdr:rowOff>
    </xdr:from>
    <xdr:ext cx="762000" cy="258445"/>
    <xdr:sp macro="" textlink="">
      <xdr:nvSpPr>
        <xdr:cNvPr id="130" name="テキスト ボックス 129"/>
        <xdr:cNvSpPr txBox="1"/>
      </xdr:nvSpPr>
      <xdr:spPr>
        <a:xfrm>
          <a:off x="14401800"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78740</xdr:rowOff>
    </xdr:from>
    <xdr:to xmlns:xdr="http://schemas.openxmlformats.org/drawingml/2006/spreadsheetDrawing">
      <xdr:col>69</xdr:col>
      <xdr:colOff>92075</xdr:colOff>
      <xdr:row>15</xdr:row>
      <xdr:rowOff>115570</xdr:rowOff>
    </xdr:to>
    <xdr:cxnSp macro="">
      <xdr:nvCxnSpPr>
        <xdr:cNvPr id="131" name="直線コネクタ 130"/>
        <xdr:cNvCxnSpPr/>
      </xdr:nvCxnSpPr>
      <xdr:spPr>
        <a:xfrm>
          <a:off x="13004800" y="26504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105410</xdr:rowOff>
    </xdr:from>
    <xdr:ext cx="761365" cy="259080"/>
    <xdr:sp macro="" textlink="">
      <xdr:nvSpPr>
        <xdr:cNvPr id="133" name="テキスト ボックス 132"/>
        <xdr:cNvSpPr txBox="1"/>
      </xdr:nvSpPr>
      <xdr:spPr>
        <a:xfrm>
          <a:off x="13512800"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151765</xdr:rowOff>
    </xdr:from>
    <xdr:to xmlns:xdr="http://schemas.openxmlformats.org/drawingml/2006/spreadsheetDrawing">
      <xdr:col>82</xdr:col>
      <xdr:colOff>158750</xdr:colOff>
      <xdr:row>16</xdr:row>
      <xdr:rowOff>81915</xdr:rowOff>
    </xdr:to>
    <xdr:sp macro="" textlink="">
      <xdr:nvSpPr>
        <xdr:cNvPr id="141" name="楕円 140"/>
        <xdr:cNvSpPr/>
      </xdr:nvSpPr>
      <xdr:spPr>
        <a:xfrm>
          <a:off x="16459200" y="27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168275</xdr:rowOff>
    </xdr:from>
    <xdr:ext cx="762000" cy="258445"/>
    <xdr:sp macro="" textlink="">
      <xdr:nvSpPr>
        <xdr:cNvPr id="142" name="物件費該当値テキスト"/>
        <xdr:cNvSpPr txBox="1"/>
      </xdr:nvSpPr>
      <xdr:spPr>
        <a:xfrm>
          <a:off x="16598900" y="256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107950</xdr:rowOff>
    </xdr:from>
    <xdr:to xmlns:xdr="http://schemas.openxmlformats.org/drawingml/2006/spreadsheetDrawing">
      <xdr:col>78</xdr:col>
      <xdr:colOff>120650</xdr:colOff>
      <xdr:row>17</xdr:row>
      <xdr:rowOff>38100</xdr:rowOff>
    </xdr:to>
    <xdr:sp macro="" textlink="">
      <xdr:nvSpPr>
        <xdr:cNvPr id="143" name="楕円 142"/>
        <xdr:cNvSpPr/>
      </xdr:nvSpPr>
      <xdr:spPr>
        <a:xfrm>
          <a:off x="1562100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48260</xdr:rowOff>
    </xdr:from>
    <xdr:ext cx="736600" cy="259080"/>
    <xdr:sp macro="" textlink="">
      <xdr:nvSpPr>
        <xdr:cNvPr id="144" name="テキスト ボックス 143"/>
        <xdr:cNvSpPr txBox="1"/>
      </xdr:nvSpPr>
      <xdr:spPr>
        <a:xfrm>
          <a:off x="15290800" y="262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128905</xdr:rowOff>
    </xdr:from>
    <xdr:to xmlns:xdr="http://schemas.openxmlformats.org/drawingml/2006/spreadsheetDrawing">
      <xdr:col>74</xdr:col>
      <xdr:colOff>31750</xdr:colOff>
      <xdr:row>16</xdr:row>
      <xdr:rowOff>59055</xdr:rowOff>
    </xdr:to>
    <xdr:sp macro="" textlink="">
      <xdr:nvSpPr>
        <xdr:cNvPr id="145" name="楕円 144"/>
        <xdr:cNvSpPr/>
      </xdr:nvSpPr>
      <xdr:spPr>
        <a:xfrm>
          <a:off x="14732000"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69215</xdr:rowOff>
    </xdr:from>
    <xdr:ext cx="762000" cy="259080"/>
    <xdr:sp macro="" textlink="">
      <xdr:nvSpPr>
        <xdr:cNvPr id="146" name="テキスト ボックス 145"/>
        <xdr:cNvSpPr txBox="1"/>
      </xdr:nvSpPr>
      <xdr:spPr>
        <a:xfrm>
          <a:off x="14401800" y="246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64770</xdr:rowOff>
    </xdr:from>
    <xdr:to xmlns:xdr="http://schemas.openxmlformats.org/drawingml/2006/spreadsheetDrawing">
      <xdr:col>69</xdr:col>
      <xdr:colOff>142875</xdr:colOff>
      <xdr:row>15</xdr:row>
      <xdr:rowOff>166370</xdr:rowOff>
    </xdr:to>
    <xdr:sp macro="" textlink="">
      <xdr:nvSpPr>
        <xdr:cNvPr id="147" name="楕円 146"/>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5080</xdr:rowOff>
    </xdr:from>
    <xdr:ext cx="761365" cy="259080"/>
    <xdr:sp macro="" textlink="">
      <xdr:nvSpPr>
        <xdr:cNvPr id="148" name="テキスト ボックス 147"/>
        <xdr:cNvSpPr txBox="1"/>
      </xdr:nvSpPr>
      <xdr:spPr>
        <a:xfrm>
          <a:off x="13512800" y="2405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27940</xdr:rowOff>
    </xdr:from>
    <xdr:to xmlns:xdr="http://schemas.openxmlformats.org/drawingml/2006/spreadsheetDrawing">
      <xdr:col>65</xdr:col>
      <xdr:colOff>53975</xdr:colOff>
      <xdr:row>15</xdr:row>
      <xdr:rowOff>129540</xdr:rowOff>
    </xdr:to>
    <xdr:sp macro="" textlink="">
      <xdr:nvSpPr>
        <xdr:cNvPr id="149" name="楕円 148"/>
        <xdr:cNvSpPr/>
      </xdr:nvSpPr>
      <xdr:spPr>
        <a:xfrm>
          <a:off x="12954000" y="25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139700</xdr:rowOff>
    </xdr:from>
    <xdr:ext cx="762000" cy="259080"/>
    <xdr:sp macro="" textlink="">
      <xdr:nvSpPr>
        <xdr:cNvPr id="150" name="テキスト ボックス 149"/>
        <xdr:cNvSpPr txBox="1"/>
      </xdr:nvSpPr>
      <xdr:spPr>
        <a:xfrm>
          <a:off x="126238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前年度に引き続き扶助費に係る経常収支比率は、全国平均・高知県平均を下回った。</a:t>
          </a:r>
        </a:p>
        <a:p>
          <a:r>
            <a:rPr kumimoji="1" lang="ja-JP" altLang="en-US" sz="1300">
              <a:solidFill>
                <a:schemeClr val="accent6">
                  <a:lumMod val="75000"/>
                </a:schemeClr>
              </a:solidFill>
              <a:latin typeface="ＭＳ Ｐゴシック"/>
              <a:ea typeface="ＭＳ Ｐゴシック"/>
            </a:rPr>
            <a:t>今後も資格審査等の適正化に努める。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107950</xdr:rowOff>
    </xdr:from>
    <xdr:to xmlns:xdr="http://schemas.openxmlformats.org/drawingml/2006/spreadsheetDrawing">
      <xdr:col>24</xdr:col>
      <xdr:colOff>25400</xdr:colOff>
      <xdr:row>61</xdr:row>
      <xdr:rowOff>146050</xdr:rowOff>
    </xdr:to>
    <xdr:cxnSp macro="">
      <xdr:nvCxnSpPr>
        <xdr:cNvPr id="177" name="直線コネクタ 176"/>
        <xdr:cNvCxnSpPr/>
      </xdr:nvCxnSpPr>
      <xdr:spPr>
        <a:xfrm flipV="1">
          <a:off x="4826000" y="9194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78"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79" name="直線コネクタ 178"/>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22860</xdr:rowOff>
    </xdr:from>
    <xdr:ext cx="762000" cy="259080"/>
    <xdr:sp macro="" textlink="">
      <xdr:nvSpPr>
        <xdr:cNvPr id="180" name="扶助費最大値テキスト"/>
        <xdr:cNvSpPr txBox="1"/>
      </xdr:nvSpPr>
      <xdr:spPr>
        <a:xfrm>
          <a:off x="4914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107950</xdr:rowOff>
    </xdr:from>
    <xdr:to xmlns:xdr="http://schemas.openxmlformats.org/drawingml/2006/spreadsheetDrawing">
      <xdr:col>24</xdr:col>
      <xdr:colOff>114300</xdr:colOff>
      <xdr:row>53</xdr:row>
      <xdr:rowOff>107950</xdr:rowOff>
    </xdr:to>
    <xdr:cxnSp macro="">
      <xdr:nvCxnSpPr>
        <xdr:cNvPr id="181" name="直線コネクタ 180"/>
        <xdr:cNvCxnSpPr/>
      </xdr:nvCxnSpPr>
      <xdr:spPr>
        <a:xfrm>
          <a:off x="4737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69850</xdr:rowOff>
    </xdr:from>
    <xdr:to xmlns:xdr="http://schemas.openxmlformats.org/drawingml/2006/spreadsheetDrawing">
      <xdr:col>24</xdr:col>
      <xdr:colOff>25400</xdr:colOff>
      <xdr:row>55</xdr:row>
      <xdr:rowOff>165100</xdr:rowOff>
    </xdr:to>
    <xdr:cxnSp macro="">
      <xdr:nvCxnSpPr>
        <xdr:cNvPr id="182" name="直線コネクタ 181"/>
        <xdr:cNvCxnSpPr/>
      </xdr:nvCxnSpPr>
      <xdr:spPr>
        <a:xfrm flipV="1">
          <a:off x="3987800" y="94996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124460</xdr:rowOff>
    </xdr:from>
    <xdr:ext cx="762000" cy="259080"/>
    <xdr:sp macro="" textlink="">
      <xdr:nvSpPr>
        <xdr:cNvPr id="183" name="扶助費平均値テキスト"/>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152400</xdr:rowOff>
    </xdr:from>
    <xdr:to xmlns:xdr="http://schemas.openxmlformats.org/drawingml/2006/spreadsheetDrawing">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127000</xdr:rowOff>
    </xdr:from>
    <xdr:to xmlns:xdr="http://schemas.openxmlformats.org/drawingml/2006/spreadsheetDrawing">
      <xdr:col>19</xdr:col>
      <xdr:colOff>187325</xdr:colOff>
      <xdr:row>55</xdr:row>
      <xdr:rowOff>165100</xdr:rowOff>
    </xdr:to>
    <xdr:cxnSp macro="">
      <xdr:nvCxnSpPr>
        <xdr:cNvPr id="185" name="直線コネクタ 184"/>
        <xdr:cNvCxnSpPr/>
      </xdr:nvCxnSpPr>
      <xdr:spPr>
        <a:xfrm>
          <a:off x="3098800" y="9556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5965" cy="258445"/>
    <xdr:sp macro="" textlink="">
      <xdr:nvSpPr>
        <xdr:cNvPr id="187" name="テキスト ボックス 186"/>
        <xdr:cNvSpPr txBox="1"/>
      </xdr:nvSpPr>
      <xdr:spPr>
        <a:xfrm>
          <a:off x="3606800" y="9687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127000</xdr:rowOff>
    </xdr:from>
    <xdr:to xmlns:xdr="http://schemas.openxmlformats.org/drawingml/2006/spreadsheetDrawing">
      <xdr:col>15</xdr:col>
      <xdr:colOff>98425</xdr:colOff>
      <xdr:row>55</xdr:row>
      <xdr:rowOff>165100</xdr:rowOff>
    </xdr:to>
    <xdr:cxnSp macro="">
      <xdr:nvCxnSpPr>
        <xdr:cNvPr id="188" name="直線コネクタ 187"/>
        <xdr:cNvCxnSpPr/>
      </xdr:nvCxnSpPr>
      <xdr:spPr>
        <a:xfrm flipV="1">
          <a:off x="2209800" y="9556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152400</xdr:rowOff>
    </xdr:from>
    <xdr:to xmlns:xdr="http://schemas.openxmlformats.org/drawingml/2006/spreadsheetDrawing">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67310</xdr:rowOff>
    </xdr:from>
    <xdr:ext cx="762000" cy="259080"/>
    <xdr:sp macro="" textlink="">
      <xdr:nvSpPr>
        <xdr:cNvPr id="190" name="テキスト ボックス 189"/>
        <xdr:cNvSpPr txBox="1"/>
      </xdr:nvSpPr>
      <xdr:spPr>
        <a:xfrm>
          <a:off x="2717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88900</xdr:rowOff>
    </xdr:from>
    <xdr:to xmlns:xdr="http://schemas.openxmlformats.org/drawingml/2006/spreadsheetDrawing">
      <xdr:col>11</xdr:col>
      <xdr:colOff>9525</xdr:colOff>
      <xdr:row>55</xdr:row>
      <xdr:rowOff>165100</xdr:rowOff>
    </xdr:to>
    <xdr:cxnSp macro="">
      <xdr:nvCxnSpPr>
        <xdr:cNvPr id="191" name="直線コネクタ 190"/>
        <xdr:cNvCxnSpPr/>
      </xdr:nvCxnSpPr>
      <xdr:spPr>
        <a:xfrm>
          <a:off x="1320800" y="95186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67310</xdr:rowOff>
    </xdr:from>
    <xdr:ext cx="761365" cy="259080"/>
    <xdr:sp macro="" textlink="">
      <xdr:nvSpPr>
        <xdr:cNvPr id="193" name="テキスト ボックス 192"/>
        <xdr:cNvSpPr txBox="1"/>
      </xdr:nvSpPr>
      <xdr:spPr>
        <a:xfrm>
          <a:off x="1828800" y="9668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61365" cy="259080"/>
    <xdr:sp macro="" textlink="">
      <xdr:nvSpPr>
        <xdr:cNvPr id="195" name="テキスト ボックス 194"/>
        <xdr:cNvSpPr txBox="1"/>
      </xdr:nvSpPr>
      <xdr:spPr>
        <a:xfrm>
          <a:off x="939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198"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1" name="楕円 20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202" name="扶助費該当値テキスト"/>
        <xdr:cNvSpPr txBox="1"/>
      </xdr:nvSpPr>
      <xdr:spPr>
        <a:xfrm>
          <a:off x="49149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114300</xdr:rowOff>
    </xdr:from>
    <xdr:to xmlns:xdr="http://schemas.openxmlformats.org/drawingml/2006/spreadsheetDrawing">
      <xdr:col>20</xdr:col>
      <xdr:colOff>38100</xdr:colOff>
      <xdr:row>56</xdr:row>
      <xdr:rowOff>44450</xdr:rowOff>
    </xdr:to>
    <xdr:sp macro="" textlink="">
      <xdr:nvSpPr>
        <xdr:cNvPr id="203" name="楕円 202"/>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54610</xdr:rowOff>
    </xdr:from>
    <xdr:ext cx="735965" cy="258445"/>
    <xdr:sp macro="" textlink="">
      <xdr:nvSpPr>
        <xdr:cNvPr id="204" name="テキスト ボックス 203"/>
        <xdr:cNvSpPr txBox="1"/>
      </xdr:nvSpPr>
      <xdr:spPr>
        <a:xfrm>
          <a:off x="3606800" y="9312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76200</xdr:rowOff>
    </xdr:from>
    <xdr:to xmlns:xdr="http://schemas.openxmlformats.org/drawingml/2006/spreadsheetDrawing">
      <xdr:col>15</xdr:col>
      <xdr:colOff>149225</xdr:colOff>
      <xdr:row>56</xdr:row>
      <xdr:rowOff>6350</xdr:rowOff>
    </xdr:to>
    <xdr:sp macro="" textlink="">
      <xdr:nvSpPr>
        <xdr:cNvPr id="205" name="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16510</xdr:rowOff>
    </xdr:from>
    <xdr:ext cx="762000" cy="259080"/>
    <xdr:sp macro="" textlink="">
      <xdr:nvSpPr>
        <xdr:cNvPr id="206" name="テキスト ボックス 205"/>
        <xdr:cNvSpPr txBox="1"/>
      </xdr:nvSpPr>
      <xdr:spPr>
        <a:xfrm>
          <a:off x="2717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114300</xdr:rowOff>
    </xdr:from>
    <xdr:to xmlns:xdr="http://schemas.openxmlformats.org/drawingml/2006/spreadsheetDrawing">
      <xdr:col>11</xdr:col>
      <xdr:colOff>60325</xdr:colOff>
      <xdr:row>56</xdr:row>
      <xdr:rowOff>44450</xdr:rowOff>
    </xdr:to>
    <xdr:sp macro="" textlink="">
      <xdr:nvSpPr>
        <xdr:cNvPr id="207" name="楕円 206"/>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54610</xdr:rowOff>
    </xdr:from>
    <xdr:ext cx="761365" cy="258445"/>
    <xdr:sp macro="" textlink="">
      <xdr:nvSpPr>
        <xdr:cNvPr id="208" name="テキスト ボックス 207"/>
        <xdr:cNvSpPr txBox="1"/>
      </xdr:nvSpPr>
      <xdr:spPr>
        <a:xfrm>
          <a:off x="1828800" y="9312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38100</xdr:rowOff>
    </xdr:from>
    <xdr:to xmlns:xdr="http://schemas.openxmlformats.org/drawingml/2006/spreadsheetDrawing">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149860</xdr:rowOff>
    </xdr:from>
    <xdr:ext cx="761365" cy="259080"/>
    <xdr:sp macro="" textlink="">
      <xdr:nvSpPr>
        <xdr:cNvPr id="210" name="テキスト ボックス 209"/>
        <xdr:cNvSpPr txBox="1"/>
      </xdr:nvSpPr>
      <xdr:spPr>
        <a:xfrm>
          <a:off x="939800" y="9236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全体としては前年度より</a:t>
          </a:r>
          <a:r>
            <a:rPr kumimoji="1" lang="en-US" altLang="ja-JP" sz="1300">
              <a:solidFill>
                <a:schemeClr val="accent6">
                  <a:lumMod val="75000"/>
                </a:schemeClr>
              </a:solidFill>
              <a:latin typeface="ＭＳ Ｐゴシック"/>
              <a:ea typeface="ＭＳ Ｐゴシック"/>
            </a:rPr>
            <a:t>2.9</a:t>
          </a:r>
          <a:r>
            <a:rPr kumimoji="1" lang="ja-JP" altLang="en-US" sz="1300">
              <a:solidFill>
                <a:schemeClr val="accent6">
                  <a:lumMod val="75000"/>
                </a:schemeClr>
              </a:solidFill>
              <a:latin typeface="ＭＳ Ｐゴシック"/>
              <a:ea typeface="ＭＳ Ｐゴシック"/>
            </a:rPr>
            <a:t>ポイント増加している。</a:t>
          </a:r>
        </a:p>
        <a:p>
          <a:r>
            <a:rPr kumimoji="1" lang="ja-JP" altLang="en-US" sz="1300">
              <a:solidFill>
                <a:schemeClr val="accent6">
                  <a:lumMod val="75000"/>
                </a:schemeClr>
              </a:solidFill>
              <a:latin typeface="ＭＳ Ｐゴシック"/>
              <a:ea typeface="ＭＳ Ｐゴシック"/>
            </a:rPr>
            <a:t>その他に係る経常収支比率が類似団体平均を上回っているのは、繰出金が主な要因である。</a:t>
          </a:r>
        </a:p>
        <a:p>
          <a:r>
            <a:rPr kumimoji="1" lang="ja-JP" altLang="en-US" sz="1300">
              <a:solidFill>
                <a:schemeClr val="accent6">
                  <a:lumMod val="75000"/>
                </a:schemeClr>
              </a:solidFill>
              <a:latin typeface="ＭＳ Ｐゴシック"/>
              <a:ea typeface="ＭＳ Ｐゴシック"/>
            </a:rPr>
            <a:t>今後も簡易水道事業や病院事業などの公営企業会計への繰出金が必要となるため経費削減に努めるとともに、独立採算の原則に立ち返った料金の値上げによる健全化を図り、普通会計の負担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2"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4"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5" name="直線コネクタ 22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6" name="テキスト ボックス 22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7" name="直線コネクタ 22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28" name="テキスト ボックス 22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1" name="直線コネクタ 23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2" name="テキスト ボックス 23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3" name="直線コネクタ 23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4" name="テキスト ボックス 23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100330</xdr:rowOff>
    </xdr:to>
    <xdr:cxnSp macro="">
      <xdr:nvCxnSpPr>
        <xdr:cNvPr id="237" name="直線コネクタ 236"/>
        <xdr:cNvCxnSpPr/>
      </xdr:nvCxnSpPr>
      <xdr:spPr>
        <a:xfrm flipV="1">
          <a:off x="16510000" y="908812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72390</xdr:rowOff>
    </xdr:from>
    <xdr:ext cx="762000" cy="259080"/>
    <xdr:sp macro="" textlink="">
      <xdr:nvSpPr>
        <xdr:cNvPr id="238" name="その他最小値テキスト"/>
        <xdr:cNvSpPr txBox="1"/>
      </xdr:nvSpPr>
      <xdr:spPr>
        <a:xfrm>
          <a:off x="16598900" y="1035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100330</xdr:rowOff>
    </xdr:from>
    <xdr:to xmlns:xdr="http://schemas.openxmlformats.org/drawingml/2006/spreadsheetDrawing">
      <xdr:col>82</xdr:col>
      <xdr:colOff>196850</xdr:colOff>
      <xdr:row>60</xdr:row>
      <xdr:rowOff>100330</xdr:rowOff>
    </xdr:to>
    <xdr:cxnSp macro="">
      <xdr:nvCxnSpPr>
        <xdr:cNvPr id="239" name="直線コネクタ 238"/>
        <xdr:cNvCxnSpPr/>
      </xdr:nvCxnSpPr>
      <xdr:spPr>
        <a:xfrm>
          <a:off x="16421100" y="1038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8445"/>
    <xdr:sp macro="" textlink="">
      <xdr:nvSpPr>
        <xdr:cNvPr id="240"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1" name="直線コネクタ 240"/>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66040</xdr:rowOff>
    </xdr:from>
    <xdr:to xmlns:xdr="http://schemas.openxmlformats.org/drawingml/2006/spreadsheetDrawing">
      <xdr:col>82</xdr:col>
      <xdr:colOff>107950</xdr:colOff>
      <xdr:row>57</xdr:row>
      <xdr:rowOff>5080</xdr:rowOff>
    </xdr:to>
    <xdr:cxnSp macro="">
      <xdr:nvCxnSpPr>
        <xdr:cNvPr id="242" name="直線コネクタ 241"/>
        <xdr:cNvCxnSpPr/>
      </xdr:nvCxnSpPr>
      <xdr:spPr>
        <a:xfrm>
          <a:off x="15671800" y="966724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46990</xdr:rowOff>
    </xdr:from>
    <xdr:ext cx="762000" cy="259080"/>
    <xdr:sp macro="" textlink="">
      <xdr:nvSpPr>
        <xdr:cNvPr id="243" name="その他平均値テキスト"/>
        <xdr:cNvSpPr txBox="1"/>
      </xdr:nvSpPr>
      <xdr:spPr>
        <a:xfrm>
          <a:off x="16598900" y="930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30480</xdr:rowOff>
    </xdr:from>
    <xdr:to xmlns:xdr="http://schemas.openxmlformats.org/drawingml/2006/spreadsheetDrawing">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66040</xdr:rowOff>
    </xdr:from>
    <xdr:to xmlns:xdr="http://schemas.openxmlformats.org/drawingml/2006/spreadsheetDrawing">
      <xdr:col>78</xdr:col>
      <xdr:colOff>69850</xdr:colOff>
      <xdr:row>56</xdr:row>
      <xdr:rowOff>92710</xdr:rowOff>
    </xdr:to>
    <xdr:cxnSp macro="">
      <xdr:nvCxnSpPr>
        <xdr:cNvPr id="245" name="直線コネクタ 244"/>
        <xdr:cNvCxnSpPr/>
      </xdr:nvCxnSpPr>
      <xdr:spPr>
        <a:xfrm flipV="1">
          <a:off x="14782800" y="96672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26670</xdr:rowOff>
    </xdr:from>
    <xdr:to xmlns:xdr="http://schemas.openxmlformats.org/drawingml/2006/spreadsheetDrawing">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138430</xdr:rowOff>
    </xdr:from>
    <xdr:ext cx="736600" cy="259080"/>
    <xdr:sp macro="" textlink="">
      <xdr:nvSpPr>
        <xdr:cNvPr id="247" name="テキスト ボックス 246"/>
        <xdr:cNvSpPr txBox="1"/>
      </xdr:nvSpPr>
      <xdr:spPr>
        <a:xfrm>
          <a:off x="15290800" y="922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92710</xdr:rowOff>
    </xdr:from>
    <xdr:to xmlns:xdr="http://schemas.openxmlformats.org/drawingml/2006/spreadsheetDrawing">
      <xdr:col>73</xdr:col>
      <xdr:colOff>180975</xdr:colOff>
      <xdr:row>56</xdr:row>
      <xdr:rowOff>104140</xdr:rowOff>
    </xdr:to>
    <xdr:cxnSp macro="">
      <xdr:nvCxnSpPr>
        <xdr:cNvPr id="248" name="直線コネクタ 247"/>
        <xdr:cNvCxnSpPr/>
      </xdr:nvCxnSpPr>
      <xdr:spPr>
        <a:xfrm flipV="1">
          <a:off x="13893800" y="9693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41910</xdr:rowOff>
    </xdr:from>
    <xdr:to xmlns:xdr="http://schemas.openxmlformats.org/drawingml/2006/spreadsheetDrawing">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153670</xdr:rowOff>
    </xdr:from>
    <xdr:ext cx="762000" cy="259080"/>
    <xdr:sp macro="" textlink="">
      <xdr:nvSpPr>
        <xdr:cNvPr id="250" name="テキスト ボックス 249"/>
        <xdr:cNvSpPr txBox="1"/>
      </xdr:nvSpPr>
      <xdr:spPr>
        <a:xfrm>
          <a:off x="14401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104140</xdr:rowOff>
    </xdr:from>
    <xdr:to xmlns:xdr="http://schemas.openxmlformats.org/drawingml/2006/spreadsheetDrawing">
      <xdr:col>69</xdr:col>
      <xdr:colOff>92075</xdr:colOff>
      <xdr:row>56</xdr:row>
      <xdr:rowOff>104140</xdr:rowOff>
    </xdr:to>
    <xdr:cxnSp macro="">
      <xdr:nvCxnSpPr>
        <xdr:cNvPr id="251" name="直線コネクタ 250"/>
        <xdr:cNvCxnSpPr/>
      </xdr:nvCxnSpPr>
      <xdr:spPr>
        <a:xfrm>
          <a:off x="13004800" y="953389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34290</xdr:rowOff>
    </xdr:from>
    <xdr:to xmlns:xdr="http://schemas.openxmlformats.org/drawingml/2006/spreadsheetDrawing">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146050</xdr:rowOff>
    </xdr:from>
    <xdr:ext cx="761365" cy="258445"/>
    <xdr:sp macro="" textlink="">
      <xdr:nvSpPr>
        <xdr:cNvPr id="253" name="テキスト ボックス 252"/>
        <xdr:cNvSpPr txBox="1"/>
      </xdr:nvSpPr>
      <xdr:spPr>
        <a:xfrm>
          <a:off x="13512800" y="92329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19050</xdr:rowOff>
    </xdr:from>
    <xdr:to xmlns:xdr="http://schemas.openxmlformats.org/drawingml/2006/spreadsheetDrawing">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130810</xdr:rowOff>
    </xdr:from>
    <xdr:ext cx="762000" cy="259080"/>
    <xdr:sp macro="" textlink="">
      <xdr:nvSpPr>
        <xdr:cNvPr id="255" name="テキスト ボックス 254"/>
        <xdr:cNvSpPr txBox="1"/>
      </xdr:nvSpPr>
      <xdr:spPr>
        <a:xfrm>
          <a:off x="12623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7" name="テキスト ボックス 256"/>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8" name="テキスト ボックス 257"/>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0" name="テキスト ボックス 259"/>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125730</xdr:rowOff>
    </xdr:from>
    <xdr:to xmlns:xdr="http://schemas.openxmlformats.org/drawingml/2006/spreadsheetDrawing">
      <xdr:col>82</xdr:col>
      <xdr:colOff>158750</xdr:colOff>
      <xdr:row>57</xdr:row>
      <xdr:rowOff>55880</xdr:rowOff>
    </xdr:to>
    <xdr:sp macro="" textlink="">
      <xdr:nvSpPr>
        <xdr:cNvPr id="261" name="楕円 260"/>
        <xdr:cNvSpPr/>
      </xdr:nvSpPr>
      <xdr:spPr>
        <a:xfrm>
          <a:off x="164592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97790</xdr:rowOff>
    </xdr:from>
    <xdr:ext cx="762000" cy="258445"/>
    <xdr:sp macro="" textlink="">
      <xdr:nvSpPr>
        <xdr:cNvPr id="262" name="その他該当値テキスト"/>
        <xdr:cNvSpPr txBox="1"/>
      </xdr:nvSpPr>
      <xdr:spPr>
        <a:xfrm>
          <a:off x="16598900" y="9698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15240</xdr:rowOff>
    </xdr:from>
    <xdr:to xmlns:xdr="http://schemas.openxmlformats.org/drawingml/2006/spreadsheetDrawing">
      <xdr:col>78</xdr:col>
      <xdr:colOff>120650</xdr:colOff>
      <xdr:row>56</xdr:row>
      <xdr:rowOff>116840</xdr:rowOff>
    </xdr:to>
    <xdr:sp macro="" textlink="">
      <xdr:nvSpPr>
        <xdr:cNvPr id="263" name="楕円 262"/>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101600</xdr:rowOff>
    </xdr:from>
    <xdr:ext cx="736600" cy="259080"/>
    <xdr:sp macro="" textlink="">
      <xdr:nvSpPr>
        <xdr:cNvPr id="264" name="テキスト ボックス 263"/>
        <xdr:cNvSpPr txBox="1"/>
      </xdr:nvSpPr>
      <xdr:spPr>
        <a:xfrm>
          <a:off x="15290800" y="9702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41910</xdr:rowOff>
    </xdr:from>
    <xdr:to xmlns:xdr="http://schemas.openxmlformats.org/drawingml/2006/spreadsheetDrawing">
      <xdr:col>74</xdr:col>
      <xdr:colOff>31750</xdr:colOff>
      <xdr:row>56</xdr:row>
      <xdr:rowOff>143510</xdr:rowOff>
    </xdr:to>
    <xdr:sp macro="" textlink="">
      <xdr:nvSpPr>
        <xdr:cNvPr id="265" name="楕円 264"/>
        <xdr:cNvSpPr/>
      </xdr:nvSpPr>
      <xdr:spPr>
        <a:xfrm>
          <a:off x="14732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128270</xdr:rowOff>
    </xdr:from>
    <xdr:ext cx="762000" cy="259080"/>
    <xdr:sp macro="" textlink="">
      <xdr:nvSpPr>
        <xdr:cNvPr id="266" name="テキスト ボックス 265"/>
        <xdr:cNvSpPr txBox="1"/>
      </xdr:nvSpPr>
      <xdr:spPr>
        <a:xfrm>
          <a:off x="14401800" y="972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7" name="楕円 266"/>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139700</xdr:rowOff>
    </xdr:from>
    <xdr:ext cx="761365" cy="259080"/>
    <xdr:sp macro="" textlink="">
      <xdr:nvSpPr>
        <xdr:cNvPr id="268" name="テキスト ボックス 267"/>
        <xdr:cNvSpPr txBox="1"/>
      </xdr:nvSpPr>
      <xdr:spPr>
        <a:xfrm>
          <a:off x="13512800" y="9740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53340</xdr:rowOff>
    </xdr:from>
    <xdr:to xmlns:xdr="http://schemas.openxmlformats.org/drawingml/2006/spreadsheetDrawing">
      <xdr:col>65</xdr:col>
      <xdr:colOff>53975</xdr:colOff>
      <xdr:row>55</xdr:row>
      <xdr:rowOff>154940</xdr:rowOff>
    </xdr:to>
    <xdr:sp macro="" textlink="">
      <xdr:nvSpPr>
        <xdr:cNvPr id="269" name="楕円 268"/>
        <xdr:cNvSpPr/>
      </xdr:nvSpPr>
      <xdr:spPr>
        <a:xfrm>
          <a:off x="12954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139700</xdr:rowOff>
    </xdr:from>
    <xdr:ext cx="762000" cy="259080"/>
    <xdr:sp macro="" textlink="">
      <xdr:nvSpPr>
        <xdr:cNvPr id="270" name="テキスト ボックス 269"/>
        <xdr:cNvSpPr txBox="1"/>
      </xdr:nvSpPr>
      <xdr:spPr>
        <a:xfrm>
          <a:off x="12623800" y="9569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補助費等については、類似団体平均を大きく上回っている。本町は県下でも歳出に占める補助費等の割合が高く、人件費についで経常収支比率を上げる大きな要素となっている。令和２年度決算では特別定額給付金事業により決算額は増加しているが、公債費の増加や繰出金等の増加により、全体に占める割合としては前年度より</a:t>
          </a:r>
          <a:r>
            <a:rPr kumimoji="1" lang="en-US" altLang="ja-JP" sz="1300">
              <a:solidFill>
                <a:schemeClr val="accent6">
                  <a:lumMod val="75000"/>
                </a:schemeClr>
              </a:solidFill>
              <a:latin typeface="ＭＳ Ｐゴシック"/>
              <a:ea typeface="ＭＳ Ｐゴシック"/>
            </a:rPr>
            <a:t>2.4</a:t>
          </a:r>
          <a:r>
            <a:rPr kumimoji="1" lang="ja-JP" altLang="en-US" sz="1300">
              <a:solidFill>
                <a:schemeClr val="accent6">
                  <a:lumMod val="75000"/>
                </a:schemeClr>
              </a:solidFill>
              <a:latin typeface="ＭＳ Ｐゴシック"/>
              <a:ea typeface="ＭＳ Ｐゴシック"/>
            </a:rPr>
            <a:t>ポイント減少している。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2" name="テキスト ボックス 281"/>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4" name="テキスト ボックス 283"/>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6" name="テキスト ボックス 285"/>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8" name="テキスト ボックス 287"/>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0" name="テキスト ボックス 289"/>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2" name="テキスト ボックス 291"/>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41</xdr:row>
      <xdr:rowOff>42545</xdr:rowOff>
    </xdr:to>
    <xdr:cxnSp macro="">
      <xdr:nvCxnSpPr>
        <xdr:cNvPr id="295" name="直線コネクタ 294"/>
        <xdr:cNvCxnSpPr/>
      </xdr:nvCxnSpPr>
      <xdr:spPr>
        <a:xfrm flipV="1">
          <a:off x="16510000" y="586486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296"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297" name="直線コネクタ 296"/>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8445"/>
    <xdr:sp macro="" textlink="">
      <xdr:nvSpPr>
        <xdr:cNvPr id="298"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299" name="直線コネクタ 298"/>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33020</xdr:rowOff>
    </xdr:from>
    <xdr:to xmlns:xdr="http://schemas.openxmlformats.org/drawingml/2006/spreadsheetDrawing">
      <xdr:col>82</xdr:col>
      <xdr:colOff>107950</xdr:colOff>
      <xdr:row>39</xdr:row>
      <xdr:rowOff>143510</xdr:rowOff>
    </xdr:to>
    <xdr:cxnSp macro="">
      <xdr:nvCxnSpPr>
        <xdr:cNvPr id="300" name="直線コネクタ 299"/>
        <xdr:cNvCxnSpPr/>
      </xdr:nvCxnSpPr>
      <xdr:spPr>
        <a:xfrm flipV="1">
          <a:off x="15671800" y="671957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2000" cy="259080"/>
    <xdr:sp macro="" textlink="">
      <xdr:nvSpPr>
        <xdr:cNvPr id="301"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2" name="フローチャート: 判断 301"/>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42545</xdr:rowOff>
    </xdr:from>
    <xdr:to xmlns:xdr="http://schemas.openxmlformats.org/drawingml/2006/spreadsheetDrawing">
      <xdr:col>78</xdr:col>
      <xdr:colOff>69850</xdr:colOff>
      <xdr:row>39</xdr:row>
      <xdr:rowOff>143510</xdr:rowOff>
    </xdr:to>
    <xdr:cxnSp macro="">
      <xdr:nvCxnSpPr>
        <xdr:cNvPr id="303" name="直線コネクタ 302"/>
        <xdr:cNvCxnSpPr/>
      </xdr:nvCxnSpPr>
      <xdr:spPr>
        <a:xfrm>
          <a:off x="14782800" y="67290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90170</xdr:rowOff>
    </xdr:from>
    <xdr:to xmlns:xdr="http://schemas.openxmlformats.org/drawingml/2006/spreadsheetDrawing">
      <xdr:col>78</xdr:col>
      <xdr:colOff>120650</xdr:colOff>
      <xdr:row>37</xdr:row>
      <xdr:rowOff>20320</xdr:rowOff>
    </xdr:to>
    <xdr:sp macro="" textlink="">
      <xdr:nvSpPr>
        <xdr:cNvPr id="304" name="フローチャート: 判断 303"/>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30480</xdr:rowOff>
    </xdr:from>
    <xdr:ext cx="736600" cy="258445"/>
    <xdr:sp macro="" textlink="">
      <xdr:nvSpPr>
        <xdr:cNvPr id="305" name="テキスト ボックス 304"/>
        <xdr:cNvSpPr txBox="1"/>
      </xdr:nvSpPr>
      <xdr:spPr>
        <a:xfrm>
          <a:off x="15290800" y="6031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33020</xdr:rowOff>
    </xdr:from>
    <xdr:to xmlns:xdr="http://schemas.openxmlformats.org/drawingml/2006/spreadsheetDrawing">
      <xdr:col>73</xdr:col>
      <xdr:colOff>180975</xdr:colOff>
      <xdr:row>39</xdr:row>
      <xdr:rowOff>42545</xdr:rowOff>
    </xdr:to>
    <xdr:cxnSp macro="">
      <xdr:nvCxnSpPr>
        <xdr:cNvPr id="306" name="直線コネクタ 305"/>
        <xdr:cNvCxnSpPr/>
      </xdr:nvCxnSpPr>
      <xdr:spPr>
        <a:xfrm>
          <a:off x="13893800" y="67195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7" name="フローチャート: 判断 306"/>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08" name="テキスト ボックス 307"/>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158750</xdr:rowOff>
    </xdr:from>
    <xdr:to xmlns:xdr="http://schemas.openxmlformats.org/drawingml/2006/spreadsheetDrawing">
      <xdr:col>69</xdr:col>
      <xdr:colOff>92075</xdr:colOff>
      <xdr:row>39</xdr:row>
      <xdr:rowOff>33020</xdr:rowOff>
    </xdr:to>
    <xdr:cxnSp macro="">
      <xdr:nvCxnSpPr>
        <xdr:cNvPr id="309" name="直線コネクタ 308"/>
        <xdr:cNvCxnSpPr/>
      </xdr:nvCxnSpPr>
      <xdr:spPr>
        <a:xfrm>
          <a:off x="13004800" y="66738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0" name="フローチャート: 判断 309"/>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61365" cy="259080"/>
    <xdr:sp macro="" textlink="">
      <xdr:nvSpPr>
        <xdr:cNvPr id="311" name="テキスト ボックス 310"/>
        <xdr:cNvSpPr txBox="1"/>
      </xdr:nvSpPr>
      <xdr:spPr>
        <a:xfrm>
          <a:off x="13512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2" name="フローチャート: 判断 311"/>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169545</xdr:rowOff>
    </xdr:from>
    <xdr:ext cx="762000" cy="258445"/>
    <xdr:sp macro="" textlink="">
      <xdr:nvSpPr>
        <xdr:cNvPr id="313" name="テキスト ボックス 312"/>
        <xdr:cNvSpPr txBox="1"/>
      </xdr:nvSpPr>
      <xdr:spPr>
        <a:xfrm>
          <a:off x="12623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5" name="テキスト ボックス 314"/>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6" name="テキスト ボックス 315"/>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8" name="テキスト ボックス 317"/>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153670</xdr:rowOff>
    </xdr:from>
    <xdr:to xmlns:xdr="http://schemas.openxmlformats.org/drawingml/2006/spreadsheetDrawing">
      <xdr:col>82</xdr:col>
      <xdr:colOff>158750</xdr:colOff>
      <xdr:row>39</xdr:row>
      <xdr:rowOff>83820</xdr:rowOff>
    </xdr:to>
    <xdr:sp macro="" textlink="">
      <xdr:nvSpPr>
        <xdr:cNvPr id="319" name="楕円 318"/>
        <xdr:cNvSpPr/>
      </xdr:nvSpPr>
      <xdr:spPr>
        <a:xfrm>
          <a:off x="16459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125730</xdr:rowOff>
    </xdr:from>
    <xdr:ext cx="762000" cy="259080"/>
    <xdr:sp macro="" textlink="">
      <xdr:nvSpPr>
        <xdr:cNvPr id="320" name="補助費等該当値テキスト"/>
        <xdr:cNvSpPr txBox="1"/>
      </xdr:nvSpPr>
      <xdr:spPr>
        <a:xfrm>
          <a:off x="165989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39</xdr:row>
      <xdr:rowOff>92075</xdr:rowOff>
    </xdr:from>
    <xdr:to xmlns:xdr="http://schemas.openxmlformats.org/drawingml/2006/spreadsheetDrawing">
      <xdr:col>78</xdr:col>
      <xdr:colOff>120650</xdr:colOff>
      <xdr:row>40</xdr:row>
      <xdr:rowOff>22225</xdr:rowOff>
    </xdr:to>
    <xdr:sp macro="" textlink="">
      <xdr:nvSpPr>
        <xdr:cNvPr id="321" name="楕円 320"/>
        <xdr:cNvSpPr/>
      </xdr:nvSpPr>
      <xdr:spPr>
        <a:xfrm>
          <a:off x="156210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40</xdr:row>
      <xdr:rowOff>6985</xdr:rowOff>
    </xdr:from>
    <xdr:ext cx="736600" cy="258445"/>
    <xdr:sp macro="" textlink="">
      <xdr:nvSpPr>
        <xdr:cNvPr id="322" name="テキスト ボックス 321"/>
        <xdr:cNvSpPr txBox="1"/>
      </xdr:nvSpPr>
      <xdr:spPr>
        <a:xfrm>
          <a:off x="15290800" y="68649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163195</xdr:rowOff>
    </xdr:from>
    <xdr:to xmlns:xdr="http://schemas.openxmlformats.org/drawingml/2006/spreadsheetDrawing">
      <xdr:col>74</xdr:col>
      <xdr:colOff>31750</xdr:colOff>
      <xdr:row>39</xdr:row>
      <xdr:rowOff>93345</xdr:rowOff>
    </xdr:to>
    <xdr:sp macro="" textlink="">
      <xdr:nvSpPr>
        <xdr:cNvPr id="323" name="楕円 322"/>
        <xdr:cNvSpPr/>
      </xdr:nvSpPr>
      <xdr:spPr>
        <a:xfrm>
          <a:off x="147320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78105</xdr:rowOff>
    </xdr:from>
    <xdr:ext cx="762000" cy="258445"/>
    <xdr:sp macro="" textlink="">
      <xdr:nvSpPr>
        <xdr:cNvPr id="324" name="テキスト ボックス 323"/>
        <xdr:cNvSpPr txBox="1"/>
      </xdr:nvSpPr>
      <xdr:spPr>
        <a:xfrm>
          <a:off x="14401800" y="6764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153670</xdr:rowOff>
    </xdr:from>
    <xdr:to xmlns:xdr="http://schemas.openxmlformats.org/drawingml/2006/spreadsheetDrawing">
      <xdr:col>69</xdr:col>
      <xdr:colOff>142875</xdr:colOff>
      <xdr:row>39</xdr:row>
      <xdr:rowOff>83820</xdr:rowOff>
    </xdr:to>
    <xdr:sp macro="" textlink="">
      <xdr:nvSpPr>
        <xdr:cNvPr id="325" name="楕円 324"/>
        <xdr:cNvSpPr/>
      </xdr:nvSpPr>
      <xdr:spPr>
        <a:xfrm>
          <a:off x="13843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68580</xdr:rowOff>
    </xdr:from>
    <xdr:ext cx="761365" cy="259080"/>
    <xdr:sp macro="" textlink="">
      <xdr:nvSpPr>
        <xdr:cNvPr id="326" name="テキスト ボックス 325"/>
        <xdr:cNvSpPr txBox="1"/>
      </xdr:nvSpPr>
      <xdr:spPr>
        <a:xfrm>
          <a:off x="13512800" y="6755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107950</xdr:rowOff>
    </xdr:from>
    <xdr:to xmlns:xdr="http://schemas.openxmlformats.org/drawingml/2006/spreadsheetDrawing">
      <xdr:col>65</xdr:col>
      <xdr:colOff>53975</xdr:colOff>
      <xdr:row>39</xdr:row>
      <xdr:rowOff>38100</xdr:rowOff>
    </xdr:to>
    <xdr:sp macro="" textlink="">
      <xdr:nvSpPr>
        <xdr:cNvPr id="327" name="楕円 326"/>
        <xdr:cNvSpPr/>
      </xdr:nvSpPr>
      <xdr:spPr>
        <a:xfrm>
          <a:off x="12954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22860</xdr:rowOff>
    </xdr:from>
    <xdr:ext cx="762000" cy="259080"/>
    <xdr:sp macro="" textlink="">
      <xdr:nvSpPr>
        <xdr:cNvPr id="328" name="テキスト ボックス 327"/>
        <xdr:cNvSpPr txBox="1"/>
      </xdr:nvSpPr>
      <xdr:spPr>
        <a:xfrm>
          <a:off x="12623800" y="670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公債費については、類似団体平均より下回っているが近年、新規発行が増加傾向にあり前年度と比較し</a:t>
          </a:r>
          <a:r>
            <a:rPr kumimoji="1" lang="en-US" altLang="ja-JP" sz="1300">
              <a:solidFill>
                <a:schemeClr val="accent6">
                  <a:lumMod val="75000"/>
                </a:schemeClr>
              </a:solidFill>
              <a:latin typeface="ＭＳ Ｐゴシック"/>
              <a:ea typeface="ＭＳ Ｐゴシック"/>
            </a:rPr>
            <a:t>1.0</a:t>
          </a:r>
          <a:r>
            <a:rPr kumimoji="1" lang="ja-JP" altLang="en-US" sz="1300">
              <a:solidFill>
                <a:schemeClr val="accent6">
                  <a:lumMod val="75000"/>
                </a:schemeClr>
              </a:solidFill>
              <a:latin typeface="ＭＳ Ｐゴシック"/>
              <a:ea typeface="ＭＳ Ｐゴシック"/>
            </a:rPr>
            <a:t>ポイント増加しており、今後も比率の増加が見込まれる。</a:t>
          </a:r>
        </a:p>
        <a:p>
          <a:r>
            <a:rPr kumimoji="1" lang="ja-JP" altLang="en-US" sz="1300">
              <a:solidFill>
                <a:schemeClr val="accent6">
                  <a:lumMod val="75000"/>
                </a:schemeClr>
              </a:solidFill>
              <a:latin typeface="ＭＳ Ｐゴシック"/>
              <a:ea typeface="ＭＳ Ｐゴシック"/>
            </a:rPr>
            <a:t>計画的な建設事業の実施に努め、公債費の抑制を図る。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0" name="テキスト ボックス 339"/>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2" name="テキスト ボックス 341"/>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4" name="テキスト ボックス 343"/>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6" name="テキスト ボックス 345"/>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8" name="テキスト ボックス 347"/>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0" name="テキスト ボックス 349"/>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2" name="テキスト ボックス 351"/>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66040</xdr:rowOff>
    </xdr:to>
    <xdr:cxnSp macro="">
      <xdr:nvCxnSpPr>
        <xdr:cNvPr id="355" name="直線コネクタ 354"/>
        <xdr:cNvCxnSpPr/>
      </xdr:nvCxnSpPr>
      <xdr:spPr>
        <a:xfrm flipV="1">
          <a:off x="4826000" y="125095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2000" cy="259080"/>
    <xdr:sp macro="" textlink="">
      <xdr:nvSpPr>
        <xdr:cNvPr id="356" name="公債費最小値テキスト"/>
        <xdr:cNvSpPr txBox="1"/>
      </xdr:nvSpPr>
      <xdr:spPr>
        <a:xfrm>
          <a:off x="491490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57" name="直線コネクタ 356"/>
        <xdr:cNvCxnSpPr/>
      </xdr:nvCxnSpPr>
      <xdr:spPr>
        <a:xfrm>
          <a:off x="4737100" y="1378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58"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9" name="直線コネクタ 358"/>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96520</xdr:rowOff>
    </xdr:from>
    <xdr:to xmlns:xdr="http://schemas.openxmlformats.org/drawingml/2006/spreadsheetDrawing">
      <xdr:col>24</xdr:col>
      <xdr:colOff>25400</xdr:colOff>
      <xdr:row>76</xdr:row>
      <xdr:rowOff>134620</xdr:rowOff>
    </xdr:to>
    <xdr:cxnSp macro="">
      <xdr:nvCxnSpPr>
        <xdr:cNvPr id="360" name="直線コネクタ 359"/>
        <xdr:cNvCxnSpPr/>
      </xdr:nvCxnSpPr>
      <xdr:spPr>
        <a:xfrm>
          <a:off x="3987800" y="131267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82550</xdr:rowOff>
    </xdr:from>
    <xdr:ext cx="762000" cy="259080"/>
    <xdr:sp macro="" textlink="">
      <xdr:nvSpPr>
        <xdr:cNvPr id="361"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110490</xdr:rowOff>
    </xdr:from>
    <xdr:to xmlns:xdr="http://schemas.openxmlformats.org/drawingml/2006/spreadsheetDrawing">
      <xdr:col>24</xdr:col>
      <xdr:colOff>76200</xdr:colOff>
      <xdr:row>77</xdr:row>
      <xdr:rowOff>40640</xdr:rowOff>
    </xdr:to>
    <xdr:sp macro="" textlink="">
      <xdr:nvSpPr>
        <xdr:cNvPr id="362" name="フローチャート: 判断 361"/>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81280</xdr:rowOff>
    </xdr:from>
    <xdr:to xmlns:xdr="http://schemas.openxmlformats.org/drawingml/2006/spreadsheetDrawing">
      <xdr:col>19</xdr:col>
      <xdr:colOff>187325</xdr:colOff>
      <xdr:row>76</xdr:row>
      <xdr:rowOff>96520</xdr:rowOff>
    </xdr:to>
    <xdr:cxnSp macro="">
      <xdr:nvCxnSpPr>
        <xdr:cNvPr id="363" name="直線コネクタ 362"/>
        <xdr:cNvCxnSpPr/>
      </xdr:nvCxnSpPr>
      <xdr:spPr>
        <a:xfrm>
          <a:off x="3098800" y="13111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4" name="フローチャート: 判断 363"/>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33020</xdr:rowOff>
    </xdr:from>
    <xdr:ext cx="735965" cy="259080"/>
    <xdr:sp macro="" textlink="">
      <xdr:nvSpPr>
        <xdr:cNvPr id="365" name="テキスト ボックス 364"/>
        <xdr:cNvSpPr txBox="1"/>
      </xdr:nvSpPr>
      <xdr:spPr>
        <a:xfrm>
          <a:off x="3606800" y="13234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43180</xdr:rowOff>
    </xdr:from>
    <xdr:to xmlns:xdr="http://schemas.openxmlformats.org/drawingml/2006/spreadsheetDrawing">
      <xdr:col>15</xdr:col>
      <xdr:colOff>98425</xdr:colOff>
      <xdr:row>76</xdr:row>
      <xdr:rowOff>81280</xdr:rowOff>
    </xdr:to>
    <xdr:cxnSp macro="">
      <xdr:nvCxnSpPr>
        <xdr:cNvPr id="366" name="直線コネクタ 365"/>
        <xdr:cNvCxnSpPr/>
      </xdr:nvCxnSpPr>
      <xdr:spPr>
        <a:xfrm>
          <a:off x="2209800" y="13073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7" name="フローチャート: 判断 366"/>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8" name="テキスト ボックス 367"/>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27940</xdr:rowOff>
    </xdr:from>
    <xdr:to xmlns:xdr="http://schemas.openxmlformats.org/drawingml/2006/spreadsheetDrawing">
      <xdr:col>11</xdr:col>
      <xdr:colOff>9525</xdr:colOff>
      <xdr:row>76</xdr:row>
      <xdr:rowOff>43180</xdr:rowOff>
    </xdr:to>
    <xdr:cxnSp macro="">
      <xdr:nvCxnSpPr>
        <xdr:cNvPr id="369" name="直線コネクタ 368"/>
        <xdr:cNvCxnSpPr/>
      </xdr:nvCxnSpPr>
      <xdr:spPr>
        <a:xfrm>
          <a:off x="1320800" y="13058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29210</xdr:rowOff>
    </xdr:from>
    <xdr:ext cx="761365" cy="258445"/>
    <xdr:sp macro="" textlink="">
      <xdr:nvSpPr>
        <xdr:cNvPr id="371" name="テキスト ボックス 370"/>
        <xdr:cNvSpPr txBox="1"/>
      </xdr:nvSpPr>
      <xdr:spPr>
        <a:xfrm>
          <a:off x="182880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106680</xdr:rowOff>
    </xdr:from>
    <xdr:to xmlns:xdr="http://schemas.openxmlformats.org/drawingml/2006/spreadsheetDrawing">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21590</xdr:rowOff>
    </xdr:from>
    <xdr:ext cx="761365" cy="259080"/>
    <xdr:sp macro="" textlink="">
      <xdr:nvSpPr>
        <xdr:cNvPr id="373" name="テキスト ボックス 372"/>
        <xdr:cNvSpPr txBox="1"/>
      </xdr:nvSpPr>
      <xdr:spPr>
        <a:xfrm>
          <a:off x="939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6" name="テキスト ボックス 37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83820</xdr:rowOff>
    </xdr:from>
    <xdr:to xmlns:xdr="http://schemas.openxmlformats.org/drawingml/2006/spreadsheetDrawing">
      <xdr:col>24</xdr:col>
      <xdr:colOff>76200</xdr:colOff>
      <xdr:row>77</xdr:row>
      <xdr:rowOff>13970</xdr:rowOff>
    </xdr:to>
    <xdr:sp macro="" textlink="">
      <xdr:nvSpPr>
        <xdr:cNvPr id="379" name="楕円 378"/>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100330</xdr:rowOff>
    </xdr:from>
    <xdr:ext cx="762000" cy="258445"/>
    <xdr:sp macro="" textlink="">
      <xdr:nvSpPr>
        <xdr:cNvPr id="380" name="公債費該当値テキスト"/>
        <xdr:cNvSpPr txBox="1"/>
      </xdr:nvSpPr>
      <xdr:spPr>
        <a:xfrm>
          <a:off x="4914900" y="1295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45720</xdr:rowOff>
    </xdr:from>
    <xdr:to xmlns:xdr="http://schemas.openxmlformats.org/drawingml/2006/spreadsheetDrawing">
      <xdr:col>20</xdr:col>
      <xdr:colOff>38100</xdr:colOff>
      <xdr:row>76</xdr:row>
      <xdr:rowOff>147320</xdr:rowOff>
    </xdr:to>
    <xdr:sp macro="" textlink="">
      <xdr:nvSpPr>
        <xdr:cNvPr id="381" name="楕円 380"/>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157480</xdr:rowOff>
    </xdr:from>
    <xdr:ext cx="735965" cy="258445"/>
    <xdr:sp macro="" textlink="">
      <xdr:nvSpPr>
        <xdr:cNvPr id="382" name="テキスト ボックス 381"/>
        <xdr:cNvSpPr txBox="1"/>
      </xdr:nvSpPr>
      <xdr:spPr>
        <a:xfrm>
          <a:off x="3606800" y="128447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30480</xdr:rowOff>
    </xdr:from>
    <xdr:to xmlns:xdr="http://schemas.openxmlformats.org/drawingml/2006/spreadsheetDrawing">
      <xdr:col>15</xdr:col>
      <xdr:colOff>149225</xdr:colOff>
      <xdr:row>76</xdr:row>
      <xdr:rowOff>132080</xdr:rowOff>
    </xdr:to>
    <xdr:sp macro="" textlink="">
      <xdr:nvSpPr>
        <xdr:cNvPr id="383" name="楕円 382"/>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142240</xdr:rowOff>
    </xdr:from>
    <xdr:ext cx="762000" cy="259080"/>
    <xdr:sp macro="" textlink="">
      <xdr:nvSpPr>
        <xdr:cNvPr id="384" name="テキスト ボックス 383"/>
        <xdr:cNvSpPr txBox="1"/>
      </xdr:nvSpPr>
      <xdr:spPr>
        <a:xfrm>
          <a:off x="2717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163830</xdr:rowOff>
    </xdr:from>
    <xdr:to xmlns:xdr="http://schemas.openxmlformats.org/drawingml/2006/spreadsheetDrawing">
      <xdr:col>11</xdr:col>
      <xdr:colOff>60325</xdr:colOff>
      <xdr:row>76</xdr:row>
      <xdr:rowOff>93980</xdr:rowOff>
    </xdr:to>
    <xdr:sp macro="" textlink="">
      <xdr:nvSpPr>
        <xdr:cNvPr id="385" name="楕円 384"/>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104140</xdr:rowOff>
    </xdr:from>
    <xdr:ext cx="761365" cy="259080"/>
    <xdr:sp macro="" textlink="">
      <xdr:nvSpPr>
        <xdr:cNvPr id="386" name="テキスト ボックス 385"/>
        <xdr:cNvSpPr txBox="1"/>
      </xdr:nvSpPr>
      <xdr:spPr>
        <a:xfrm>
          <a:off x="1828800" y="12791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148590</xdr:rowOff>
    </xdr:from>
    <xdr:to xmlns:xdr="http://schemas.openxmlformats.org/drawingml/2006/spreadsheetDrawing">
      <xdr:col>6</xdr:col>
      <xdr:colOff>171450</xdr:colOff>
      <xdr:row>76</xdr:row>
      <xdr:rowOff>78740</xdr:rowOff>
    </xdr:to>
    <xdr:sp macro="" textlink="">
      <xdr:nvSpPr>
        <xdr:cNvPr id="387" name="楕円 386"/>
        <xdr:cNvSpPr/>
      </xdr:nvSpPr>
      <xdr:spPr>
        <a:xfrm>
          <a:off x="1270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88900</xdr:rowOff>
    </xdr:from>
    <xdr:ext cx="761365" cy="258445"/>
    <xdr:sp macro="" textlink="">
      <xdr:nvSpPr>
        <xdr:cNvPr id="388" name="テキスト ボックス 387"/>
        <xdr:cNvSpPr txBox="1"/>
      </xdr:nvSpPr>
      <xdr:spPr>
        <a:xfrm>
          <a:off x="939800" y="12776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accent6">
                  <a:lumMod val="75000"/>
                </a:schemeClr>
              </a:solidFill>
              <a:latin typeface="ＭＳ Ｐゴシック"/>
              <a:ea typeface="ＭＳ Ｐゴシック"/>
            </a:rPr>
            <a:t>公債費以外は、類似団体平均を上回っている。</a:t>
          </a:r>
        </a:p>
        <a:p>
          <a:r>
            <a:rPr kumimoji="1" lang="ja-JP" altLang="en-US" sz="1300">
              <a:solidFill>
                <a:schemeClr val="accent6">
                  <a:lumMod val="75000"/>
                </a:schemeClr>
              </a:solidFill>
              <a:latin typeface="ＭＳ Ｐゴシック"/>
              <a:ea typeface="ＭＳ Ｐゴシック"/>
            </a:rPr>
            <a:t>前年度からは</a:t>
          </a:r>
          <a:r>
            <a:rPr kumimoji="1" lang="en-US" altLang="ja-JP" sz="1300">
              <a:solidFill>
                <a:schemeClr val="accent6">
                  <a:lumMod val="75000"/>
                </a:schemeClr>
              </a:solidFill>
              <a:latin typeface="ＭＳ Ｐゴシック"/>
              <a:ea typeface="ＭＳ Ｐゴシック"/>
            </a:rPr>
            <a:t>3.1</a:t>
          </a:r>
          <a:r>
            <a:rPr kumimoji="1" lang="ja-JP" altLang="en-US" sz="1300">
              <a:solidFill>
                <a:schemeClr val="accent6">
                  <a:lumMod val="75000"/>
                </a:schemeClr>
              </a:solidFill>
              <a:latin typeface="ＭＳ Ｐゴシック"/>
              <a:ea typeface="ＭＳ Ｐゴシック"/>
            </a:rPr>
            <a:t>ポイント減少しており、公債費以外の占める割合は、人件費が</a:t>
          </a:r>
          <a:r>
            <a:rPr kumimoji="1" lang="en-US" altLang="ja-JP" sz="1300">
              <a:solidFill>
                <a:schemeClr val="accent6">
                  <a:lumMod val="75000"/>
                </a:schemeClr>
              </a:solidFill>
              <a:latin typeface="ＭＳ Ｐゴシック"/>
              <a:ea typeface="ＭＳ Ｐゴシック"/>
            </a:rPr>
            <a:t>26.5</a:t>
          </a:r>
          <a:r>
            <a:rPr kumimoji="1" lang="ja-JP" altLang="en-US" sz="1300">
              <a:solidFill>
                <a:schemeClr val="accent6">
                  <a:lumMod val="75000"/>
                </a:schemeClr>
              </a:solidFill>
              <a:latin typeface="ＭＳ Ｐゴシック"/>
              <a:ea typeface="ＭＳ Ｐゴシック"/>
            </a:rPr>
            <a:t>ポイントと最も高く、次いで補助費等が</a:t>
          </a:r>
          <a:r>
            <a:rPr kumimoji="1" lang="en-US" altLang="ja-JP" sz="1300">
              <a:solidFill>
                <a:schemeClr val="accent6">
                  <a:lumMod val="75000"/>
                </a:schemeClr>
              </a:solidFill>
              <a:latin typeface="ＭＳ Ｐゴシック"/>
              <a:ea typeface="ＭＳ Ｐゴシック"/>
            </a:rPr>
            <a:t>21.7</a:t>
          </a:r>
          <a:r>
            <a:rPr kumimoji="1" lang="ja-JP" altLang="en-US" sz="1300">
              <a:solidFill>
                <a:schemeClr val="accent6">
                  <a:lumMod val="75000"/>
                </a:schemeClr>
              </a:solidFill>
              <a:latin typeface="ＭＳ Ｐゴシック"/>
              <a:ea typeface="ＭＳ Ｐゴシック"/>
            </a:rPr>
            <a:t>ポイントとなっている。</a:t>
          </a:r>
        </a:p>
        <a:p>
          <a:r>
            <a:rPr kumimoji="1" lang="ja-JP" altLang="en-US" sz="1300">
              <a:solidFill>
                <a:schemeClr val="accent6">
                  <a:lumMod val="75000"/>
                </a:schemeClr>
              </a:solidFill>
              <a:latin typeface="ＭＳ Ｐゴシック"/>
              <a:ea typeface="ＭＳ Ｐゴシック"/>
            </a:rPr>
            <a:t>今後の対策として、税収の確保に努めるとともに、補助費等の見直しや経費の削減をより一層図っていく。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0" name="テキスト ボックス 39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2" name="テキスト ボックス 40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4" name="テキスト ボックス 403"/>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06" name="テキスト ボックス 405"/>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08" name="テキスト ボックス 407"/>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10" name="テキスト ボックス 409"/>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2" name="テキスト ボックス 411"/>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14" name="テキスト ボックス 413"/>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6"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38735</xdr:rowOff>
    </xdr:from>
    <xdr:to xmlns:xdr="http://schemas.openxmlformats.org/drawingml/2006/spreadsheetDrawing">
      <xdr:col>82</xdr:col>
      <xdr:colOff>107950</xdr:colOff>
      <xdr:row>81</xdr:row>
      <xdr:rowOff>92710</xdr:rowOff>
    </xdr:to>
    <xdr:cxnSp macro="">
      <xdr:nvCxnSpPr>
        <xdr:cNvPr id="418" name="直線コネクタ 417"/>
        <xdr:cNvCxnSpPr/>
      </xdr:nvCxnSpPr>
      <xdr:spPr>
        <a:xfrm flipV="1">
          <a:off x="16510000" y="12383135"/>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64770</xdr:rowOff>
    </xdr:from>
    <xdr:ext cx="762000" cy="258445"/>
    <xdr:sp macro="" textlink="">
      <xdr:nvSpPr>
        <xdr:cNvPr id="419" name="公債費以外最小値テキスト"/>
        <xdr:cNvSpPr txBox="1"/>
      </xdr:nvSpPr>
      <xdr:spPr>
        <a:xfrm>
          <a:off x="16598900" y="13952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92710</xdr:rowOff>
    </xdr:from>
    <xdr:to xmlns:xdr="http://schemas.openxmlformats.org/drawingml/2006/spreadsheetDrawing">
      <xdr:col>82</xdr:col>
      <xdr:colOff>196850</xdr:colOff>
      <xdr:row>81</xdr:row>
      <xdr:rowOff>92710</xdr:rowOff>
    </xdr:to>
    <xdr:cxnSp macro="">
      <xdr:nvCxnSpPr>
        <xdr:cNvPr id="420" name="直線コネクタ 419"/>
        <xdr:cNvCxnSpPr/>
      </xdr:nvCxnSpPr>
      <xdr:spPr>
        <a:xfrm>
          <a:off x="16421100" y="1398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125095</xdr:rowOff>
    </xdr:from>
    <xdr:ext cx="762000" cy="258445"/>
    <xdr:sp macro="" textlink="">
      <xdr:nvSpPr>
        <xdr:cNvPr id="421" name="公債費以外最大値テキスト"/>
        <xdr:cNvSpPr txBox="1"/>
      </xdr:nvSpPr>
      <xdr:spPr>
        <a:xfrm>
          <a:off x="16598900" y="12126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38735</xdr:rowOff>
    </xdr:from>
    <xdr:to xmlns:xdr="http://schemas.openxmlformats.org/drawingml/2006/spreadsheetDrawing">
      <xdr:col>82</xdr:col>
      <xdr:colOff>196850</xdr:colOff>
      <xdr:row>72</xdr:row>
      <xdr:rowOff>38735</xdr:rowOff>
    </xdr:to>
    <xdr:cxnSp macro="">
      <xdr:nvCxnSpPr>
        <xdr:cNvPr id="422" name="直線コネクタ 421"/>
        <xdr:cNvCxnSpPr/>
      </xdr:nvCxnSpPr>
      <xdr:spPr>
        <a:xfrm>
          <a:off x="16421100" y="1238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32385</xdr:rowOff>
    </xdr:from>
    <xdr:to xmlns:xdr="http://schemas.openxmlformats.org/drawingml/2006/spreadsheetDrawing">
      <xdr:col>82</xdr:col>
      <xdr:colOff>107950</xdr:colOff>
      <xdr:row>78</xdr:row>
      <xdr:rowOff>133350</xdr:rowOff>
    </xdr:to>
    <xdr:cxnSp macro="">
      <xdr:nvCxnSpPr>
        <xdr:cNvPr id="423" name="直線コネクタ 422"/>
        <xdr:cNvCxnSpPr/>
      </xdr:nvCxnSpPr>
      <xdr:spPr>
        <a:xfrm flipV="1">
          <a:off x="15671800" y="1340548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94615</xdr:rowOff>
    </xdr:from>
    <xdr:ext cx="762000" cy="259080"/>
    <xdr:sp macro="" textlink="">
      <xdr:nvSpPr>
        <xdr:cNvPr id="424" name="公債費以外平均値テキスト"/>
        <xdr:cNvSpPr txBox="1"/>
      </xdr:nvSpPr>
      <xdr:spPr>
        <a:xfrm>
          <a:off x="16598900" y="12781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78105</xdr:rowOff>
    </xdr:from>
    <xdr:to xmlns:xdr="http://schemas.openxmlformats.org/drawingml/2006/spreadsheetDrawing">
      <xdr:col>82</xdr:col>
      <xdr:colOff>158750</xdr:colOff>
      <xdr:row>76</xdr:row>
      <xdr:rowOff>8255</xdr:rowOff>
    </xdr:to>
    <xdr:sp macro="" textlink="">
      <xdr:nvSpPr>
        <xdr:cNvPr id="425" name="フローチャート: 判断 424"/>
        <xdr:cNvSpPr/>
      </xdr:nvSpPr>
      <xdr:spPr>
        <a:xfrm>
          <a:off x="164592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109220</xdr:rowOff>
    </xdr:from>
    <xdr:to xmlns:xdr="http://schemas.openxmlformats.org/drawingml/2006/spreadsheetDrawing">
      <xdr:col>78</xdr:col>
      <xdr:colOff>69850</xdr:colOff>
      <xdr:row>78</xdr:row>
      <xdr:rowOff>133350</xdr:rowOff>
    </xdr:to>
    <xdr:cxnSp macro="">
      <xdr:nvCxnSpPr>
        <xdr:cNvPr id="426" name="直線コネクタ 425"/>
        <xdr:cNvCxnSpPr/>
      </xdr:nvCxnSpPr>
      <xdr:spPr>
        <a:xfrm>
          <a:off x="14782800" y="1331087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113665</xdr:rowOff>
    </xdr:from>
    <xdr:to xmlns:xdr="http://schemas.openxmlformats.org/drawingml/2006/spreadsheetDrawing">
      <xdr:col>78</xdr:col>
      <xdr:colOff>120650</xdr:colOff>
      <xdr:row>76</xdr:row>
      <xdr:rowOff>43815</xdr:rowOff>
    </xdr:to>
    <xdr:sp macro="" textlink="">
      <xdr:nvSpPr>
        <xdr:cNvPr id="427" name="フローチャート: 判断 426"/>
        <xdr:cNvSpPr/>
      </xdr:nvSpPr>
      <xdr:spPr>
        <a:xfrm>
          <a:off x="156210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53975</xdr:rowOff>
    </xdr:from>
    <xdr:ext cx="736600" cy="258445"/>
    <xdr:sp macro="" textlink="">
      <xdr:nvSpPr>
        <xdr:cNvPr id="428" name="テキスト ボックス 427"/>
        <xdr:cNvSpPr txBox="1"/>
      </xdr:nvSpPr>
      <xdr:spPr>
        <a:xfrm>
          <a:off x="15290800" y="12741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89535</xdr:rowOff>
    </xdr:from>
    <xdr:to xmlns:xdr="http://schemas.openxmlformats.org/drawingml/2006/spreadsheetDrawing">
      <xdr:col>73</xdr:col>
      <xdr:colOff>180975</xdr:colOff>
      <xdr:row>77</xdr:row>
      <xdr:rowOff>109220</xdr:rowOff>
    </xdr:to>
    <xdr:cxnSp macro="">
      <xdr:nvCxnSpPr>
        <xdr:cNvPr id="429" name="直線コネクタ 428"/>
        <xdr:cNvCxnSpPr/>
      </xdr:nvCxnSpPr>
      <xdr:spPr>
        <a:xfrm>
          <a:off x="13893800" y="132911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100965</xdr:rowOff>
    </xdr:from>
    <xdr:to xmlns:xdr="http://schemas.openxmlformats.org/drawingml/2006/spreadsheetDrawing">
      <xdr:col>74</xdr:col>
      <xdr:colOff>31750</xdr:colOff>
      <xdr:row>76</xdr:row>
      <xdr:rowOff>31115</xdr:rowOff>
    </xdr:to>
    <xdr:sp macro="" textlink="">
      <xdr:nvSpPr>
        <xdr:cNvPr id="430" name="フローチャート: 判断 429"/>
        <xdr:cNvSpPr/>
      </xdr:nvSpPr>
      <xdr:spPr>
        <a:xfrm>
          <a:off x="147320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41275</xdr:rowOff>
    </xdr:from>
    <xdr:ext cx="762000" cy="258445"/>
    <xdr:sp macro="" textlink="">
      <xdr:nvSpPr>
        <xdr:cNvPr id="431" name="テキスト ボックス 430"/>
        <xdr:cNvSpPr txBox="1"/>
      </xdr:nvSpPr>
      <xdr:spPr>
        <a:xfrm>
          <a:off x="14401800" y="1272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26035</xdr:rowOff>
    </xdr:from>
    <xdr:to xmlns:xdr="http://schemas.openxmlformats.org/drawingml/2006/spreadsheetDrawing">
      <xdr:col>69</xdr:col>
      <xdr:colOff>92075</xdr:colOff>
      <xdr:row>77</xdr:row>
      <xdr:rowOff>89535</xdr:rowOff>
    </xdr:to>
    <xdr:cxnSp macro="">
      <xdr:nvCxnSpPr>
        <xdr:cNvPr id="432" name="直線コネクタ 431"/>
        <xdr:cNvCxnSpPr/>
      </xdr:nvCxnSpPr>
      <xdr:spPr>
        <a:xfrm>
          <a:off x="13004800" y="13056235"/>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45085</xdr:rowOff>
    </xdr:from>
    <xdr:to xmlns:xdr="http://schemas.openxmlformats.org/drawingml/2006/spreadsheetDrawing">
      <xdr:col>69</xdr:col>
      <xdr:colOff>142875</xdr:colOff>
      <xdr:row>75</xdr:row>
      <xdr:rowOff>146685</xdr:rowOff>
    </xdr:to>
    <xdr:sp macro="" textlink="">
      <xdr:nvSpPr>
        <xdr:cNvPr id="433" name="フローチャート: 判断 432"/>
        <xdr:cNvSpPr/>
      </xdr:nvSpPr>
      <xdr:spPr>
        <a:xfrm>
          <a:off x="138430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156845</xdr:rowOff>
    </xdr:from>
    <xdr:ext cx="761365" cy="258445"/>
    <xdr:sp macro="" textlink="">
      <xdr:nvSpPr>
        <xdr:cNvPr id="434" name="テキスト ボックス 433"/>
        <xdr:cNvSpPr txBox="1"/>
      </xdr:nvSpPr>
      <xdr:spPr>
        <a:xfrm>
          <a:off x="13512800" y="12672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154940</xdr:rowOff>
    </xdr:from>
    <xdr:to xmlns:xdr="http://schemas.openxmlformats.org/drawingml/2006/spreadsheetDrawing">
      <xdr:col>65</xdr:col>
      <xdr:colOff>53975</xdr:colOff>
      <xdr:row>75</xdr:row>
      <xdr:rowOff>84455</xdr:rowOff>
    </xdr:to>
    <xdr:sp macro="" textlink="">
      <xdr:nvSpPr>
        <xdr:cNvPr id="435" name="フローチャート: 判断 434"/>
        <xdr:cNvSpPr/>
      </xdr:nvSpPr>
      <xdr:spPr>
        <a:xfrm>
          <a:off x="129540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94615</xdr:rowOff>
    </xdr:from>
    <xdr:ext cx="762000" cy="259080"/>
    <xdr:sp macro="" textlink="">
      <xdr:nvSpPr>
        <xdr:cNvPr id="436" name="テキスト ボックス 435"/>
        <xdr:cNvSpPr txBox="1"/>
      </xdr:nvSpPr>
      <xdr:spPr>
        <a:xfrm>
          <a:off x="12623800" y="12610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8" name="テキスト ボックス 437"/>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9" name="テキスト ボックス 438"/>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1" name="テキスト ボックス 440"/>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153035</xdr:rowOff>
    </xdr:from>
    <xdr:to xmlns:xdr="http://schemas.openxmlformats.org/drawingml/2006/spreadsheetDrawing">
      <xdr:col>82</xdr:col>
      <xdr:colOff>158750</xdr:colOff>
      <xdr:row>78</xdr:row>
      <xdr:rowOff>83185</xdr:rowOff>
    </xdr:to>
    <xdr:sp macro="" textlink="">
      <xdr:nvSpPr>
        <xdr:cNvPr id="442" name="楕円 441"/>
        <xdr:cNvSpPr/>
      </xdr:nvSpPr>
      <xdr:spPr>
        <a:xfrm>
          <a:off x="164592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125095</xdr:rowOff>
    </xdr:from>
    <xdr:ext cx="762000" cy="258445"/>
    <xdr:sp macro="" textlink="">
      <xdr:nvSpPr>
        <xdr:cNvPr id="443" name="公債費以外該当値テキスト"/>
        <xdr:cNvSpPr txBox="1"/>
      </xdr:nvSpPr>
      <xdr:spPr>
        <a:xfrm>
          <a:off x="16598900" y="13326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82550</xdr:rowOff>
    </xdr:from>
    <xdr:to xmlns:xdr="http://schemas.openxmlformats.org/drawingml/2006/spreadsheetDrawing">
      <xdr:col>78</xdr:col>
      <xdr:colOff>120650</xdr:colOff>
      <xdr:row>79</xdr:row>
      <xdr:rowOff>12700</xdr:rowOff>
    </xdr:to>
    <xdr:sp macro="" textlink="">
      <xdr:nvSpPr>
        <xdr:cNvPr id="444" name="楕円 443"/>
        <xdr:cNvSpPr/>
      </xdr:nvSpPr>
      <xdr:spPr>
        <a:xfrm>
          <a:off x="156210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168910</xdr:rowOff>
    </xdr:from>
    <xdr:ext cx="736600" cy="258445"/>
    <xdr:sp macro="" textlink="">
      <xdr:nvSpPr>
        <xdr:cNvPr id="445" name="テキスト ボックス 444"/>
        <xdr:cNvSpPr txBox="1"/>
      </xdr:nvSpPr>
      <xdr:spPr>
        <a:xfrm>
          <a:off x="15290800" y="135420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58420</xdr:rowOff>
    </xdr:from>
    <xdr:to xmlns:xdr="http://schemas.openxmlformats.org/drawingml/2006/spreadsheetDrawing">
      <xdr:col>74</xdr:col>
      <xdr:colOff>31750</xdr:colOff>
      <xdr:row>77</xdr:row>
      <xdr:rowOff>160020</xdr:rowOff>
    </xdr:to>
    <xdr:sp macro="" textlink="">
      <xdr:nvSpPr>
        <xdr:cNvPr id="446" name="楕円 445"/>
        <xdr:cNvSpPr/>
      </xdr:nvSpPr>
      <xdr:spPr>
        <a:xfrm>
          <a:off x="147320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144780</xdr:rowOff>
    </xdr:from>
    <xdr:ext cx="762000" cy="258445"/>
    <xdr:sp macro="" textlink="">
      <xdr:nvSpPr>
        <xdr:cNvPr id="447" name="テキスト ボックス 446"/>
        <xdr:cNvSpPr txBox="1"/>
      </xdr:nvSpPr>
      <xdr:spPr>
        <a:xfrm>
          <a:off x="14401800" y="13346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38735</xdr:rowOff>
    </xdr:from>
    <xdr:to xmlns:xdr="http://schemas.openxmlformats.org/drawingml/2006/spreadsheetDrawing">
      <xdr:col>69</xdr:col>
      <xdr:colOff>142875</xdr:colOff>
      <xdr:row>77</xdr:row>
      <xdr:rowOff>140335</xdr:rowOff>
    </xdr:to>
    <xdr:sp macro="" textlink="">
      <xdr:nvSpPr>
        <xdr:cNvPr id="448" name="楕円 447"/>
        <xdr:cNvSpPr/>
      </xdr:nvSpPr>
      <xdr:spPr>
        <a:xfrm>
          <a:off x="138430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125095</xdr:rowOff>
    </xdr:from>
    <xdr:ext cx="761365" cy="258445"/>
    <xdr:sp macro="" textlink="">
      <xdr:nvSpPr>
        <xdr:cNvPr id="449" name="テキスト ボックス 448"/>
        <xdr:cNvSpPr txBox="1"/>
      </xdr:nvSpPr>
      <xdr:spPr>
        <a:xfrm>
          <a:off x="13512800" y="13326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146685</xdr:rowOff>
    </xdr:from>
    <xdr:to xmlns:xdr="http://schemas.openxmlformats.org/drawingml/2006/spreadsheetDrawing">
      <xdr:col>65</xdr:col>
      <xdr:colOff>53975</xdr:colOff>
      <xdr:row>76</xdr:row>
      <xdr:rowOff>76835</xdr:rowOff>
    </xdr:to>
    <xdr:sp macro="" textlink="">
      <xdr:nvSpPr>
        <xdr:cNvPr id="450" name="楕円 449"/>
        <xdr:cNvSpPr/>
      </xdr:nvSpPr>
      <xdr:spPr>
        <a:xfrm>
          <a:off x="129540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61595</xdr:rowOff>
    </xdr:from>
    <xdr:ext cx="762000" cy="259080"/>
    <xdr:sp macro="" textlink="">
      <xdr:nvSpPr>
        <xdr:cNvPr id="451" name="テキスト ボックス 450"/>
        <xdr:cNvSpPr txBox="1"/>
      </xdr:nvSpPr>
      <xdr:spPr>
        <a:xfrm>
          <a:off x="12623800" y="1309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110490</xdr:rowOff>
    </xdr:from>
    <xdr:to xmlns:xdr="http://schemas.openxmlformats.org/drawingml/2006/spreadsheetDrawing">
      <xdr:col>29</xdr:col>
      <xdr:colOff>127000</xdr:colOff>
      <xdr:row>19</xdr:row>
      <xdr:rowOff>43180</xdr:rowOff>
    </xdr:to>
    <xdr:cxnSp macro="">
      <xdr:nvCxnSpPr>
        <xdr:cNvPr id="44" name="直線コネクタ 43"/>
        <xdr:cNvCxnSpPr/>
      </xdr:nvCxnSpPr>
      <xdr:spPr>
        <a:xfrm flipV="1">
          <a:off x="5651500" y="2044065"/>
          <a:ext cx="0" cy="13042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15240</xdr:rowOff>
    </xdr:from>
    <xdr:ext cx="761365" cy="259080"/>
    <xdr:sp macro="" textlink="">
      <xdr:nvSpPr>
        <xdr:cNvPr id="45" name="人口1人当たり決算額の推移最小値テキスト130"/>
        <xdr:cNvSpPr txBox="1"/>
      </xdr:nvSpPr>
      <xdr:spPr>
        <a:xfrm>
          <a:off x="5740400" y="3320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43180</xdr:rowOff>
    </xdr:from>
    <xdr:to xmlns:xdr="http://schemas.openxmlformats.org/drawingml/2006/spreadsheetDrawing">
      <xdr:col>30</xdr:col>
      <xdr:colOff>25400</xdr:colOff>
      <xdr:row>19</xdr:row>
      <xdr:rowOff>43180</xdr:rowOff>
    </xdr:to>
    <xdr:cxnSp macro="">
      <xdr:nvCxnSpPr>
        <xdr:cNvPr id="46" name="直線コネクタ 45"/>
        <xdr:cNvCxnSpPr/>
      </xdr:nvCxnSpPr>
      <xdr:spPr>
        <a:xfrm>
          <a:off x="5562600" y="3348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25400</xdr:rowOff>
    </xdr:from>
    <xdr:ext cx="761365" cy="259080"/>
    <xdr:sp macro="" textlink="">
      <xdr:nvSpPr>
        <xdr:cNvPr id="47" name="人口1人当たり決算額の推移最大値テキスト130"/>
        <xdr:cNvSpPr txBox="1"/>
      </xdr:nvSpPr>
      <xdr:spPr>
        <a:xfrm>
          <a:off x="5740400" y="1787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110490</xdr:rowOff>
    </xdr:from>
    <xdr:to xmlns:xdr="http://schemas.openxmlformats.org/drawingml/2006/spreadsheetDrawing">
      <xdr:col>30</xdr:col>
      <xdr:colOff>25400</xdr:colOff>
      <xdr:row>11</xdr:row>
      <xdr:rowOff>110490</xdr:rowOff>
    </xdr:to>
    <xdr:cxnSp macro="">
      <xdr:nvCxnSpPr>
        <xdr:cNvPr id="48" name="直線コネクタ 47"/>
        <xdr:cNvCxnSpPr/>
      </xdr:nvCxnSpPr>
      <xdr:spPr>
        <a:xfrm>
          <a:off x="5562600" y="2044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125095</xdr:rowOff>
    </xdr:from>
    <xdr:to xmlns:xdr="http://schemas.openxmlformats.org/drawingml/2006/spreadsheetDrawing">
      <xdr:col>29</xdr:col>
      <xdr:colOff>127000</xdr:colOff>
      <xdr:row>17</xdr:row>
      <xdr:rowOff>127635</xdr:rowOff>
    </xdr:to>
    <xdr:cxnSp macro="">
      <xdr:nvCxnSpPr>
        <xdr:cNvPr id="49" name="直線コネクタ 48"/>
        <xdr:cNvCxnSpPr/>
      </xdr:nvCxnSpPr>
      <xdr:spPr>
        <a:xfrm flipV="1">
          <a:off x="5003800" y="308737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67310</xdr:rowOff>
    </xdr:from>
    <xdr:ext cx="761365" cy="259080"/>
    <xdr:sp macro="" textlink="">
      <xdr:nvSpPr>
        <xdr:cNvPr id="50" name="人口1人当たり決算額の推移平均値テキスト130"/>
        <xdr:cNvSpPr txBox="1"/>
      </xdr:nvSpPr>
      <xdr:spPr>
        <a:xfrm>
          <a:off x="5740400" y="28581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50800</xdr:rowOff>
    </xdr:from>
    <xdr:to xmlns:xdr="http://schemas.openxmlformats.org/drawingml/2006/spreadsheetDrawing">
      <xdr:col>29</xdr:col>
      <xdr:colOff>177800</xdr:colOff>
      <xdr:row>17</xdr:row>
      <xdr:rowOff>152400</xdr:rowOff>
    </xdr:to>
    <xdr:sp macro="" textlink="">
      <xdr:nvSpPr>
        <xdr:cNvPr id="51" name="フローチャート: 判断 50"/>
        <xdr:cNvSpPr/>
      </xdr:nvSpPr>
      <xdr:spPr>
        <a:xfrm>
          <a:off x="56007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127635</xdr:rowOff>
    </xdr:from>
    <xdr:to xmlns:xdr="http://schemas.openxmlformats.org/drawingml/2006/spreadsheetDrawing">
      <xdr:col>26</xdr:col>
      <xdr:colOff>50800</xdr:colOff>
      <xdr:row>17</xdr:row>
      <xdr:rowOff>149860</xdr:rowOff>
    </xdr:to>
    <xdr:cxnSp macro="">
      <xdr:nvCxnSpPr>
        <xdr:cNvPr id="52" name="直線コネクタ 51"/>
        <xdr:cNvCxnSpPr/>
      </xdr:nvCxnSpPr>
      <xdr:spPr>
        <a:xfrm flipV="1">
          <a:off x="4305300" y="308991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61595</xdr:rowOff>
    </xdr:from>
    <xdr:to xmlns:xdr="http://schemas.openxmlformats.org/drawingml/2006/spreadsheetDrawing">
      <xdr:col>26</xdr:col>
      <xdr:colOff>101600</xdr:colOff>
      <xdr:row>17</xdr:row>
      <xdr:rowOff>163195</xdr:rowOff>
    </xdr:to>
    <xdr:sp macro="" textlink="">
      <xdr:nvSpPr>
        <xdr:cNvPr id="53" name="フローチャート: 判断 52"/>
        <xdr:cNvSpPr/>
      </xdr:nvSpPr>
      <xdr:spPr>
        <a:xfrm>
          <a:off x="4953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1905</xdr:rowOff>
    </xdr:from>
    <xdr:ext cx="736600" cy="259080"/>
    <xdr:sp macro="" textlink="">
      <xdr:nvSpPr>
        <xdr:cNvPr id="54" name="テキスト ボックス 53"/>
        <xdr:cNvSpPr txBox="1"/>
      </xdr:nvSpPr>
      <xdr:spPr>
        <a:xfrm>
          <a:off x="4622800" y="279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149860</xdr:rowOff>
    </xdr:from>
    <xdr:to xmlns:xdr="http://schemas.openxmlformats.org/drawingml/2006/spreadsheetDrawing">
      <xdr:col>22</xdr:col>
      <xdr:colOff>114300</xdr:colOff>
      <xdr:row>17</xdr:row>
      <xdr:rowOff>162560</xdr:rowOff>
    </xdr:to>
    <xdr:cxnSp macro="">
      <xdr:nvCxnSpPr>
        <xdr:cNvPr id="55" name="直線コネクタ 54"/>
        <xdr:cNvCxnSpPr/>
      </xdr:nvCxnSpPr>
      <xdr:spPr>
        <a:xfrm flipV="1">
          <a:off x="3606800" y="311213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80010</xdr:rowOff>
    </xdr:from>
    <xdr:to xmlns:xdr="http://schemas.openxmlformats.org/drawingml/2006/spreadsheetDrawing">
      <xdr:col>22</xdr:col>
      <xdr:colOff>165100</xdr:colOff>
      <xdr:row>18</xdr:row>
      <xdr:rowOff>10160</xdr:rowOff>
    </xdr:to>
    <xdr:sp macro="" textlink="">
      <xdr:nvSpPr>
        <xdr:cNvPr id="56" name="フローチャート: 判断 55"/>
        <xdr:cNvSpPr/>
      </xdr:nvSpPr>
      <xdr:spPr>
        <a:xfrm>
          <a:off x="4254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20320</xdr:rowOff>
    </xdr:from>
    <xdr:ext cx="762000" cy="258445"/>
    <xdr:sp macro="" textlink="">
      <xdr:nvSpPr>
        <xdr:cNvPr id="57" name="テキスト ボックス 56"/>
        <xdr:cNvSpPr txBox="1"/>
      </xdr:nvSpPr>
      <xdr:spPr>
        <a:xfrm>
          <a:off x="3924300"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148590</xdr:rowOff>
    </xdr:from>
    <xdr:to xmlns:xdr="http://schemas.openxmlformats.org/drawingml/2006/spreadsheetDrawing">
      <xdr:col>18</xdr:col>
      <xdr:colOff>177800</xdr:colOff>
      <xdr:row>17</xdr:row>
      <xdr:rowOff>162560</xdr:rowOff>
    </xdr:to>
    <xdr:cxnSp macro="">
      <xdr:nvCxnSpPr>
        <xdr:cNvPr id="58" name="直線コネクタ 57"/>
        <xdr:cNvCxnSpPr/>
      </xdr:nvCxnSpPr>
      <xdr:spPr>
        <a:xfrm>
          <a:off x="2908300" y="311086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84455</xdr:rowOff>
    </xdr:from>
    <xdr:to xmlns:xdr="http://schemas.openxmlformats.org/drawingml/2006/spreadsheetDrawing">
      <xdr:col>19</xdr:col>
      <xdr:colOff>38100</xdr:colOff>
      <xdr:row>18</xdr:row>
      <xdr:rowOff>14605</xdr:rowOff>
    </xdr:to>
    <xdr:sp macro="" textlink="">
      <xdr:nvSpPr>
        <xdr:cNvPr id="59" name="フローチャート: 判断 58"/>
        <xdr:cNvSpPr/>
      </xdr:nvSpPr>
      <xdr:spPr>
        <a:xfrm>
          <a:off x="3556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24765</xdr:rowOff>
    </xdr:from>
    <xdr:ext cx="762000" cy="259080"/>
    <xdr:sp macro="" textlink="">
      <xdr:nvSpPr>
        <xdr:cNvPr id="60" name="テキスト ボックス 59"/>
        <xdr:cNvSpPr txBox="1"/>
      </xdr:nvSpPr>
      <xdr:spPr>
        <a:xfrm>
          <a:off x="32258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88900</xdr:rowOff>
    </xdr:from>
    <xdr:to xmlns:xdr="http://schemas.openxmlformats.org/drawingml/2006/spreadsheetDrawing">
      <xdr:col>15</xdr:col>
      <xdr:colOff>101600</xdr:colOff>
      <xdr:row>18</xdr:row>
      <xdr:rowOff>19050</xdr:rowOff>
    </xdr:to>
    <xdr:sp macro="" textlink="">
      <xdr:nvSpPr>
        <xdr:cNvPr id="61" name="フローチャート: 判断 60"/>
        <xdr:cNvSpPr/>
      </xdr:nvSpPr>
      <xdr:spPr>
        <a:xfrm>
          <a:off x="2857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29210</xdr:rowOff>
    </xdr:from>
    <xdr:ext cx="762000" cy="258445"/>
    <xdr:sp macro="" textlink="">
      <xdr:nvSpPr>
        <xdr:cNvPr id="62" name="テキスト ボックス 61"/>
        <xdr:cNvSpPr txBox="1"/>
      </xdr:nvSpPr>
      <xdr:spPr>
        <a:xfrm>
          <a:off x="25273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74930</xdr:rowOff>
    </xdr:from>
    <xdr:to xmlns:xdr="http://schemas.openxmlformats.org/drawingml/2006/spreadsheetDrawing">
      <xdr:col>29</xdr:col>
      <xdr:colOff>177800</xdr:colOff>
      <xdr:row>18</xdr:row>
      <xdr:rowOff>4445</xdr:rowOff>
    </xdr:to>
    <xdr:sp macro="" textlink="">
      <xdr:nvSpPr>
        <xdr:cNvPr id="68" name="楕円 67"/>
        <xdr:cNvSpPr/>
      </xdr:nvSpPr>
      <xdr:spPr>
        <a:xfrm>
          <a:off x="560070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46355</xdr:rowOff>
    </xdr:from>
    <xdr:ext cx="761365" cy="259080"/>
    <xdr:sp macro="" textlink="">
      <xdr:nvSpPr>
        <xdr:cNvPr id="69" name="人口1人当たり決算額の推移該当値テキスト130"/>
        <xdr:cNvSpPr txBox="1"/>
      </xdr:nvSpPr>
      <xdr:spPr>
        <a:xfrm>
          <a:off x="5740400" y="3008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76835</xdr:rowOff>
    </xdr:from>
    <xdr:to xmlns:xdr="http://schemas.openxmlformats.org/drawingml/2006/spreadsheetDrawing">
      <xdr:col>26</xdr:col>
      <xdr:colOff>101600</xdr:colOff>
      <xdr:row>18</xdr:row>
      <xdr:rowOff>6985</xdr:rowOff>
    </xdr:to>
    <xdr:sp macro="" textlink="">
      <xdr:nvSpPr>
        <xdr:cNvPr id="70" name="楕円 69"/>
        <xdr:cNvSpPr/>
      </xdr:nvSpPr>
      <xdr:spPr>
        <a:xfrm>
          <a:off x="4953000" y="303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163195</xdr:rowOff>
    </xdr:from>
    <xdr:ext cx="736600" cy="259080"/>
    <xdr:sp macro="" textlink="">
      <xdr:nvSpPr>
        <xdr:cNvPr id="71" name="テキスト ボックス 70"/>
        <xdr:cNvSpPr txBox="1"/>
      </xdr:nvSpPr>
      <xdr:spPr>
        <a:xfrm>
          <a:off x="4622800" y="3125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99060</xdr:rowOff>
    </xdr:from>
    <xdr:to xmlns:xdr="http://schemas.openxmlformats.org/drawingml/2006/spreadsheetDrawing">
      <xdr:col>22</xdr:col>
      <xdr:colOff>165100</xdr:colOff>
      <xdr:row>18</xdr:row>
      <xdr:rowOff>29210</xdr:rowOff>
    </xdr:to>
    <xdr:sp macro="" textlink="">
      <xdr:nvSpPr>
        <xdr:cNvPr id="72" name="楕円 71"/>
        <xdr:cNvSpPr/>
      </xdr:nvSpPr>
      <xdr:spPr>
        <a:xfrm>
          <a:off x="4254500"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13970</xdr:rowOff>
    </xdr:from>
    <xdr:ext cx="762000" cy="259080"/>
    <xdr:sp macro="" textlink="">
      <xdr:nvSpPr>
        <xdr:cNvPr id="73" name="テキスト ボックス 72"/>
        <xdr:cNvSpPr txBox="1"/>
      </xdr:nvSpPr>
      <xdr:spPr>
        <a:xfrm>
          <a:off x="3924300" y="3147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74" name="楕円 73"/>
        <xdr:cNvSpPr/>
      </xdr:nvSpPr>
      <xdr:spPr>
        <a:xfrm>
          <a:off x="3556000"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75" name="テキスト ボックス 74"/>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97790</xdr:rowOff>
    </xdr:from>
    <xdr:to xmlns:xdr="http://schemas.openxmlformats.org/drawingml/2006/spreadsheetDrawing">
      <xdr:col>15</xdr:col>
      <xdr:colOff>101600</xdr:colOff>
      <xdr:row>18</xdr:row>
      <xdr:rowOff>27940</xdr:rowOff>
    </xdr:to>
    <xdr:sp macro="" textlink="">
      <xdr:nvSpPr>
        <xdr:cNvPr id="76" name="楕円 75"/>
        <xdr:cNvSpPr/>
      </xdr:nvSpPr>
      <xdr:spPr>
        <a:xfrm>
          <a:off x="2857500" y="306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12700</xdr:rowOff>
    </xdr:from>
    <xdr:ext cx="762000" cy="259080"/>
    <xdr:sp macro="" textlink="">
      <xdr:nvSpPr>
        <xdr:cNvPr id="77" name="テキスト ボックス 76"/>
        <xdr:cNvSpPr txBox="1"/>
      </xdr:nvSpPr>
      <xdr:spPr>
        <a:xfrm>
          <a:off x="2527300" y="314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32</xdr:row>
      <xdr:rowOff>167640</xdr:rowOff>
    </xdr:from>
    <xdr:to xmlns:xdr="http://schemas.openxmlformats.org/drawingml/2006/spreadsheetDrawing">
      <xdr:col>29</xdr:col>
      <xdr:colOff>127000</xdr:colOff>
      <xdr:row>37</xdr:row>
      <xdr:rowOff>302260</xdr:rowOff>
    </xdr:to>
    <xdr:cxnSp macro="">
      <xdr:nvCxnSpPr>
        <xdr:cNvPr id="105" name="直線コネクタ 104"/>
        <xdr:cNvCxnSpPr/>
      </xdr:nvCxnSpPr>
      <xdr:spPr>
        <a:xfrm flipV="1">
          <a:off x="5651500" y="5920740"/>
          <a:ext cx="0" cy="1506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274320</xdr:rowOff>
    </xdr:from>
    <xdr:ext cx="761365" cy="259080"/>
    <xdr:sp macro="" textlink="">
      <xdr:nvSpPr>
        <xdr:cNvPr id="106" name="人口1人当たり決算額の推移最小値テキスト445"/>
        <xdr:cNvSpPr txBox="1"/>
      </xdr:nvSpPr>
      <xdr:spPr>
        <a:xfrm>
          <a:off x="5740400" y="739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302260</xdr:rowOff>
    </xdr:from>
    <xdr:to xmlns:xdr="http://schemas.openxmlformats.org/drawingml/2006/spreadsheetDrawing">
      <xdr:col>30</xdr:col>
      <xdr:colOff>25400</xdr:colOff>
      <xdr:row>37</xdr:row>
      <xdr:rowOff>302260</xdr:rowOff>
    </xdr:to>
    <xdr:cxnSp macro="">
      <xdr:nvCxnSpPr>
        <xdr:cNvPr id="107" name="直線コネクタ 106"/>
        <xdr:cNvCxnSpPr/>
      </xdr:nvCxnSpPr>
      <xdr:spPr>
        <a:xfrm>
          <a:off x="5562600" y="7426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254000</xdr:rowOff>
    </xdr:from>
    <xdr:ext cx="761365" cy="259080"/>
    <xdr:sp macro="" textlink="">
      <xdr:nvSpPr>
        <xdr:cNvPr id="108" name="人口1人当たり決算額の推移最大値テキスト445"/>
        <xdr:cNvSpPr txBox="1"/>
      </xdr:nvSpPr>
      <xdr:spPr>
        <a:xfrm>
          <a:off x="5740400" y="566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32</xdr:row>
      <xdr:rowOff>167640</xdr:rowOff>
    </xdr:from>
    <xdr:to xmlns:xdr="http://schemas.openxmlformats.org/drawingml/2006/spreadsheetDrawing">
      <xdr:col>30</xdr:col>
      <xdr:colOff>25400</xdr:colOff>
      <xdr:row>32</xdr:row>
      <xdr:rowOff>167640</xdr:rowOff>
    </xdr:to>
    <xdr:cxnSp macro="">
      <xdr:nvCxnSpPr>
        <xdr:cNvPr id="109" name="直線コネクタ 108"/>
        <xdr:cNvCxnSpPr/>
      </xdr:nvCxnSpPr>
      <xdr:spPr>
        <a:xfrm>
          <a:off x="5562600" y="59207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98425</xdr:rowOff>
    </xdr:from>
    <xdr:to xmlns:xdr="http://schemas.openxmlformats.org/drawingml/2006/spreadsheetDrawing">
      <xdr:col>29</xdr:col>
      <xdr:colOff>127000</xdr:colOff>
      <xdr:row>35</xdr:row>
      <xdr:rowOff>221615</xdr:rowOff>
    </xdr:to>
    <xdr:cxnSp macro="">
      <xdr:nvCxnSpPr>
        <xdr:cNvPr id="110" name="直線コネクタ 109"/>
        <xdr:cNvCxnSpPr/>
      </xdr:nvCxnSpPr>
      <xdr:spPr>
        <a:xfrm flipV="1">
          <a:off x="5003800" y="6708775"/>
          <a:ext cx="647700" cy="1231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126365</xdr:rowOff>
    </xdr:from>
    <xdr:ext cx="761365" cy="259080"/>
    <xdr:sp macro="" textlink="">
      <xdr:nvSpPr>
        <xdr:cNvPr id="111" name="人口1人当たり決算額の推移平均値テキスト445"/>
        <xdr:cNvSpPr txBox="1"/>
      </xdr:nvSpPr>
      <xdr:spPr>
        <a:xfrm>
          <a:off x="5740400" y="67367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154940</xdr:rowOff>
    </xdr:from>
    <xdr:to xmlns:xdr="http://schemas.openxmlformats.org/drawingml/2006/spreadsheetDrawing">
      <xdr:col>29</xdr:col>
      <xdr:colOff>177800</xdr:colOff>
      <xdr:row>35</xdr:row>
      <xdr:rowOff>255270</xdr:rowOff>
    </xdr:to>
    <xdr:sp macro="" textlink="">
      <xdr:nvSpPr>
        <xdr:cNvPr id="112" name="フローチャート: 判断 111"/>
        <xdr:cNvSpPr/>
      </xdr:nvSpPr>
      <xdr:spPr>
        <a:xfrm>
          <a:off x="5600700" y="67652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221615</xdr:rowOff>
    </xdr:from>
    <xdr:to xmlns:xdr="http://schemas.openxmlformats.org/drawingml/2006/spreadsheetDrawing">
      <xdr:col>26</xdr:col>
      <xdr:colOff>50800</xdr:colOff>
      <xdr:row>35</xdr:row>
      <xdr:rowOff>247650</xdr:rowOff>
    </xdr:to>
    <xdr:cxnSp macro="">
      <xdr:nvCxnSpPr>
        <xdr:cNvPr id="113" name="直線コネクタ 112"/>
        <xdr:cNvCxnSpPr/>
      </xdr:nvCxnSpPr>
      <xdr:spPr>
        <a:xfrm flipV="1">
          <a:off x="4305300" y="683196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172085</xdr:rowOff>
    </xdr:from>
    <xdr:to xmlns:xdr="http://schemas.openxmlformats.org/drawingml/2006/spreadsheetDrawing">
      <xdr:col>26</xdr:col>
      <xdr:colOff>101600</xdr:colOff>
      <xdr:row>35</xdr:row>
      <xdr:rowOff>274320</xdr:rowOff>
    </xdr:to>
    <xdr:sp macro="" textlink="">
      <xdr:nvSpPr>
        <xdr:cNvPr id="114" name="フローチャート: 判断 113"/>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259715</xdr:rowOff>
    </xdr:from>
    <xdr:ext cx="736600" cy="258445"/>
    <xdr:sp macro="" textlink="">
      <xdr:nvSpPr>
        <xdr:cNvPr id="115" name="テキスト ボックス 114"/>
        <xdr:cNvSpPr txBox="1"/>
      </xdr:nvSpPr>
      <xdr:spPr>
        <a:xfrm>
          <a:off x="4622800" y="6870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247650</xdr:rowOff>
    </xdr:from>
    <xdr:to xmlns:xdr="http://schemas.openxmlformats.org/drawingml/2006/spreadsheetDrawing">
      <xdr:col>22</xdr:col>
      <xdr:colOff>114300</xdr:colOff>
      <xdr:row>35</xdr:row>
      <xdr:rowOff>285115</xdr:rowOff>
    </xdr:to>
    <xdr:cxnSp macro="">
      <xdr:nvCxnSpPr>
        <xdr:cNvPr id="116" name="直線コネクタ 115"/>
        <xdr:cNvCxnSpPr/>
      </xdr:nvCxnSpPr>
      <xdr:spPr>
        <a:xfrm flipV="1">
          <a:off x="3606800" y="685800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186690</xdr:rowOff>
    </xdr:from>
    <xdr:to xmlns:xdr="http://schemas.openxmlformats.org/drawingml/2006/spreadsheetDrawing">
      <xdr:col>22</xdr:col>
      <xdr:colOff>165100</xdr:colOff>
      <xdr:row>35</xdr:row>
      <xdr:rowOff>288925</xdr:rowOff>
    </xdr:to>
    <xdr:sp macro="" textlink="">
      <xdr:nvSpPr>
        <xdr:cNvPr id="117" name="フローチャート: 判断 116"/>
        <xdr:cNvSpPr/>
      </xdr:nvSpPr>
      <xdr:spPr>
        <a:xfrm>
          <a:off x="42545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298450</xdr:rowOff>
    </xdr:from>
    <xdr:ext cx="762000" cy="259715"/>
    <xdr:sp macro="" textlink="">
      <xdr:nvSpPr>
        <xdr:cNvPr id="118" name="テキスト ボックス 117"/>
        <xdr:cNvSpPr txBox="1"/>
      </xdr:nvSpPr>
      <xdr:spPr>
        <a:xfrm>
          <a:off x="3924300" y="65659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285115</xdr:rowOff>
    </xdr:from>
    <xdr:to xmlns:xdr="http://schemas.openxmlformats.org/drawingml/2006/spreadsheetDrawing">
      <xdr:col>18</xdr:col>
      <xdr:colOff>177800</xdr:colOff>
      <xdr:row>35</xdr:row>
      <xdr:rowOff>320040</xdr:rowOff>
    </xdr:to>
    <xdr:cxnSp macro="">
      <xdr:nvCxnSpPr>
        <xdr:cNvPr id="119" name="直線コネクタ 118"/>
        <xdr:cNvCxnSpPr/>
      </xdr:nvCxnSpPr>
      <xdr:spPr>
        <a:xfrm flipV="1">
          <a:off x="2908300" y="689546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285115</xdr:rowOff>
    </xdr:to>
    <xdr:sp macro="" textlink="">
      <xdr:nvSpPr>
        <xdr:cNvPr id="120" name="フローチャート: 判断 119"/>
        <xdr:cNvSpPr/>
      </xdr:nvSpPr>
      <xdr:spPr>
        <a:xfrm>
          <a:off x="35560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7810"/>
    <xdr:sp macro="" textlink="">
      <xdr:nvSpPr>
        <xdr:cNvPr id="121" name="テキスト ボックス 120"/>
        <xdr:cNvSpPr txBox="1"/>
      </xdr:nvSpPr>
      <xdr:spPr>
        <a:xfrm>
          <a:off x="32258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187960</xdr:rowOff>
    </xdr:from>
    <xdr:to xmlns:xdr="http://schemas.openxmlformats.org/drawingml/2006/spreadsheetDrawing">
      <xdr:col>15</xdr:col>
      <xdr:colOff>101600</xdr:colOff>
      <xdr:row>35</xdr:row>
      <xdr:rowOff>290195</xdr:rowOff>
    </xdr:to>
    <xdr:sp macro="" textlink="">
      <xdr:nvSpPr>
        <xdr:cNvPr id="122" name="フローチャート: 判断 121"/>
        <xdr:cNvSpPr/>
      </xdr:nvSpPr>
      <xdr:spPr>
        <a:xfrm>
          <a:off x="28575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299720</xdr:rowOff>
    </xdr:from>
    <xdr:ext cx="762000" cy="259715"/>
    <xdr:sp macro="" textlink="">
      <xdr:nvSpPr>
        <xdr:cNvPr id="123" name="テキスト ボックス 122"/>
        <xdr:cNvSpPr txBox="1"/>
      </xdr:nvSpPr>
      <xdr:spPr>
        <a:xfrm>
          <a:off x="25273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46990</xdr:rowOff>
    </xdr:from>
    <xdr:to xmlns:xdr="http://schemas.openxmlformats.org/drawingml/2006/spreadsheetDrawing">
      <xdr:col>29</xdr:col>
      <xdr:colOff>177800</xdr:colOff>
      <xdr:row>35</xdr:row>
      <xdr:rowOff>149225</xdr:rowOff>
    </xdr:to>
    <xdr:sp macro="" textlink="">
      <xdr:nvSpPr>
        <xdr:cNvPr id="129" name="楕円 128"/>
        <xdr:cNvSpPr/>
      </xdr:nvSpPr>
      <xdr:spPr>
        <a:xfrm>
          <a:off x="5600700" y="66573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235585</xdr:rowOff>
    </xdr:from>
    <xdr:ext cx="761365" cy="257810"/>
    <xdr:sp macro="" textlink="">
      <xdr:nvSpPr>
        <xdr:cNvPr id="130" name="人口1人当たり決算額の推移該当値テキスト445"/>
        <xdr:cNvSpPr txBox="1"/>
      </xdr:nvSpPr>
      <xdr:spPr>
        <a:xfrm>
          <a:off x="5740400" y="65030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170815</xdr:rowOff>
    </xdr:from>
    <xdr:to xmlns:xdr="http://schemas.openxmlformats.org/drawingml/2006/spreadsheetDrawing">
      <xdr:col>26</xdr:col>
      <xdr:colOff>101600</xdr:colOff>
      <xdr:row>35</xdr:row>
      <xdr:rowOff>273050</xdr:rowOff>
    </xdr:to>
    <xdr:sp macro="" textlink="">
      <xdr:nvSpPr>
        <xdr:cNvPr id="131" name="楕円 130"/>
        <xdr:cNvSpPr/>
      </xdr:nvSpPr>
      <xdr:spPr>
        <a:xfrm>
          <a:off x="4953000" y="67811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282575</xdr:rowOff>
    </xdr:from>
    <xdr:ext cx="736600" cy="257810"/>
    <xdr:sp macro="" textlink="">
      <xdr:nvSpPr>
        <xdr:cNvPr id="132" name="テキスト ボックス 131"/>
        <xdr:cNvSpPr txBox="1"/>
      </xdr:nvSpPr>
      <xdr:spPr>
        <a:xfrm>
          <a:off x="4622800" y="65500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196215</xdr:rowOff>
    </xdr:from>
    <xdr:to xmlns:xdr="http://schemas.openxmlformats.org/drawingml/2006/spreadsheetDrawing">
      <xdr:col>22</xdr:col>
      <xdr:colOff>165100</xdr:colOff>
      <xdr:row>35</xdr:row>
      <xdr:rowOff>298450</xdr:rowOff>
    </xdr:to>
    <xdr:sp macro="" textlink="">
      <xdr:nvSpPr>
        <xdr:cNvPr id="133" name="楕円 132"/>
        <xdr:cNvSpPr/>
      </xdr:nvSpPr>
      <xdr:spPr>
        <a:xfrm>
          <a:off x="4254500" y="68065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283845</xdr:rowOff>
    </xdr:from>
    <xdr:ext cx="762000" cy="258445"/>
    <xdr:sp macro="" textlink="">
      <xdr:nvSpPr>
        <xdr:cNvPr id="134" name="テキスト ボックス 133"/>
        <xdr:cNvSpPr txBox="1"/>
      </xdr:nvSpPr>
      <xdr:spPr>
        <a:xfrm>
          <a:off x="3924300" y="6894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233680</xdr:rowOff>
    </xdr:from>
    <xdr:to xmlns:xdr="http://schemas.openxmlformats.org/drawingml/2006/spreadsheetDrawing">
      <xdr:col>19</xdr:col>
      <xdr:colOff>38100</xdr:colOff>
      <xdr:row>35</xdr:row>
      <xdr:rowOff>335915</xdr:rowOff>
    </xdr:to>
    <xdr:sp macro="" textlink="">
      <xdr:nvSpPr>
        <xdr:cNvPr id="135" name="楕円 134"/>
        <xdr:cNvSpPr/>
      </xdr:nvSpPr>
      <xdr:spPr>
        <a:xfrm>
          <a:off x="3556000" y="68440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320040</xdr:rowOff>
    </xdr:from>
    <xdr:ext cx="762000" cy="259080"/>
    <xdr:sp macro="" textlink="">
      <xdr:nvSpPr>
        <xdr:cNvPr id="136" name="テキスト ボックス 135"/>
        <xdr:cNvSpPr txBox="1"/>
      </xdr:nvSpPr>
      <xdr:spPr>
        <a:xfrm>
          <a:off x="32258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269240</xdr:rowOff>
    </xdr:from>
    <xdr:to xmlns:xdr="http://schemas.openxmlformats.org/drawingml/2006/spreadsheetDrawing">
      <xdr:col>15</xdr:col>
      <xdr:colOff>101600</xdr:colOff>
      <xdr:row>36</xdr:row>
      <xdr:rowOff>27305</xdr:rowOff>
    </xdr:to>
    <xdr:sp macro="" textlink="">
      <xdr:nvSpPr>
        <xdr:cNvPr id="137" name="楕円 136"/>
        <xdr:cNvSpPr/>
      </xdr:nvSpPr>
      <xdr:spPr>
        <a:xfrm>
          <a:off x="2857500" y="68795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12065</xdr:rowOff>
    </xdr:from>
    <xdr:ext cx="762000" cy="259080"/>
    <xdr:sp macro="" textlink="">
      <xdr:nvSpPr>
        <xdr:cNvPr id="138" name="テキスト ボックス 137"/>
        <xdr:cNvSpPr txBox="1"/>
      </xdr:nvSpPr>
      <xdr:spPr>
        <a:xfrm>
          <a:off x="2527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3,425
3,403
134.22
5,358,982
5,171,430
26,630
2,358,270
6,310,101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36195</xdr:rowOff>
    </xdr:from>
    <xdr:to xmlns:xdr="http://schemas.openxmlformats.org/drawingml/2006/spreadsheetDrawing">
      <xdr:col>24</xdr:col>
      <xdr:colOff>62865</xdr:colOff>
      <xdr:row>38</xdr:row>
      <xdr:rowOff>33020</xdr:rowOff>
    </xdr:to>
    <xdr:cxnSp macro="">
      <xdr:nvCxnSpPr>
        <xdr:cNvPr id="55" name="直線コネクタ 54"/>
        <xdr:cNvCxnSpPr/>
      </xdr:nvCxnSpPr>
      <xdr:spPr>
        <a:xfrm flipV="1">
          <a:off x="4633595" y="5179695"/>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36830</xdr:rowOff>
    </xdr:from>
    <xdr:ext cx="534670" cy="259080"/>
    <xdr:sp macro="" textlink="">
      <xdr:nvSpPr>
        <xdr:cNvPr id="56" name="人件費最小値テキスト"/>
        <xdr:cNvSpPr txBox="1"/>
      </xdr:nvSpPr>
      <xdr:spPr>
        <a:xfrm>
          <a:off x="4686300" y="655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33020</xdr:rowOff>
    </xdr:from>
    <xdr:to xmlns:xdr="http://schemas.openxmlformats.org/drawingml/2006/spreadsheetDrawing">
      <xdr:col>24</xdr:col>
      <xdr:colOff>152400</xdr:colOff>
      <xdr:row>38</xdr:row>
      <xdr:rowOff>33020</xdr:rowOff>
    </xdr:to>
    <xdr:cxnSp macro="">
      <xdr:nvCxnSpPr>
        <xdr:cNvPr id="57" name="直線コネクタ 56"/>
        <xdr:cNvCxnSpPr/>
      </xdr:nvCxnSpPr>
      <xdr:spPr>
        <a:xfrm>
          <a:off x="4546600" y="654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154940</xdr:rowOff>
    </xdr:from>
    <xdr:ext cx="598805" cy="258445"/>
    <xdr:sp macro="" textlink="">
      <xdr:nvSpPr>
        <xdr:cNvPr id="58" name="人件費最大値テキスト"/>
        <xdr:cNvSpPr txBox="1"/>
      </xdr:nvSpPr>
      <xdr:spPr>
        <a:xfrm>
          <a:off x="4686300" y="495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36195</xdr:rowOff>
    </xdr:from>
    <xdr:to xmlns:xdr="http://schemas.openxmlformats.org/drawingml/2006/spreadsheetDrawing">
      <xdr:col>24</xdr:col>
      <xdr:colOff>152400</xdr:colOff>
      <xdr:row>30</xdr:row>
      <xdr:rowOff>36195</xdr:rowOff>
    </xdr:to>
    <xdr:cxnSp macro="">
      <xdr:nvCxnSpPr>
        <xdr:cNvPr id="59" name="直線コネクタ 58"/>
        <xdr:cNvCxnSpPr/>
      </xdr:nvCxnSpPr>
      <xdr:spPr>
        <a:xfrm>
          <a:off x="4546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157480</xdr:rowOff>
    </xdr:from>
    <xdr:to xmlns:xdr="http://schemas.openxmlformats.org/drawingml/2006/spreadsheetDrawing">
      <xdr:col>24</xdr:col>
      <xdr:colOff>63500</xdr:colOff>
      <xdr:row>37</xdr:row>
      <xdr:rowOff>30480</xdr:rowOff>
    </xdr:to>
    <xdr:cxnSp macro="">
      <xdr:nvCxnSpPr>
        <xdr:cNvPr id="60" name="直線コネクタ 59"/>
        <xdr:cNvCxnSpPr/>
      </xdr:nvCxnSpPr>
      <xdr:spPr>
        <a:xfrm flipV="1">
          <a:off x="3797300" y="632968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598805" cy="259080"/>
    <xdr:sp macro="" textlink="">
      <xdr:nvSpPr>
        <xdr:cNvPr id="61" name="人件費平均値テキスト"/>
        <xdr:cNvSpPr txBox="1"/>
      </xdr:nvSpPr>
      <xdr:spPr>
        <a:xfrm>
          <a:off x="4686300" y="6104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81280</xdr:rowOff>
    </xdr:from>
    <xdr:to xmlns:xdr="http://schemas.openxmlformats.org/drawingml/2006/spreadsheetDrawing">
      <xdr:col>24</xdr:col>
      <xdr:colOff>114300</xdr:colOff>
      <xdr:row>37</xdr:row>
      <xdr:rowOff>11430</xdr:rowOff>
    </xdr:to>
    <xdr:sp macro="" textlink="">
      <xdr:nvSpPr>
        <xdr:cNvPr id="62" name="フローチャート: 判断 61"/>
        <xdr:cNvSpPr/>
      </xdr:nvSpPr>
      <xdr:spPr>
        <a:xfrm>
          <a:off x="4584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30480</xdr:rowOff>
    </xdr:from>
    <xdr:to xmlns:xdr="http://schemas.openxmlformats.org/drawingml/2006/spreadsheetDrawing">
      <xdr:col>19</xdr:col>
      <xdr:colOff>177800</xdr:colOff>
      <xdr:row>37</xdr:row>
      <xdr:rowOff>50800</xdr:rowOff>
    </xdr:to>
    <xdr:cxnSp macro="">
      <xdr:nvCxnSpPr>
        <xdr:cNvPr id="63" name="直線コネクタ 62"/>
        <xdr:cNvCxnSpPr/>
      </xdr:nvCxnSpPr>
      <xdr:spPr>
        <a:xfrm flipV="1">
          <a:off x="2908300" y="6374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130810</xdr:rowOff>
    </xdr:from>
    <xdr:to xmlns:xdr="http://schemas.openxmlformats.org/drawingml/2006/spreadsheetDrawing">
      <xdr:col>20</xdr:col>
      <xdr:colOff>38100</xdr:colOff>
      <xdr:row>37</xdr:row>
      <xdr:rowOff>60960</xdr:rowOff>
    </xdr:to>
    <xdr:sp macro="" textlink="">
      <xdr:nvSpPr>
        <xdr:cNvPr id="64" name="フローチャート: 判断 63"/>
        <xdr:cNvSpPr/>
      </xdr:nvSpPr>
      <xdr:spPr>
        <a:xfrm>
          <a:off x="3746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77470</xdr:rowOff>
    </xdr:from>
    <xdr:ext cx="598170" cy="258445"/>
    <xdr:sp macro="" textlink="">
      <xdr:nvSpPr>
        <xdr:cNvPr id="65" name="テキスト ボックス 64"/>
        <xdr:cNvSpPr txBox="1"/>
      </xdr:nvSpPr>
      <xdr:spPr>
        <a:xfrm>
          <a:off x="3497580" y="6078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48260</xdr:rowOff>
    </xdr:from>
    <xdr:to xmlns:xdr="http://schemas.openxmlformats.org/drawingml/2006/spreadsheetDrawing">
      <xdr:col>15</xdr:col>
      <xdr:colOff>50800</xdr:colOff>
      <xdr:row>37</xdr:row>
      <xdr:rowOff>50800</xdr:rowOff>
    </xdr:to>
    <xdr:cxnSp macro="">
      <xdr:nvCxnSpPr>
        <xdr:cNvPr id="66" name="直線コネクタ 65"/>
        <xdr:cNvCxnSpPr/>
      </xdr:nvCxnSpPr>
      <xdr:spPr>
        <a:xfrm>
          <a:off x="2019300" y="6391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144780</xdr:rowOff>
    </xdr:from>
    <xdr:to xmlns:xdr="http://schemas.openxmlformats.org/drawingml/2006/spreadsheetDrawing">
      <xdr:col>15</xdr:col>
      <xdr:colOff>101600</xdr:colOff>
      <xdr:row>37</xdr:row>
      <xdr:rowOff>74930</xdr:rowOff>
    </xdr:to>
    <xdr:sp macro="" textlink="">
      <xdr:nvSpPr>
        <xdr:cNvPr id="67" name="フローチャート: 判断 66"/>
        <xdr:cNvSpPr/>
      </xdr:nvSpPr>
      <xdr:spPr>
        <a:xfrm>
          <a:off x="2857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91440</xdr:rowOff>
    </xdr:from>
    <xdr:ext cx="598170" cy="259080"/>
    <xdr:sp macro="" textlink="">
      <xdr:nvSpPr>
        <xdr:cNvPr id="68" name="テキスト ボックス 67"/>
        <xdr:cNvSpPr txBox="1"/>
      </xdr:nvSpPr>
      <xdr:spPr>
        <a:xfrm>
          <a:off x="2608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48260</xdr:rowOff>
    </xdr:from>
    <xdr:to xmlns:xdr="http://schemas.openxmlformats.org/drawingml/2006/spreadsheetDrawing">
      <xdr:col>10</xdr:col>
      <xdr:colOff>114300</xdr:colOff>
      <xdr:row>37</xdr:row>
      <xdr:rowOff>52705</xdr:rowOff>
    </xdr:to>
    <xdr:cxnSp macro="">
      <xdr:nvCxnSpPr>
        <xdr:cNvPr id="69" name="直線コネクタ 68"/>
        <xdr:cNvCxnSpPr/>
      </xdr:nvCxnSpPr>
      <xdr:spPr>
        <a:xfrm flipV="1">
          <a:off x="1130300" y="6391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719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8170" cy="259080"/>
    <xdr:sp macro="" textlink="">
      <xdr:nvSpPr>
        <xdr:cNvPr id="73" name="テキスト ボックス 72"/>
        <xdr:cNvSpPr txBox="1"/>
      </xdr:nvSpPr>
      <xdr:spPr>
        <a:xfrm>
          <a:off x="830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106680</xdr:rowOff>
    </xdr:from>
    <xdr:to xmlns:xdr="http://schemas.openxmlformats.org/drawingml/2006/spreadsheetDrawing">
      <xdr:col>24</xdr:col>
      <xdr:colOff>114300</xdr:colOff>
      <xdr:row>37</xdr:row>
      <xdr:rowOff>36830</xdr:rowOff>
    </xdr:to>
    <xdr:sp macro="" textlink="">
      <xdr:nvSpPr>
        <xdr:cNvPr id="79" name="楕円 78"/>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85090</xdr:rowOff>
    </xdr:from>
    <xdr:ext cx="598805" cy="259080"/>
    <xdr:sp macro="" textlink="">
      <xdr:nvSpPr>
        <xdr:cNvPr id="80" name="人件費該当値テキスト"/>
        <xdr:cNvSpPr txBox="1"/>
      </xdr:nvSpPr>
      <xdr:spPr>
        <a:xfrm>
          <a:off x="4686300" y="6257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151130</xdr:rowOff>
    </xdr:from>
    <xdr:to xmlns:xdr="http://schemas.openxmlformats.org/drawingml/2006/spreadsheetDrawing">
      <xdr:col>20</xdr:col>
      <xdr:colOff>38100</xdr:colOff>
      <xdr:row>37</xdr:row>
      <xdr:rowOff>81280</xdr:rowOff>
    </xdr:to>
    <xdr:sp macro="" textlink="">
      <xdr:nvSpPr>
        <xdr:cNvPr id="81" name="楕円 80"/>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72390</xdr:rowOff>
    </xdr:from>
    <xdr:ext cx="598170" cy="259080"/>
    <xdr:sp macro="" textlink="">
      <xdr:nvSpPr>
        <xdr:cNvPr id="82" name="テキスト ボックス 81"/>
        <xdr:cNvSpPr txBox="1"/>
      </xdr:nvSpPr>
      <xdr:spPr>
        <a:xfrm>
          <a:off x="3497580" y="6416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171450</xdr:rowOff>
    </xdr:from>
    <xdr:to xmlns:xdr="http://schemas.openxmlformats.org/drawingml/2006/spreadsheetDrawing">
      <xdr:col>15</xdr:col>
      <xdr:colOff>101600</xdr:colOff>
      <xdr:row>37</xdr:row>
      <xdr:rowOff>101600</xdr:rowOff>
    </xdr:to>
    <xdr:sp macro="" textlink="">
      <xdr:nvSpPr>
        <xdr:cNvPr id="83" name="楕円 82"/>
        <xdr:cNvSpPr/>
      </xdr:nvSpPr>
      <xdr:spPr>
        <a:xfrm>
          <a:off x="2857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92710</xdr:rowOff>
    </xdr:from>
    <xdr:ext cx="598170" cy="259080"/>
    <xdr:sp macro="" textlink="">
      <xdr:nvSpPr>
        <xdr:cNvPr id="84" name="テキスト ボックス 83"/>
        <xdr:cNvSpPr txBox="1"/>
      </xdr:nvSpPr>
      <xdr:spPr>
        <a:xfrm>
          <a:off x="2608580" y="6436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168910</xdr:rowOff>
    </xdr:from>
    <xdr:to xmlns:xdr="http://schemas.openxmlformats.org/drawingml/2006/spreadsheetDrawing">
      <xdr:col>10</xdr:col>
      <xdr:colOff>165100</xdr:colOff>
      <xdr:row>37</xdr:row>
      <xdr:rowOff>99060</xdr:rowOff>
    </xdr:to>
    <xdr:sp macro="" textlink="">
      <xdr:nvSpPr>
        <xdr:cNvPr id="85" name="楕円 84"/>
        <xdr:cNvSpPr/>
      </xdr:nvSpPr>
      <xdr:spPr>
        <a:xfrm>
          <a:off x="196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90170</xdr:rowOff>
    </xdr:from>
    <xdr:ext cx="598170" cy="259080"/>
    <xdr:sp macro="" textlink="">
      <xdr:nvSpPr>
        <xdr:cNvPr id="86" name="テキスト ボックス 85"/>
        <xdr:cNvSpPr txBox="1"/>
      </xdr:nvSpPr>
      <xdr:spPr>
        <a:xfrm>
          <a:off x="1719580" y="6433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1905</xdr:rowOff>
    </xdr:from>
    <xdr:to xmlns:xdr="http://schemas.openxmlformats.org/drawingml/2006/spreadsheetDrawing">
      <xdr:col>6</xdr:col>
      <xdr:colOff>38100</xdr:colOff>
      <xdr:row>37</xdr:row>
      <xdr:rowOff>103505</xdr:rowOff>
    </xdr:to>
    <xdr:sp macro="" textlink="">
      <xdr:nvSpPr>
        <xdr:cNvPr id="87" name="楕円 86"/>
        <xdr:cNvSpPr/>
      </xdr:nvSpPr>
      <xdr:spPr>
        <a:xfrm>
          <a:off x="1079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94615</xdr:rowOff>
    </xdr:from>
    <xdr:ext cx="598170" cy="259080"/>
    <xdr:sp macro="" textlink="">
      <xdr:nvSpPr>
        <xdr:cNvPr id="88" name="テキスト ボックス 87"/>
        <xdr:cNvSpPr txBox="1"/>
      </xdr:nvSpPr>
      <xdr:spPr>
        <a:xfrm>
          <a:off x="830580" y="6438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4" name="テキスト ボックス 103"/>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6" name="テキスト ボックス 105"/>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8" name="テキスト ボックス 107"/>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xdr:rowOff>
    </xdr:from>
    <xdr:to xmlns:xdr="http://schemas.openxmlformats.org/drawingml/2006/spreadsheetDrawing">
      <xdr:col>24</xdr:col>
      <xdr:colOff>62865</xdr:colOff>
      <xdr:row>58</xdr:row>
      <xdr:rowOff>67945</xdr:rowOff>
    </xdr:to>
    <xdr:cxnSp macro="">
      <xdr:nvCxnSpPr>
        <xdr:cNvPr id="112" name="直線コネクタ 111"/>
        <xdr:cNvCxnSpPr/>
      </xdr:nvCxnSpPr>
      <xdr:spPr>
        <a:xfrm flipV="1">
          <a:off x="4633595" y="858075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71755</xdr:rowOff>
    </xdr:from>
    <xdr:ext cx="534670" cy="259080"/>
    <xdr:sp macro="" textlink="">
      <xdr:nvSpPr>
        <xdr:cNvPr id="113" name="物件費最小値テキスト"/>
        <xdr:cNvSpPr txBox="1"/>
      </xdr:nvSpPr>
      <xdr:spPr>
        <a:xfrm>
          <a:off x="4686300" y="10015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67945</xdr:rowOff>
    </xdr:from>
    <xdr:to xmlns:xdr="http://schemas.openxmlformats.org/drawingml/2006/spreadsheetDrawing">
      <xdr:col>24</xdr:col>
      <xdr:colOff>152400</xdr:colOff>
      <xdr:row>58</xdr:row>
      <xdr:rowOff>67945</xdr:rowOff>
    </xdr:to>
    <xdr:cxnSp macro="">
      <xdr:nvCxnSpPr>
        <xdr:cNvPr id="114" name="直線コネクタ 113"/>
        <xdr:cNvCxnSpPr/>
      </xdr:nvCxnSpPr>
      <xdr:spPr>
        <a:xfrm>
          <a:off x="4546600" y="1001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126365</xdr:rowOff>
    </xdr:from>
    <xdr:ext cx="598805" cy="259080"/>
    <xdr:sp macro="" textlink="">
      <xdr:nvSpPr>
        <xdr:cNvPr id="115" name="物件費最大値テキスト"/>
        <xdr:cNvSpPr txBox="1"/>
      </xdr:nvSpPr>
      <xdr:spPr>
        <a:xfrm>
          <a:off x="4686300" y="8355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8255</xdr:rowOff>
    </xdr:from>
    <xdr:to xmlns:xdr="http://schemas.openxmlformats.org/drawingml/2006/spreadsheetDrawing">
      <xdr:col>24</xdr:col>
      <xdr:colOff>152400</xdr:colOff>
      <xdr:row>50</xdr:row>
      <xdr:rowOff>8255</xdr:rowOff>
    </xdr:to>
    <xdr:cxnSp macro="">
      <xdr:nvCxnSpPr>
        <xdr:cNvPr id="116" name="直線コネクタ 115"/>
        <xdr:cNvCxnSpPr/>
      </xdr:nvCxnSpPr>
      <xdr:spPr>
        <a:xfrm>
          <a:off x="4546600" y="8580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137160</xdr:rowOff>
    </xdr:from>
    <xdr:to xmlns:xdr="http://schemas.openxmlformats.org/drawingml/2006/spreadsheetDrawing">
      <xdr:col>24</xdr:col>
      <xdr:colOff>63500</xdr:colOff>
      <xdr:row>57</xdr:row>
      <xdr:rowOff>8255</xdr:rowOff>
    </xdr:to>
    <xdr:cxnSp macro="">
      <xdr:nvCxnSpPr>
        <xdr:cNvPr id="117" name="直線コネクタ 116"/>
        <xdr:cNvCxnSpPr/>
      </xdr:nvCxnSpPr>
      <xdr:spPr>
        <a:xfrm>
          <a:off x="3797300" y="973836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104775</xdr:rowOff>
    </xdr:from>
    <xdr:ext cx="598805" cy="259080"/>
    <xdr:sp macro="" textlink="">
      <xdr:nvSpPr>
        <xdr:cNvPr id="118" name="物件費平均値テキスト"/>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81915</xdr:rowOff>
    </xdr:from>
    <xdr:to xmlns:xdr="http://schemas.openxmlformats.org/drawingml/2006/spreadsheetDrawing">
      <xdr:col>24</xdr:col>
      <xdr:colOff>114300</xdr:colOff>
      <xdr:row>57</xdr:row>
      <xdr:rowOff>12065</xdr:rowOff>
    </xdr:to>
    <xdr:sp macro="" textlink="">
      <xdr:nvSpPr>
        <xdr:cNvPr id="119" name="フローチャート: 判断 118"/>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137160</xdr:rowOff>
    </xdr:from>
    <xdr:to xmlns:xdr="http://schemas.openxmlformats.org/drawingml/2006/spreadsheetDrawing">
      <xdr:col>19</xdr:col>
      <xdr:colOff>177800</xdr:colOff>
      <xdr:row>57</xdr:row>
      <xdr:rowOff>78740</xdr:rowOff>
    </xdr:to>
    <xdr:cxnSp macro="">
      <xdr:nvCxnSpPr>
        <xdr:cNvPr id="120" name="直線コネクタ 119"/>
        <xdr:cNvCxnSpPr/>
      </xdr:nvCxnSpPr>
      <xdr:spPr>
        <a:xfrm flipV="1">
          <a:off x="2908300" y="973836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90170</xdr:rowOff>
    </xdr:from>
    <xdr:to xmlns:xdr="http://schemas.openxmlformats.org/drawingml/2006/spreadsheetDrawing">
      <xdr:col>20</xdr:col>
      <xdr:colOff>38100</xdr:colOff>
      <xdr:row>57</xdr:row>
      <xdr:rowOff>20320</xdr:rowOff>
    </xdr:to>
    <xdr:sp macro="" textlink="">
      <xdr:nvSpPr>
        <xdr:cNvPr id="121" name="フローチャート: 判断 120"/>
        <xdr:cNvSpPr/>
      </xdr:nvSpPr>
      <xdr:spPr>
        <a:xfrm>
          <a:off x="3746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11430</xdr:rowOff>
    </xdr:from>
    <xdr:ext cx="598170" cy="259080"/>
    <xdr:sp macro="" textlink="">
      <xdr:nvSpPr>
        <xdr:cNvPr id="122" name="テキスト ボックス 121"/>
        <xdr:cNvSpPr txBox="1"/>
      </xdr:nvSpPr>
      <xdr:spPr>
        <a:xfrm>
          <a:off x="3497580" y="9784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50165</xdr:rowOff>
    </xdr:from>
    <xdr:to xmlns:xdr="http://schemas.openxmlformats.org/drawingml/2006/spreadsheetDrawing">
      <xdr:col>15</xdr:col>
      <xdr:colOff>50800</xdr:colOff>
      <xdr:row>57</xdr:row>
      <xdr:rowOff>78740</xdr:rowOff>
    </xdr:to>
    <xdr:cxnSp macro="">
      <xdr:nvCxnSpPr>
        <xdr:cNvPr id="123" name="直線コネクタ 122"/>
        <xdr:cNvCxnSpPr/>
      </xdr:nvCxnSpPr>
      <xdr:spPr>
        <a:xfrm>
          <a:off x="2019300" y="98228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24" name="フローチャート: 判断 123"/>
        <xdr:cNvSpPr/>
      </xdr:nvSpPr>
      <xdr:spPr>
        <a:xfrm>
          <a:off x="2857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45085</xdr:rowOff>
    </xdr:from>
    <xdr:ext cx="598170" cy="258445"/>
    <xdr:sp macro="" textlink="">
      <xdr:nvSpPr>
        <xdr:cNvPr id="125" name="テキスト ボックス 124"/>
        <xdr:cNvSpPr txBox="1"/>
      </xdr:nvSpPr>
      <xdr:spPr>
        <a:xfrm>
          <a:off x="2608580" y="9474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43180</xdr:rowOff>
    </xdr:from>
    <xdr:to xmlns:xdr="http://schemas.openxmlformats.org/drawingml/2006/spreadsheetDrawing">
      <xdr:col>10</xdr:col>
      <xdr:colOff>114300</xdr:colOff>
      <xdr:row>57</xdr:row>
      <xdr:rowOff>50165</xdr:rowOff>
    </xdr:to>
    <xdr:cxnSp macro="">
      <xdr:nvCxnSpPr>
        <xdr:cNvPr id="126" name="直線コネクタ 125"/>
        <xdr:cNvCxnSpPr/>
      </xdr:nvCxnSpPr>
      <xdr:spPr>
        <a:xfrm>
          <a:off x="1130300" y="98158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111125</xdr:rowOff>
    </xdr:from>
    <xdr:to xmlns:xdr="http://schemas.openxmlformats.org/drawingml/2006/spreadsheetDrawing">
      <xdr:col>10</xdr:col>
      <xdr:colOff>165100</xdr:colOff>
      <xdr:row>57</xdr:row>
      <xdr:rowOff>41275</xdr:rowOff>
    </xdr:to>
    <xdr:sp macro="" textlink="">
      <xdr:nvSpPr>
        <xdr:cNvPr id="127" name="フローチャート: 判断 126"/>
        <xdr:cNvSpPr/>
      </xdr:nvSpPr>
      <xdr:spPr>
        <a:xfrm>
          <a:off x="196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57785</xdr:rowOff>
    </xdr:from>
    <xdr:ext cx="598170" cy="259080"/>
    <xdr:sp macro="" textlink="">
      <xdr:nvSpPr>
        <xdr:cNvPr id="128" name="テキスト ボックス 127"/>
        <xdr:cNvSpPr txBox="1"/>
      </xdr:nvSpPr>
      <xdr:spPr>
        <a:xfrm>
          <a:off x="1719580" y="9487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29" name="フローチャート: 判断 128"/>
        <xdr:cNvSpPr/>
      </xdr:nvSpPr>
      <xdr:spPr>
        <a:xfrm>
          <a:off x="107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59690</xdr:rowOff>
    </xdr:from>
    <xdr:ext cx="598170" cy="259080"/>
    <xdr:sp macro="" textlink="">
      <xdr:nvSpPr>
        <xdr:cNvPr id="130" name="テキスト ボックス 129"/>
        <xdr:cNvSpPr txBox="1"/>
      </xdr:nvSpPr>
      <xdr:spPr>
        <a:xfrm>
          <a:off x="830580" y="9489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128905</xdr:rowOff>
    </xdr:from>
    <xdr:to xmlns:xdr="http://schemas.openxmlformats.org/drawingml/2006/spreadsheetDrawing">
      <xdr:col>24</xdr:col>
      <xdr:colOff>114300</xdr:colOff>
      <xdr:row>57</xdr:row>
      <xdr:rowOff>59055</xdr:rowOff>
    </xdr:to>
    <xdr:sp macro="" textlink="">
      <xdr:nvSpPr>
        <xdr:cNvPr id="136" name="楕円 135"/>
        <xdr:cNvSpPr/>
      </xdr:nvSpPr>
      <xdr:spPr>
        <a:xfrm>
          <a:off x="45847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107315</xdr:rowOff>
    </xdr:from>
    <xdr:ext cx="598805" cy="259080"/>
    <xdr:sp macro="" textlink="">
      <xdr:nvSpPr>
        <xdr:cNvPr id="137" name="物件費該当値テキスト"/>
        <xdr:cNvSpPr txBox="1"/>
      </xdr:nvSpPr>
      <xdr:spPr>
        <a:xfrm>
          <a:off x="4686300" y="9708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86360</xdr:rowOff>
    </xdr:from>
    <xdr:to xmlns:xdr="http://schemas.openxmlformats.org/drawingml/2006/spreadsheetDrawing">
      <xdr:col>20</xdr:col>
      <xdr:colOff>38100</xdr:colOff>
      <xdr:row>57</xdr:row>
      <xdr:rowOff>16510</xdr:rowOff>
    </xdr:to>
    <xdr:sp macro="" textlink="">
      <xdr:nvSpPr>
        <xdr:cNvPr id="138" name="楕円 137"/>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33020</xdr:rowOff>
    </xdr:from>
    <xdr:ext cx="598170" cy="259080"/>
    <xdr:sp macro="" textlink="">
      <xdr:nvSpPr>
        <xdr:cNvPr id="139" name="テキスト ボックス 138"/>
        <xdr:cNvSpPr txBox="1"/>
      </xdr:nvSpPr>
      <xdr:spPr>
        <a:xfrm>
          <a:off x="3497580" y="9462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40" name="楕円 139"/>
        <xdr:cNvSpPr/>
      </xdr:nvSpPr>
      <xdr:spPr>
        <a:xfrm>
          <a:off x="2857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120650</xdr:rowOff>
    </xdr:from>
    <xdr:ext cx="598170" cy="258445"/>
    <xdr:sp macro="" textlink="">
      <xdr:nvSpPr>
        <xdr:cNvPr id="141" name="テキスト ボックス 140"/>
        <xdr:cNvSpPr txBox="1"/>
      </xdr:nvSpPr>
      <xdr:spPr>
        <a:xfrm>
          <a:off x="2608580" y="9893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170815</xdr:rowOff>
    </xdr:from>
    <xdr:to xmlns:xdr="http://schemas.openxmlformats.org/drawingml/2006/spreadsheetDrawing">
      <xdr:col>10</xdr:col>
      <xdr:colOff>165100</xdr:colOff>
      <xdr:row>57</xdr:row>
      <xdr:rowOff>100965</xdr:rowOff>
    </xdr:to>
    <xdr:sp macro="" textlink="">
      <xdr:nvSpPr>
        <xdr:cNvPr id="142" name="楕円 141"/>
        <xdr:cNvSpPr/>
      </xdr:nvSpPr>
      <xdr:spPr>
        <a:xfrm>
          <a:off x="1968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92075</xdr:rowOff>
    </xdr:from>
    <xdr:ext cx="598170" cy="259080"/>
    <xdr:sp macro="" textlink="">
      <xdr:nvSpPr>
        <xdr:cNvPr id="143" name="テキスト ボックス 142"/>
        <xdr:cNvSpPr txBox="1"/>
      </xdr:nvSpPr>
      <xdr:spPr>
        <a:xfrm>
          <a:off x="1719580" y="9864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163830</xdr:rowOff>
    </xdr:from>
    <xdr:to xmlns:xdr="http://schemas.openxmlformats.org/drawingml/2006/spreadsheetDrawing">
      <xdr:col>6</xdr:col>
      <xdr:colOff>38100</xdr:colOff>
      <xdr:row>57</xdr:row>
      <xdr:rowOff>93980</xdr:rowOff>
    </xdr:to>
    <xdr:sp macro="" textlink="">
      <xdr:nvSpPr>
        <xdr:cNvPr id="144" name="楕円 143"/>
        <xdr:cNvSpPr/>
      </xdr:nvSpPr>
      <xdr:spPr>
        <a:xfrm>
          <a:off x="1079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85090</xdr:rowOff>
    </xdr:from>
    <xdr:ext cx="598170" cy="259080"/>
    <xdr:sp macro="" textlink="">
      <xdr:nvSpPr>
        <xdr:cNvPr id="145" name="テキスト ボックス 144"/>
        <xdr:cNvSpPr txBox="1"/>
      </xdr:nvSpPr>
      <xdr:spPr>
        <a:xfrm>
          <a:off x="830580" y="9857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83820</xdr:rowOff>
    </xdr:from>
    <xdr:to xmlns:xdr="http://schemas.openxmlformats.org/drawingml/2006/spreadsheetDrawing">
      <xdr:col>24</xdr:col>
      <xdr:colOff>62865</xdr:colOff>
      <xdr:row>79</xdr:row>
      <xdr:rowOff>44450</xdr:rowOff>
    </xdr:to>
    <xdr:cxnSp macro="">
      <xdr:nvCxnSpPr>
        <xdr:cNvPr id="169" name="直線コネクタ 168"/>
        <xdr:cNvCxnSpPr/>
      </xdr:nvCxnSpPr>
      <xdr:spPr>
        <a:xfrm flipV="1">
          <a:off x="4633595" y="122567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48260</xdr:rowOff>
    </xdr:from>
    <xdr:ext cx="249555" cy="259080"/>
    <xdr:sp macro="" textlink="">
      <xdr:nvSpPr>
        <xdr:cNvPr id="170" name="維持補修費最小値テキスト"/>
        <xdr:cNvSpPr txBox="1"/>
      </xdr:nvSpPr>
      <xdr:spPr>
        <a:xfrm>
          <a:off x="4686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44450</xdr:rowOff>
    </xdr:from>
    <xdr:to xmlns:xdr="http://schemas.openxmlformats.org/drawingml/2006/spreadsheetDrawing">
      <xdr:col>24</xdr:col>
      <xdr:colOff>152400</xdr:colOff>
      <xdr:row>79</xdr:row>
      <xdr:rowOff>44450</xdr:rowOff>
    </xdr:to>
    <xdr:cxnSp macro="">
      <xdr:nvCxnSpPr>
        <xdr:cNvPr id="171" name="直線コネクタ 170"/>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30480</xdr:rowOff>
    </xdr:from>
    <xdr:ext cx="598805" cy="258445"/>
    <xdr:sp macro="" textlink="">
      <xdr:nvSpPr>
        <xdr:cNvPr id="172" name="維持補修費最大値テキスト"/>
        <xdr:cNvSpPr txBox="1"/>
      </xdr:nvSpPr>
      <xdr:spPr>
        <a:xfrm>
          <a:off x="4686300" y="12031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83820</xdr:rowOff>
    </xdr:from>
    <xdr:to xmlns:xdr="http://schemas.openxmlformats.org/drawingml/2006/spreadsheetDrawing">
      <xdr:col>24</xdr:col>
      <xdr:colOff>152400</xdr:colOff>
      <xdr:row>71</xdr:row>
      <xdr:rowOff>83820</xdr:rowOff>
    </xdr:to>
    <xdr:cxnSp macro="">
      <xdr:nvCxnSpPr>
        <xdr:cNvPr id="173" name="直線コネクタ 172"/>
        <xdr:cNvCxnSpPr/>
      </xdr:nvCxnSpPr>
      <xdr:spPr>
        <a:xfrm>
          <a:off x="4546600" y="1225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15875</xdr:rowOff>
    </xdr:from>
    <xdr:to xmlns:xdr="http://schemas.openxmlformats.org/drawingml/2006/spreadsheetDrawing">
      <xdr:col>24</xdr:col>
      <xdr:colOff>63500</xdr:colOff>
      <xdr:row>79</xdr:row>
      <xdr:rowOff>21590</xdr:rowOff>
    </xdr:to>
    <xdr:cxnSp macro="">
      <xdr:nvCxnSpPr>
        <xdr:cNvPr id="174" name="直線コネクタ 173"/>
        <xdr:cNvCxnSpPr/>
      </xdr:nvCxnSpPr>
      <xdr:spPr>
        <a:xfrm>
          <a:off x="3797300" y="135604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63500</xdr:rowOff>
    </xdr:from>
    <xdr:ext cx="534670" cy="258445"/>
    <xdr:sp macro="" textlink="">
      <xdr:nvSpPr>
        <xdr:cNvPr id="175" name="維持補修費平均値テキスト"/>
        <xdr:cNvSpPr txBox="1"/>
      </xdr:nvSpPr>
      <xdr:spPr>
        <a:xfrm>
          <a:off x="4686300" y="132651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76" name="フローチャート: 判断 175"/>
        <xdr:cNvSpPr/>
      </xdr:nvSpPr>
      <xdr:spPr>
        <a:xfrm>
          <a:off x="45847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3175</xdr:rowOff>
    </xdr:from>
    <xdr:to xmlns:xdr="http://schemas.openxmlformats.org/drawingml/2006/spreadsheetDrawing">
      <xdr:col>19</xdr:col>
      <xdr:colOff>177800</xdr:colOff>
      <xdr:row>79</xdr:row>
      <xdr:rowOff>15875</xdr:rowOff>
    </xdr:to>
    <xdr:cxnSp macro="">
      <xdr:nvCxnSpPr>
        <xdr:cNvPr id="177" name="直線コネクタ 176"/>
        <xdr:cNvCxnSpPr/>
      </xdr:nvCxnSpPr>
      <xdr:spPr>
        <a:xfrm>
          <a:off x="2908300" y="135477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70485</xdr:rowOff>
    </xdr:from>
    <xdr:to xmlns:xdr="http://schemas.openxmlformats.org/drawingml/2006/spreadsheetDrawing">
      <xdr:col>20</xdr:col>
      <xdr:colOff>38100</xdr:colOff>
      <xdr:row>79</xdr:row>
      <xdr:rowOff>635</xdr:rowOff>
    </xdr:to>
    <xdr:sp macro="" textlink="">
      <xdr:nvSpPr>
        <xdr:cNvPr id="178" name="フローチャート: 判断 177"/>
        <xdr:cNvSpPr/>
      </xdr:nvSpPr>
      <xdr:spPr>
        <a:xfrm>
          <a:off x="3746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17780</xdr:rowOff>
    </xdr:from>
    <xdr:ext cx="534035" cy="258445"/>
    <xdr:sp macro="" textlink="">
      <xdr:nvSpPr>
        <xdr:cNvPr id="179" name="テキスト ボックス 178"/>
        <xdr:cNvSpPr txBox="1"/>
      </xdr:nvSpPr>
      <xdr:spPr>
        <a:xfrm>
          <a:off x="3529965"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3175</xdr:rowOff>
    </xdr:from>
    <xdr:to xmlns:xdr="http://schemas.openxmlformats.org/drawingml/2006/spreadsheetDrawing">
      <xdr:col>15</xdr:col>
      <xdr:colOff>50800</xdr:colOff>
      <xdr:row>79</xdr:row>
      <xdr:rowOff>16510</xdr:rowOff>
    </xdr:to>
    <xdr:cxnSp macro="">
      <xdr:nvCxnSpPr>
        <xdr:cNvPr id="180" name="直線コネクタ 179"/>
        <xdr:cNvCxnSpPr/>
      </xdr:nvCxnSpPr>
      <xdr:spPr>
        <a:xfrm flipV="1">
          <a:off x="2019300" y="135477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62230</xdr:rowOff>
    </xdr:from>
    <xdr:to xmlns:xdr="http://schemas.openxmlformats.org/drawingml/2006/spreadsheetDrawing">
      <xdr:col>15</xdr:col>
      <xdr:colOff>101600</xdr:colOff>
      <xdr:row>78</xdr:row>
      <xdr:rowOff>163830</xdr:rowOff>
    </xdr:to>
    <xdr:sp macro="" textlink="">
      <xdr:nvSpPr>
        <xdr:cNvPr id="181" name="フローチャート: 判断 180"/>
        <xdr:cNvSpPr/>
      </xdr:nvSpPr>
      <xdr:spPr>
        <a:xfrm>
          <a:off x="2857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8890</xdr:rowOff>
    </xdr:from>
    <xdr:ext cx="534035" cy="258445"/>
    <xdr:sp macro="" textlink="">
      <xdr:nvSpPr>
        <xdr:cNvPr id="182" name="テキスト ボックス 181"/>
        <xdr:cNvSpPr txBox="1"/>
      </xdr:nvSpPr>
      <xdr:spPr>
        <a:xfrm>
          <a:off x="2640965" y="13210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16510</xdr:rowOff>
    </xdr:from>
    <xdr:to xmlns:xdr="http://schemas.openxmlformats.org/drawingml/2006/spreadsheetDrawing">
      <xdr:col>10</xdr:col>
      <xdr:colOff>114300</xdr:colOff>
      <xdr:row>79</xdr:row>
      <xdr:rowOff>19050</xdr:rowOff>
    </xdr:to>
    <xdr:cxnSp macro="">
      <xdr:nvCxnSpPr>
        <xdr:cNvPr id="183" name="直線コネクタ 182"/>
        <xdr:cNvCxnSpPr/>
      </xdr:nvCxnSpPr>
      <xdr:spPr>
        <a:xfrm flipV="1">
          <a:off x="1130300" y="13561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53975</xdr:rowOff>
    </xdr:from>
    <xdr:to xmlns:xdr="http://schemas.openxmlformats.org/drawingml/2006/spreadsheetDrawing">
      <xdr:col>10</xdr:col>
      <xdr:colOff>165100</xdr:colOff>
      <xdr:row>78</xdr:row>
      <xdr:rowOff>155575</xdr:rowOff>
    </xdr:to>
    <xdr:sp macro="" textlink="">
      <xdr:nvSpPr>
        <xdr:cNvPr id="184" name="フローチャート: 判断 183"/>
        <xdr:cNvSpPr/>
      </xdr:nvSpPr>
      <xdr:spPr>
        <a:xfrm>
          <a:off x="1968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635</xdr:rowOff>
    </xdr:from>
    <xdr:ext cx="534035" cy="259080"/>
    <xdr:sp macro="" textlink="">
      <xdr:nvSpPr>
        <xdr:cNvPr id="185" name="テキスト ボックス 184"/>
        <xdr:cNvSpPr txBox="1"/>
      </xdr:nvSpPr>
      <xdr:spPr>
        <a:xfrm>
          <a:off x="1751965" y="13202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170180</xdr:rowOff>
    </xdr:to>
    <xdr:sp macro="" textlink="">
      <xdr:nvSpPr>
        <xdr:cNvPr id="186" name="フローチャート: 判断 185"/>
        <xdr:cNvSpPr/>
      </xdr:nvSpPr>
      <xdr:spPr>
        <a:xfrm>
          <a:off x="1079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15240</xdr:rowOff>
    </xdr:from>
    <xdr:ext cx="534035" cy="259080"/>
    <xdr:sp macro="" textlink="">
      <xdr:nvSpPr>
        <xdr:cNvPr id="187" name="テキスト ボックス 186"/>
        <xdr:cNvSpPr txBox="1"/>
      </xdr:nvSpPr>
      <xdr:spPr>
        <a:xfrm>
          <a:off x="862965" y="13216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142240</xdr:rowOff>
    </xdr:from>
    <xdr:to xmlns:xdr="http://schemas.openxmlformats.org/drawingml/2006/spreadsheetDrawing">
      <xdr:col>24</xdr:col>
      <xdr:colOff>114300</xdr:colOff>
      <xdr:row>79</xdr:row>
      <xdr:rowOff>72390</xdr:rowOff>
    </xdr:to>
    <xdr:sp macro="" textlink="">
      <xdr:nvSpPr>
        <xdr:cNvPr id="193" name="楕円 192"/>
        <xdr:cNvSpPr/>
      </xdr:nvSpPr>
      <xdr:spPr>
        <a:xfrm>
          <a:off x="45847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57150</xdr:rowOff>
    </xdr:from>
    <xdr:ext cx="469900" cy="259080"/>
    <xdr:sp macro="" textlink="">
      <xdr:nvSpPr>
        <xdr:cNvPr id="194" name="維持補修費該当値テキスト"/>
        <xdr:cNvSpPr txBox="1"/>
      </xdr:nvSpPr>
      <xdr:spPr>
        <a:xfrm>
          <a:off x="4686300" y="1343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136525</xdr:rowOff>
    </xdr:from>
    <xdr:to xmlns:xdr="http://schemas.openxmlformats.org/drawingml/2006/spreadsheetDrawing">
      <xdr:col>20</xdr:col>
      <xdr:colOff>38100</xdr:colOff>
      <xdr:row>79</xdr:row>
      <xdr:rowOff>66675</xdr:rowOff>
    </xdr:to>
    <xdr:sp macro="" textlink="">
      <xdr:nvSpPr>
        <xdr:cNvPr id="195" name="楕円 194"/>
        <xdr:cNvSpPr/>
      </xdr:nvSpPr>
      <xdr:spPr>
        <a:xfrm>
          <a:off x="3746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57785</xdr:rowOff>
    </xdr:from>
    <xdr:ext cx="469265" cy="259080"/>
    <xdr:sp macro="" textlink="">
      <xdr:nvSpPr>
        <xdr:cNvPr id="196" name="テキスト ボックス 195"/>
        <xdr:cNvSpPr txBox="1"/>
      </xdr:nvSpPr>
      <xdr:spPr>
        <a:xfrm>
          <a:off x="3562350" y="13602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123825</xdr:rowOff>
    </xdr:from>
    <xdr:to xmlns:xdr="http://schemas.openxmlformats.org/drawingml/2006/spreadsheetDrawing">
      <xdr:col>15</xdr:col>
      <xdr:colOff>101600</xdr:colOff>
      <xdr:row>79</xdr:row>
      <xdr:rowOff>53975</xdr:rowOff>
    </xdr:to>
    <xdr:sp macro="" textlink="">
      <xdr:nvSpPr>
        <xdr:cNvPr id="197" name="楕円 196"/>
        <xdr:cNvSpPr/>
      </xdr:nvSpPr>
      <xdr:spPr>
        <a:xfrm>
          <a:off x="2857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79</xdr:row>
      <xdr:rowOff>45085</xdr:rowOff>
    </xdr:from>
    <xdr:ext cx="534035" cy="258445"/>
    <xdr:sp macro="" textlink="">
      <xdr:nvSpPr>
        <xdr:cNvPr id="198" name="テキスト ボックス 197"/>
        <xdr:cNvSpPr txBox="1"/>
      </xdr:nvSpPr>
      <xdr:spPr>
        <a:xfrm>
          <a:off x="2640965" y="1358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137160</xdr:rowOff>
    </xdr:from>
    <xdr:to xmlns:xdr="http://schemas.openxmlformats.org/drawingml/2006/spreadsheetDrawing">
      <xdr:col>10</xdr:col>
      <xdr:colOff>165100</xdr:colOff>
      <xdr:row>79</xdr:row>
      <xdr:rowOff>67310</xdr:rowOff>
    </xdr:to>
    <xdr:sp macro="" textlink="">
      <xdr:nvSpPr>
        <xdr:cNvPr id="199" name="楕円 198"/>
        <xdr:cNvSpPr/>
      </xdr:nvSpPr>
      <xdr:spPr>
        <a:xfrm>
          <a:off x="196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58420</xdr:rowOff>
    </xdr:from>
    <xdr:ext cx="469265" cy="259080"/>
    <xdr:sp macro="" textlink="">
      <xdr:nvSpPr>
        <xdr:cNvPr id="200" name="テキスト ボックス 199"/>
        <xdr:cNvSpPr txBox="1"/>
      </xdr:nvSpPr>
      <xdr:spPr>
        <a:xfrm>
          <a:off x="1784350" y="1360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139700</xdr:rowOff>
    </xdr:from>
    <xdr:to xmlns:xdr="http://schemas.openxmlformats.org/drawingml/2006/spreadsheetDrawing">
      <xdr:col>6</xdr:col>
      <xdr:colOff>38100</xdr:colOff>
      <xdr:row>79</xdr:row>
      <xdr:rowOff>69850</xdr:rowOff>
    </xdr:to>
    <xdr:sp macro="" textlink="">
      <xdr:nvSpPr>
        <xdr:cNvPr id="201" name="楕円 200"/>
        <xdr:cNvSpPr/>
      </xdr:nvSpPr>
      <xdr:spPr>
        <a:xfrm>
          <a:off x="107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60960</xdr:rowOff>
    </xdr:from>
    <xdr:ext cx="469265" cy="259080"/>
    <xdr:sp macro="" textlink="">
      <xdr:nvSpPr>
        <xdr:cNvPr id="202" name="テキスト ボックス 201"/>
        <xdr:cNvSpPr txBox="1"/>
      </xdr:nvSpPr>
      <xdr:spPr>
        <a:xfrm>
          <a:off x="895350" y="1360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4" name="テキスト ボックス 213"/>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6" name="テキスト ボックス 215"/>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0" name="テキスト ボックス 219"/>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2" name="テキスト ボックス 221"/>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4" name="テキスト ボックス 223"/>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112395</xdr:rowOff>
    </xdr:from>
    <xdr:to xmlns:xdr="http://schemas.openxmlformats.org/drawingml/2006/spreadsheetDrawing">
      <xdr:col>24</xdr:col>
      <xdr:colOff>62865</xdr:colOff>
      <xdr:row>98</xdr:row>
      <xdr:rowOff>30480</xdr:rowOff>
    </xdr:to>
    <xdr:cxnSp macro="">
      <xdr:nvCxnSpPr>
        <xdr:cNvPr id="228" name="直線コネクタ 227"/>
        <xdr:cNvCxnSpPr/>
      </xdr:nvCxnSpPr>
      <xdr:spPr>
        <a:xfrm flipV="1">
          <a:off x="4633595" y="1537144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34290</xdr:rowOff>
    </xdr:from>
    <xdr:ext cx="534670" cy="259080"/>
    <xdr:sp macro="" textlink="">
      <xdr:nvSpPr>
        <xdr:cNvPr id="229" name="扶助費最小値テキスト"/>
        <xdr:cNvSpPr txBox="1"/>
      </xdr:nvSpPr>
      <xdr:spPr>
        <a:xfrm>
          <a:off x="4686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30480</xdr:rowOff>
    </xdr:from>
    <xdr:to xmlns:xdr="http://schemas.openxmlformats.org/drawingml/2006/spreadsheetDrawing">
      <xdr:col>24</xdr:col>
      <xdr:colOff>152400</xdr:colOff>
      <xdr:row>98</xdr:row>
      <xdr:rowOff>30480</xdr:rowOff>
    </xdr:to>
    <xdr:cxnSp macro="">
      <xdr:nvCxnSpPr>
        <xdr:cNvPr id="230" name="直線コネクタ 229"/>
        <xdr:cNvCxnSpPr/>
      </xdr:nvCxnSpPr>
      <xdr:spPr>
        <a:xfrm>
          <a:off x="4546600" y="1683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59055</xdr:rowOff>
    </xdr:from>
    <xdr:ext cx="598805" cy="259080"/>
    <xdr:sp macro="" textlink="">
      <xdr:nvSpPr>
        <xdr:cNvPr id="231" name="扶助費最大値テキスト"/>
        <xdr:cNvSpPr txBox="1"/>
      </xdr:nvSpPr>
      <xdr:spPr>
        <a:xfrm>
          <a:off x="4686300" y="1514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112395</xdr:rowOff>
    </xdr:from>
    <xdr:to xmlns:xdr="http://schemas.openxmlformats.org/drawingml/2006/spreadsheetDrawing">
      <xdr:col>24</xdr:col>
      <xdr:colOff>152400</xdr:colOff>
      <xdr:row>89</xdr:row>
      <xdr:rowOff>112395</xdr:rowOff>
    </xdr:to>
    <xdr:cxnSp macro="">
      <xdr:nvCxnSpPr>
        <xdr:cNvPr id="232" name="直線コネクタ 231"/>
        <xdr:cNvCxnSpPr/>
      </xdr:nvCxnSpPr>
      <xdr:spPr>
        <a:xfrm>
          <a:off x="4546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126365</xdr:rowOff>
    </xdr:from>
    <xdr:to xmlns:xdr="http://schemas.openxmlformats.org/drawingml/2006/spreadsheetDrawing">
      <xdr:col>24</xdr:col>
      <xdr:colOff>63500</xdr:colOff>
      <xdr:row>95</xdr:row>
      <xdr:rowOff>151765</xdr:rowOff>
    </xdr:to>
    <xdr:cxnSp macro="">
      <xdr:nvCxnSpPr>
        <xdr:cNvPr id="233" name="直線コネクタ 232"/>
        <xdr:cNvCxnSpPr/>
      </xdr:nvCxnSpPr>
      <xdr:spPr>
        <a:xfrm flipV="1">
          <a:off x="3797300" y="1641411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148590</xdr:rowOff>
    </xdr:from>
    <xdr:ext cx="534670" cy="259080"/>
    <xdr:sp macro="" textlink="">
      <xdr:nvSpPr>
        <xdr:cNvPr id="234" name="扶助費平均値テキスト"/>
        <xdr:cNvSpPr txBox="1"/>
      </xdr:nvSpPr>
      <xdr:spPr>
        <a:xfrm>
          <a:off x="4686300" y="16093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125730</xdr:rowOff>
    </xdr:from>
    <xdr:to xmlns:xdr="http://schemas.openxmlformats.org/drawingml/2006/spreadsheetDrawing">
      <xdr:col>24</xdr:col>
      <xdr:colOff>114300</xdr:colOff>
      <xdr:row>95</xdr:row>
      <xdr:rowOff>55880</xdr:rowOff>
    </xdr:to>
    <xdr:sp macro="" textlink="">
      <xdr:nvSpPr>
        <xdr:cNvPr id="235" name="フローチャート: 判断 234"/>
        <xdr:cNvSpPr/>
      </xdr:nvSpPr>
      <xdr:spPr>
        <a:xfrm>
          <a:off x="4584700" y="1624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151765</xdr:rowOff>
    </xdr:from>
    <xdr:to xmlns:xdr="http://schemas.openxmlformats.org/drawingml/2006/spreadsheetDrawing">
      <xdr:col>19</xdr:col>
      <xdr:colOff>177800</xdr:colOff>
      <xdr:row>95</xdr:row>
      <xdr:rowOff>153670</xdr:rowOff>
    </xdr:to>
    <xdr:cxnSp macro="">
      <xdr:nvCxnSpPr>
        <xdr:cNvPr id="236" name="直線コネクタ 235"/>
        <xdr:cNvCxnSpPr/>
      </xdr:nvCxnSpPr>
      <xdr:spPr>
        <a:xfrm flipV="1">
          <a:off x="2908300" y="16439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164465</xdr:rowOff>
    </xdr:from>
    <xdr:to xmlns:xdr="http://schemas.openxmlformats.org/drawingml/2006/spreadsheetDrawing">
      <xdr:col>20</xdr:col>
      <xdr:colOff>38100</xdr:colOff>
      <xdr:row>95</xdr:row>
      <xdr:rowOff>94615</xdr:rowOff>
    </xdr:to>
    <xdr:sp macro="" textlink="">
      <xdr:nvSpPr>
        <xdr:cNvPr id="237" name="フローチャート: 判断 236"/>
        <xdr:cNvSpPr/>
      </xdr:nvSpPr>
      <xdr:spPr>
        <a:xfrm>
          <a:off x="3746500" y="1628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111125</xdr:rowOff>
    </xdr:from>
    <xdr:ext cx="534035" cy="258445"/>
    <xdr:sp macro="" textlink="">
      <xdr:nvSpPr>
        <xdr:cNvPr id="238" name="テキスト ボックス 237"/>
        <xdr:cNvSpPr txBox="1"/>
      </xdr:nvSpPr>
      <xdr:spPr>
        <a:xfrm>
          <a:off x="3529965" y="1605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153670</xdr:rowOff>
    </xdr:from>
    <xdr:to xmlns:xdr="http://schemas.openxmlformats.org/drawingml/2006/spreadsheetDrawing">
      <xdr:col>15</xdr:col>
      <xdr:colOff>50800</xdr:colOff>
      <xdr:row>95</xdr:row>
      <xdr:rowOff>168275</xdr:rowOff>
    </xdr:to>
    <xdr:cxnSp macro="">
      <xdr:nvCxnSpPr>
        <xdr:cNvPr id="239" name="直線コネクタ 238"/>
        <xdr:cNvCxnSpPr/>
      </xdr:nvCxnSpPr>
      <xdr:spPr>
        <a:xfrm flipV="1">
          <a:off x="2019300" y="164414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19050</xdr:rowOff>
    </xdr:from>
    <xdr:to xmlns:xdr="http://schemas.openxmlformats.org/drawingml/2006/spreadsheetDrawing">
      <xdr:col>15</xdr:col>
      <xdr:colOff>101600</xdr:colOff>
      <xdr:row>95</xdr:row>
      <xdr:rowOff>120650</xdr:rowOff>
    </xdr:to>
    <xdr:sp macro="" textlink="">
      <xdr:nvSpPr>
        <xdr:cNvPr id="240" name="フローチャート: 判断 239"/>
        <xdr:cNvSpPr/>
      </xdr:nvSpPr>
      <xdr:spPr>
        <a:xfrm>
          <a:off x="28575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137160</xdr:rowOff>
    </xdr:from>
    <xdr:ext cx="534035" cy="259080"/>
    <xdr:sp macro="" textlink="">
      <xdr:nvSpPr>
        <xdr:cNvPr id="241" name="テキスト ボックス 240"/>
        <xdr:cNvSpPr txBox="1"/>
      </xdr:nvSpPr>
      <xdr:spPr>
        <a:xfrm>
          <a:off x="2640965" y="1608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128270</xdr:rowOff>
    </xdr:from>
    <xdr:to xmlns:xdr="http://schemas.openxmlformats.org/drawingml/2006/spreadsheetDrawing">
      <xdr:col>10</xdr:col>
      <xdr:colOff>114300</xdr:colOff>
      <xdr:row>95</xdr:row>
      <xdr:rowOff>168275</xdr:rowOff>
    </xdr:to>
    <xdr:cxnSp macro="">
      <xdr:nvCxnSpPr>
        <xdr:cNvPr id="242" name="直線コネクタ 241"/>
        <xdr:cNvCxnSpPr/>
      </xdr:nvCxnSpPr>
      <xdr:spPr>
        <a:xfrm>
          <a:off x="1130300" y="164160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1905</xdr:rowOff>
    </xdr:from>
    <xdr:to xmlns:xdr="http://schemas.openxmlformats.org/drawingml/2006/spreadsheetDrawing">
      <xdr:col>10</xdr:col>
      <xdr:colOff>165100</xdr:colOff>
      <xdr:row>95</xdr:row>
      <xdr:rowOff>103505</xdr:rowOff>
    </xdr:to>
    <xdr:sp macro="" textlink="">
      <xdr:nvSpPr>
        <xdr:cNvPr id="243" name="フローチャート: 判断 242"/>
        <xdr:cNvSpPr/>
      </xdr:nvSpPr>
      <xdr:spPr>
        <a:xfrm>
          <a:off x="1968500" y="1628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120650</xdr:rowOff>
    </xdr:from>
    <xdr:ext cx="534035" cy="258445"/>
    <xdr:sp macro="" textlink="">
      <xdr:nvSpPr>
        <xdr:cNvPr id="244" name="テキスト ボックス 243"/>
        <xdr:cNvSpPr txBox="1"/>
      </xdr:nvSpPr>
      <xdr:spPr>
        <a:xfrm>
          <a:off x="1751965" y="1606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163195</xdr:rowOff>
    </xdr:from>
    <xdr:to xmlns:xdr="http://schemas.openxmlformats.org/drawingml/2006/spreadsheetDrawing">
      <xdr:col>6</xdr:col>
      <xdr:colOff>38100</xdr:colOff>
      <xdr:row>95</xdr:row>
      <xdr:rowOff>93345</xdr:rowOff>
    </xdr:to>
    <xdr:sp macro="" textlink="">
      <xdr:nvSpPr>
        <xdr:cNvPr id="245" name="フローチャート: 判断 244"/>
        <xdr:cNvSpPr/>
      </xdr:nvSpPr>
      <xdr:spPr>
        <a:xfrm>
          <a:off x="1079500" y="162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109855</xdr:rowOff>
    </xdr:from>
    <xdr:ext cx="534035" cy="258445"/>
    <xdr:sp macro="" textlink="">
      <xdr:nvSpPr>
        <xdr:cNvPr id="246" name="テキスト ボックス 245"/>
        <xdr:cNvSpPr txBox="1"/>
      </xdr:nvSpPr>
      <xdr:spPr>
        <a:xfrm>
          <a:off x="862965" y="16054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75565</xdr:rowOff>
    </xdr:from>
    <xdr:to xmlns:xdr="http://schemas.openxmlformats.org/drawingml/2006/spreadsheetDrawing">
      <xdr:col>24</xdr:col>
      <xdr:colOff>114300</xdr:colOff>
      <xdr:row>96</xdr:row>
      <xdr:rowOff>6350</xdr:rowOff>
    </xdr:to>
    <xdr:sp macro="" textlink="">
      <xdr:nvSpPr>
        <xdr:cNvPr id="252" name="楕円 251"/>
        <xdr:cNvSpPr/>
      </xdr:nvSpPr>
      <xdr:spPr>
        <a:xfrm>
          <a:off x="4584700" y="16363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53975</xdr:rowOff>
    </xdr:from>
    <xdr:ext cx="534670" cy="258445"/>
    <xdr:sp macro="" textlink="">
      <xdr:nvSpPr>
        <xdr:cNvPr id="253" name="扶助費該当値テキスト"/>
        <xdr:cNvSpPr txBox="1"/>
      </xdr:nvSpPr>
      <xdr:spPr>
        <a:xfrm>
          <a:off x="4686300" y="16341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100965</xdr:rowOff>
    </xdr:from>
    <xdr:to xmlns:xdr="http://schemas.openxmlformats.org/drawingml/2006/spreadsheetDrawing">
      <xdr:col>20</xdr:col>
      <xdr:colOff>38100</xdr:colOff>
      <xdr:row>96</xdr:row>
      <xdr:rowOff>31115</xdr:rowOff>
    </xdr:to>
    <xdr:sp macro="" textlink="">
      <xdr:nvSpPr>
        <xdr:cNvPr id="254" name="楕円 253"/>
        <xdr:cNvSpPr/>
      </xdr:nvSpPr>
      <xdr:spPr>
        <a:xfrm>
          <a:off x="3746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22225</xdr:rowOff>
    </xdr:from>
    <xdr:ext cx="534035" cy="258445"/>
    <xdr:sp macro="" textlink="">
      <xdr:nvSpPr>
        <xdr:cNvPr id="255" name="テキスト ボックス 254"/>
        <xdr:cNvSpPr txBox="1"/>
      </xdr:nvSpPr>
      <xdr:spPr>
        <a:xfrm>
          <a:off x="3529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102870</xdr:rowOff>
    </xdr:from>
    <xdr:to xmlns:xdr="http://schemas.openxmlformats.org/drawingml/2006/spreadsheetDrawing">
      <xdr:col>15</xdr:col>
      <xdr:colOff>101600</xdr:colOff>
      <xdr:row>96</xdr:row>
      <xdr:rowOff>33020</xdr:rowOff>
    </xdr:to>
    <xdr:sp macro="" textlink="">
      <xdr:nvSpPr>
        <xdr:cNvPr id="256" name="楕円 255"/>
        <xdr:cNvSpPr/>
      </xdr:nvSpPr>
      <xdr:spPr>
        <a:xfrm>
          <a:off x="2857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24130</xdr:rowOff>
    </xdr:from>
    <xdr:ext cx="534035" cy="259080"/>
    <xdr:sp macro="" textlink="">
      <xdr:nvSpPr>
        <xdr:cNvPr id="257" name="テキスト ボックス 256"/>
        <xdr:cNvSpPr txBox="1"/>
      </xdr:nvSpPr>
      <xdr:spPr>
        <a:xfrm>
          <a:off x="2640965" y="1648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117475</xdr:rowOff>
    </xdr:from>
    <xdr:to xmlns:xdr="http://schemas.openxmlformats.org/drawingml/2006/spreadsheetDrawing">
      <xdr:col>10</xdr:col>
      <xdr:colOff>165100</xdr:colOff>
      <xdr:row>96</xdr:row>
      <xdr:rowOff>47625</xdr:rowOff>
    </xdr:to>
    <xdr:sp macro="" textlink="">
      <xdr:nvSpPr>
        <xdr:cNvPr id="258" name="楕円 257"/>
        <xdr:cNvSpPr/>
      </xdr:nvSpPr>
      <xdr:spPr>
        <a:xfrm>
          <a:off x="1968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38735</xdr:rowOff>
    </xdr:from>
    <xdr:ext cx="534035" cy="259080"/>
    <xdr:sp macro="" textlink="">
      <xdr:nvSpPr>
        <xdr:cNvPr id="259" name="テキスト ボックス 258"/>
        <xdr:cNvSpPr txBox="1"/>
      </xdr:nvSpPr>
      <xdr:spPr>
        <a:xfrm>
          <a:off x="1751965" y="16497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77470</xdr:rowOff>
    </xdr:from>
    <xdr:to xmlns:xdr="http://schemas.openxmlformats.org/drawingml/2006/spreadsheetDrawing">
      <xdr:col>6</xdr:col>
      <xdr:colOff>38100</xdr:colOff>
      <xdr:row>96</xdr:row>
      <xdr:rowOff>7620</xdr:rowOff>
    </xdr:to>
    <xdr:sp macro="" textlink="">
      <xdr:nvSpPr>
        <xdr:cNvPr id="260" name="楕円 259"/>
        <xdr:cNvSpPr/>
      </xdr:nvSpPr>
      <xdr:spPr>
        <a:xfrm>
          <a:off x="1079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170180</xdr:rowOff>
    </xdr:from>
    <xdr:ext cx="534035" cy="259080"/>
    <xdr:sp macro="" textlink="">
      <xdr:nvSpPr>
        <xdr:cNvPr id="261" name="テキスト ボックス 260"/>
        <xdr:cNvSpPr txBox="1"/>
      </xdr:nvSpPr>
      <xdr:spPr>
        <a:xfrm>
          <a:off x="862965" y="1645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2" name="テキスト ボックス 271"/>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168910</xdr:rowOff>
    </xdr:from>
    <xdr:ext cx="594995" cy="258445"/>
    <xdr:sp macro="" textlink="">
      <xdr:nvSpPr>
        <xdr:cNvPr id="274" name="テキスト ボックス 273"/>
        <xdr:cNvSpPr txBox="1"/>
      </xdr:nvSpPr>
      <xdr:spPr>
        <a:xfrm>
          <a:off x="6008370" y="6512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6" name="テキスト ボックス 275"/>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78" name="テキスト ボックス 277"/>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80" name="テキスト ボックス 279"/>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2" name="テキスト ボックス 281"/>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100330</xdr:rowOff>
    </xdr:from>
    <xdr:to xmlns:xdr="http://schemas.openxmlformats.org/drawingml/2006/spreadsheetDrawing">
      <xdr:col>54</xdr:col>
      <xdr:colOff>189865</xdr:colOff>
      <xdr:row>39</xdr:row>
      <xdr:rowOff>11430</xdr:rowOff>
    </xdr:to>
    <xdr:cxnSp macro="">
      <xdr:nvCxnSpPr>
        <xdr:cNvPr id="284" name="直線コネクタ 283"/>
        <xdr:cNvCxnSpPr/>
      </xdr:nvCxnSpPr>
      <xdr:spPr>
        <a:xfrm flipV="1">
          <a:off x="10475595" y="541528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15240</xdr:rowOff>
    </xdr:from>
    <xdr:ext cx="598805" cy="259080"/>
    <xdr:sp macro="" textlink="">
      <xdr:nvSpPr>
        <xdr:cNvPr id="285" name="補助費等最小値テキスト"/>
        <xdr:cNvSpPr txBox="1"/>
      </xdr:nvSpPr>
      <xdr:spPr>
        <a:xfrm>
          <a:off x="10528300" y="670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11430</xdr:rowOff>
    </xdr:from>
    <xdr:to xmlns:xdr="http://schemas.openxmlformats.org/drawingml/2006/spreadsheetDrawing">
      <xdr:col>55</xdr:col>
      <xdr:colOff>88900</xdr:colOff>
      <xdr:row>39</xdr:row>
      <xdr:rowOff>11430</xdr:rowOff>
    </xdr:to>
    <xdr:cxnSp macro="">
      <xdr:nvCxnSpPr>
        <xdr:cNvPr id="286" name="直線コネクタ 285"/>
        <xdr:cNvCxnSpPr/>
      </xdr:nvCxnSpPr>
      <xdr:spPr>
        <a:xfrm>
          <a:off x="10388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46990</xdr:rowOff>
    </xdr:from>
    <xdr:ext cx="598805" cy="259080"/>
    <xdr:sp macro="" textlink="">
      <xdr:nvSpPr>
        <xdr:cNvPr id="287" name="補助費等最大値テキスト"/>
        <xdr:cNvSpPr txBox="1"/>
      </xdr:nvSpPr>
      <xdr:spPr>
        <a:xfrm>
          <a:off x="10528300" y="5190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100330</xdr:rowOff>
    </xdr:from>
    <xdr:to xmlns:xdr="http://schemas.openxmlformats.org/drawingml/2006/spreadsheetDrawing">
      <xdr:col>55</xdr:col>
      <xdr:colOff>88900</xdr:colOff>
      <xdr:row>31</xdr:row>
      <xdr:rowOff>100330</xdr:rowOff>
    </xdr:to>
    <xdr:cxnSp macro="">
      <xdr:nvCxnSpPr>
        <xdr:cNvPr id="288" name="直線コネクタ 287"/>
        <xdr:cNvCxnSpPr/>
      </xdr:nvCxnSpPr>
      <xdr:spPr>
        <a:xfrm>
          <a:off x="10388600" y="541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41275</xdr:rowOff>
    </xdr:from>
    <xdr:to xmlns:xdr="http://schemas.openxmlformats.org/drawingml/2006/spreadsheetDrawing">
      <xdr:col>55</xdr:col>
      <xdr:colOff>0</xdr:colOff>
      <xdr:row>38</xdr:row>
      <xdr:rowOff>72390</xdr:rowOff>
    </xdr:to>
    <xdr:cxnSp macro="">
      <xdr:nvCxnSpPr>
        <xdr:cNvPr id="289" name="直線コネクタ 288"/>
        <xdr:cNvCxnSpPr/>
      </xdr:nvCxnSpPr>
      <xdr:spPr>
        <a:xfrm flipV="1">
          <a:off x="9639300" y="6384925"/>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140970</xdr:rowOff>
    </xdr:from>
    <xdr:ext cx="598805" cy="259080"/>
    <xdr:sp macro="" textlink="">
      <xdr:nvSpPr>
        <xdr:cNvPr id="290" name="補助費等平均値テキスト"/>
        <xdr:cNvSpPr txBox="1"/>
      </xdr:nvSpPr>
      <xdr:spPr>
        <a:xfrm>
          <a:off x="10528300" y="61417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48260</xdr:rowOff>
    </xdr:to>
    <xdr:sp macro="" textlink="">
      <xdr:nvSpPr>
        <xdr:cNvPr id="291" name="フローチャート: 判断 290"/>
        <xdr:cNvSpPr/>
      </xdr:nvSpPr>
      <xdr:spPr>
        <a:xfrm>
          <a:off x="104267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72390</xdr:rowOff>
    </xdr:from>
    <xdr:to xmlns:xdr="http://schemas.openxmlformats.org/drawingml/2006/spreadsheetDrawing">
      <xdr:col>50</xdr:col>
      <xdr:colOff>114300</xdr:colOff>
      <xdr:row>38</xdr:row>
      <xdr:rowOff>100330</xdr:rowOff>
    </xdr:to>
    <xdr:cxnSp macro="">
      <xdr:nvCxnSpPr>
        <xdr:cNvPr id="292" name="直線コネクタ 291"/>
        <xdr:cNvCxnSpPr/>
      </xdr:nvCxnSpPr>
      <xdr:spPr>
        <a:xfrm flipV="1">
          <a:off x="8750300" y="65874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293" name="フローチャート: 判断 292"/>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39</xdr:row>
      <xdr:rowOff>12700</xdr:rowOff>
    </xdr:from>
    <xdr:ext cx="598170" cy="259080"/>
    <xdr:sp macro="" textlink="">
      <xdr:nvSpPr>
        <xdr:cNvPr id="294" name="テキスト ボックス 293"/>
        <xdr:cNvSpPr txBox="1"/>
      </xdr:nvSpPr>
      <xdr:spPr>
        <a:xfrm>
          <a:off x="9339580" y="6699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22860</xdr:rowOff>
    </xdr:from>
    <xdr:to xmlns:xdr="http://schemas.openxmlformats.org/drawingml/2006/spreadsheetDrawing">
      <xdr:col>45</xdr:col>
      <xdr:colOff>177800</xdr:colOff>
      <xdr:row>38</xdr:row>
      <xdr:rowOff>100330</xdr:rowOff>
    </xdr:to>
    <xdr:cxnSp macro="">
      <xdr:nvCxnSpPr>
        <xdr:cNvPr id="295" name="直線コネクタ 294"/>
        <xdr:cNvCxnSpPr/>
      </xdr:nvCxnSpPr>
      <xdr:spPr>
        <a:xfrm>
          <a:off x="7861300" y="653796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114300</xdr:rowOff>
    </xdr:from>
    <xdr:to xmlns:xdr="http://schemas.openxmlformats.org/drawingml/2006/spreadsheetDrawing">
      <xdr:col>46</xdr:col>
      <xdr:colOff>38100</xdr:colOff>
      <xdr:row>39</xdr:row>
      <xdr:rowOff>44450</xdr:rowOff>
    </xdr:to>
    <xdr:sp macro="" textlink="">
      <xdr:nvSpPr>
        <xdr:cNvPr id="296" name="フローチャート: 判断 295"/>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39</xdr:row>
      <xdr:rowOff>35560</xdr:rowOff>
    </xdr:from>
    <xdr:ext cx="598170" cy="259080"/>
    <xdr:sp macro="" textlink="">
      <xdr:nvSpPr>
        <xdr:cNvPr id="297" name="テキスト ボックス 296"/>
        <xdr:cNvSpPr txBox="1"/>
      </xdr:nvSpPr>
      <xdr:spPr>
        <a:xfrm>
          <a:off x="8450580" y="6722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22860</xdr:rowOff>
    </xdr:from>
    <xdr:to xmlns:xdr="http://schemas.openxmlformats.org/drawingml/2006/spreadsheetDrawing">
      <xdr:col>41</xdr:col>
      <xdr:colOff>50800</xdr:colOff>
      <xdr:row>38</xdr:row>
      <xdr:rowOff>155575</xdr:rowOff>
    </xdr:to>
    <xdr:cxnSp macro="">
      <xdr:nvCxnSpPr>
        <xdr:cNvPr id="298" name="直線コネクタ 297"/>
        <xdr:cNvCxnSpPr/>
      </xdr:nvCxnSpPr>
      <xdr:spPr>
        <a:xfrm flipV="1">
          <a:off x="6972300" y="653796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97790</xdr:rowOff>
    </xdr:from>
    <xdr:to xmlns:xdr="http://schemas.openxmlformats.org/drawingml/2006/spreadsheetDrawing">
      <xdr:col>41</xdr:col>
      <xdr:colOff>101600</xdr:colOff>
      <xdr:row>39</xdr:row>
      <xdr:rowOff>27940</xdr:rowOff>
    </xdr:to>
    <xdr:sp macro="" textlink="">
      <xdr:nvSpPr>
        <xdr:cNvPr id="299" name="フローチャート: 判断 298"/>
        <xdr:cNvSpPr/>
      </xdr:nvSpPr>
      <xdr:spPr>
        <a:xfrm>
          <a:off x="781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39</xdr:row>
      <xdr:rowOff>19050</xdr:rowOff>
    </xdr:from>
    <xdr:ext cx="598170" cy="258445"/>
    <xdr:sp macro="" textlink="">
      <xdr:nvSpPr>
        <xdr:cNvPr id="300" name="テキスト ボックス 299"/>
        <xdr:cNvSpPr txBox="1"/>
      </xdr:nvSpPr>
      <xdr:spPr>
        <a:xfrm>
          <a:off x="7561580" y="6705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132080</xdr:rowOff>
    </xdr:from>
    <xdr:to xmlns:xdr="http://schemas.openxmlformats.org/drawingml/2006/spreadsheetDrawing">
      <xdr:col>36</xdr:col>
      <xdr:colOff>165100</xdr:colOff>
      <xdr:row>39</xdr:row>
      <xdr:rowOff>62230</xdr:rowOff>
    </xdr:to>
    <xdr:sp macro="" textlink="">
      <xdr:nvSpPr>
        <xdr:cNvPr id="301" name="フローチャート: 判断 300"/>
        <xdr:cNvSpPr/>
      </xdr:nvSpPr>
      <xdr:spPr>
        <a:xfrm>
          <a:off x="6921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39</xdr:row>
      <xdr:rowOff>53340</xdr:rowOff>
    </xdr:from>
    <xdr:ext cx="598170" cy="258445"/>
    <xdr:sp macro="" textlink="">
      <xdr:nvSpPr>
        <xdr:cNvPr id="302" name="テキスト ボックス 301"/>
        <xdr:cNvSpPr txBox="1"/>
      </xdr:nvSpPr>
      <xdr:spPr>
        <a:xfrm>
          <a:off x="6672580" y="6739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161925</xdr:rowOff>
    </xdr:from>
    <xdr:to xmlns:xdr="http://schemas.openxmlformats.org/drawingml/2006/spreadsheetDrawing">
      <xdr:col>55</xdr:col>
      <xdr:colOff>50800</xdr:colOff>
      <xdr:row>37</xdr:row>
      <xdr:rowOff>92075</xdr:rowOff>
    </xdr:to>
    <xdr:sp macro="" textlink="">
      <xdr:nvSpPr>
        <xdr:cNvPr id="308" name="楕円 307"/>
        <xdr:cNvSpPr/>
      </xdr:nvSpPr>
      <xdr:spPr>
        <a:xfrm>
          <a:off x="10426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140970</xdr:rowOff>
    </xdr:from>
    <xdr:ext cx="598805" cy="259080"/>
    <xdr:sp macro="" textlink="">
      <xdr:nvSpPr>
        <xdr:cNvPr id="309" name="補助費等該当値テキスト"/>
        <xdr:cNvSpPr txBox="1"/>
      </xdr:nvSpPr>
      <xdr:spPr>
        <a:xfrm>
          <a:off x="10528300" y="6313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21590</xdr:rowOff>
    </xdr:from>
    <xdr:to xmlns:xdr="http://schemas.openxmlformats.org/drawingml/2006/spreadsheetDrawing">
      <xdr:col>50</xdr:col>
      <xdr:colOff>165100</xdr:colOff>
      <xdr:row>38</xdr:row>
      <xdr:rowOff>123190</xdr:rowOff>
    </xdr:to>
    <xdr:sp macro="" textlink="">
      <xdr:nvSpPr>
        <xdr:cNvPr id="310" name="楕円 309"/>
        <xdr:cNvSpPr/>
      </xdr:nvSpPr>
      <xdr:spPr>
        <a:xfrm>
          <a:off x="9588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140335</xdr:rowOff>
    </xdr:from>
    <xdr:ext cx="598170" cy="259080"/>
    <xdr:sp macro="" textlink="">
      <xdr:nvSpPr>
        <xdr:cNvPr id="311" name="テキスト ボックス 310"/>
        <xdr:cNvSpPr txBox="1"/>
      </xdr:nvSpPr>
      <xdr:spPr>
        <a:xfrm>
          <a:off x="9339580" y="6312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49530</xdr:rowOff>
    </xdr:from>
    <xdr:to xmlns:xdr="http://schemas.openxmlformats.org/drawingml/2006/spreadsheetDrawing">
      <xdr:col>46</xdr:col>
      <xdr:colOff>38100</xdr:colOff>
      <xdr:row>38</xdr:row>
      <xdr:rowOff>151130</xdr:rowOff>
    </xdr:to>
    <xdr:sp macro="" textlink="">
      <xdr:nvSpPr>
        <xdr:cNvPr id="312" name="楕円 311"/>
        <xdr:cNvSpPr/>
      </xdr:nvSpPr>
      <xdr:spPr>
        <a:xfrm>
          <a:off x="8699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167640</xdr:rowOff>
    </xdr:from>
    <xdr:ext cx="598170" cy="258445"/>
    <xdr:sp macro="" textlink="">
      <xdr:nvSpPr>
        <xdr:cNvPr id="313" name="テキスト ボックス 312"/>
        <xdr:cNvSpPr txBox="1"/>
      </xdr:nvSpPr>
      <xdr:spPr>
        <a:xfrm>
          <a:off x="8450580" y="6339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73660</xdr:rowOff>
    </xdr:to>
    <xdr:sp macro="" textlink="">
      <xdr:nvSpPr>
        <xdr:cNvPr id="314" name="楕円 313"/>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90170</xdr:rowOff>
    </xdr:from>
    <xdr:ext cx="598170" cy="259080"/>
    <xdr:sp macro="" textlink="">
      <xdr:nvSpPr>
        <xdr:cNvPr id="315" name="テキスト ボックス 314"/>
        <xdr:cNvSpPr txBox="1"/>
      </xdr:nvSpPr>
      <xdr:spPr>
        <a:xfrm>
          <a:off x="7561580" y="626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104775</xdr:rowOff>
    </xdr:from>
    <xdr:to xmlns:xdr="http://schemas.openxmlformats.org/drawingml/2006/spreadsheetDrawing">
      <xdr:col>36</xdr:col>
      <xdr:colOff>165100</xdr:colOff>
      <xdr:row>39</xdr:row>
      <xdr:rowOff>34925</xdr:rowOff>
    </xdr:to>
    <xdr:sp macro="" textlink="">
      <xdr:nvSpPr>
        <xdr:cNvPr id="316" name="楕円 315"/>
        <xdr:cNvSpPr/>
      </xdr:nvSpPr>
      <xdr:spPr>
        <a:xfrm>
          <a:off x="6921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52070</xdr:rowOff>
    </xdr:from>
    <xdr:ext cx="598170" cy="258445"/>
    <xdr:sp macro="" textlink="">
      <xdr:nvSpPr>
        <xdr:cNvPr id="317" name="テキスト ボックス 316"/>
        <xdr:cNvSpPr txBox="1"/>
      </xdr:nvSpPr>
      <xdr:spPr>
        <a:xfrm>
          <a:off x="6672580" y="6395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9" name="テキスト ボックス 328"/>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1" name="テキスト ボックス 330"/>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3" name="テキスト ボックス 332"/>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5" name="テキスト ボックス 334"/>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7" name="テキスト ボックス 336"/>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128270</xdr:rowOff>
    </xdr:from>
    <xdr:to xmlns:xdr="http://schemas.openxmlformats.org/drawingml/2006/spreadsheetDrawing">
      <xdr:col>54</xdr:col>
      <xdr:colOff>189865</xdr:colOff>
      <xdr:row>59</xdr:row>
      <xdr:rowOff>23495</xdr:rowOff>
    </xdr:to>
    <xdr:cxnSp macro="">
      <xdr:nvCxnSpPr>
        <xdr:cNvPr id="341" name="直線コネクタ 340"/>
        <xdr:cNvCxnSpPr/>
      </xdr:nvCxnSpPr>
      <xdr:spPr>
        <a:xfrm flipV="1">
          <a:off x="10475595" y="8529320"/>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534670" cy="259080"/>
    <xdr:sp macro="" textlink="">
      <xdr:nvSpPr>
        <xdr:cNvPr id="342" name="普通建設事業費最小値テキスト"/>
        <xdr:cNvSpPr txBox="1"/>
      </xdr:nvSpPr>
      <xdr:spPr>
        <a:xfrm>
          <a:off x="10528300" y="10142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3" name="直線コネクタ 342"/>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690245" cy="258445"/>
    <xdr:sp macro="" textlink="">
      <xdr:nvSpPr>
        <xdr:cNvPr id="344" name="普通建設事業費最大値テキスト"/>
        <xdr:cNvSpPr txBox="1"/>
      </xdr:nvSpPr>
      <xdr:spPr>
        <a:xfrm>
          <a:off x="10528300" y="83045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128270</xdr:rowOff>
    </xdr:from>
    <xdr:to xmlns:xdr="http://schemas.openxmlformats.org/drawingml/2006/spreadsheetDrawing">
      <xdr:col>55</xdr:col>
      <xdr:colOff>88900</xdr:colOff>
      <xdr:row>49</xdr:row>
      <xdr:rowOff>128270</xdr:rowOff>
    </xdr:to>
    <xdr:cxnSp macro="">
      <xdr:nvCxnSpPr>
        <xdr:cNvPr id="345" name="直線コネクタ 344"/>
        <xdr:cNvCxnSpPr/>
      </xdr:nvCxnSpPr>
      <xdr:spPr>
        <a:xfrm>
          <a:off x="10388600" y="852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86995</xdr:rowOff>
    </xdr:from>
    <xdr:to xmlns:xdr="http://schemas.openxmlformats.org/drawingml/2006/spreadsheetDrawing">
      <xdr:col>55</xdr:col>
      <xdr:colOff>0</xdr:colOff>
      <xdr:row>58</xdr:row>
      <xdr:rowOff>116205</xdr:rowOff>
    </xdr:to>
    <xdr:cxnSp macro="">
      <xdr:nvCxnSpPr>
        <xdr:cNvPr id="346" name="直線コネクタ 345"/>
        <xdr:cNvCxnSpPr/>
      </xdr:nvCxnSpPr>
      <xdr:spPr>
        <a:xfrm>
          <a:off x="9639300" y="100310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73025</xdr:rowOff>
    </xdr:from>
    <xdr:ext cx="598805" cy="259080"/>
    <xdr:sp macro="" textlink="">
      <xdr:nvSpPr>
        <xdr:cNvPr id="347" name="普通建設事業費平均値テキスト"/>
        <xdr:cNvSpPr txBox="1"/>
      </xdr:nvSpPr>
      <xdr:spPr>
        <a:xfrm>
          <a:off x="10528300" y="98456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50165</xdr:rowOff>
    </xdr:from>
    <xdr:to xmlns:xdr="http://schemas.openxmlformats.org/drawingml/2006/spreadsheetDrawing">
      <xdr:col>55</xdr:col>
      <xdr:colOff>50800</xdr:colOff>
      <xdr:row>58</xdr:row>
      <xdr:rowOff>151765</xdr:rowOff>
    </xdr:to>
    <xdr:sp macro="" textlink="">
      <xdr:nvSpPr>
        <xdr:cNvPr id="348" name="フローチャート: 判断 347"/>
        <xdr:cNvSpPr/>
      </xdr:nvSpPr>
      <xdr:spPr>
        <a:xfrm>
          <a:off x="10426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86995</xdr:rowOff>
    </xdr:from>
    <xdr:to xmlns:xdr="http://schemas.openxmlformats.org/drawingml/2006/spreadsheetDrawing">
      <xdr:col>50</xdr:col>
      <xdr:colOff>114300</xdr:colOff>
      <xdr:row>58</xdr:row>
      <xdr:rowOff>99060</xdr:rowOff>
    </xdr:to>
    <xdr:cxnSp macro="">
      <xdr:nvCxnSpPr>
        <xdr:cNvPr id="349" name="直線コネクタ 348"/>
        <xdr:cNvCxnSpPr/>
      </xdr:nvCxnSpPr>
      <xdr:spPr>
        <a:xfrm flipV="1">
          <a:off x="8750300" y="100310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164465</xdr:rowOff>
    </xdr:to>
    <xdr:sp macro="" textlink="">
      <xdr:nvSpPr>
        <xdr:cNvPr id="350" name="フローチャート: 判断 349"/>
        <xdr:cNvSpPr/>
      </xdr:nvSpPr>
      <xdr:spPr>
        <a:xfrm>
          <a:off x="9588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155575</xdr:rowOff>
    </xdr:from>
    <xdr:ext cx="598170" cy="258445"/>
    <xdr:sp macro="" textlink="">
      <xdr:nvSpPr>
        <xdr:cNvPr id="351" name="テキスト ボックス 350"/>
        <xdr:cNvSpPr txBox="1"/>
      </xdr:nvSpPr>
      <xdr:spPr>
        <a:xfrm>
          <a:off x="9339580" y="100996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48260</xdr:rowOff>
    </xdr:from>
    <xdr:to xmlns:xdr="http://schemas.openxmlformats.org/drawingml/2006/spreadsheetDrawing">
      <xdr:col>45</xdr:col>
      <xdr:colOff>177800</xdr:colOff>
      <xdr:row>58</xdr:row>
      <xdr:rowOff>99060</xdr:rowOff>
    </xdr:to>
    <xdr:cxnSp macro="">
      <xdr:nvCxnSpPr>
        <xdr:cNvPr id="352" name="直線コネクタ 351"/>
        <xdr:cNvCxnSpPr/>
      </xdr:nvCxnSpPr>
      <xdr:spPr>
        <a:xfrm>
          <a:off x="7861300" y="9992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53" name="フローチャート: 判断 352"/>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154940</xdr:rowOff>
    </xdr:from>
    <xdr:ext cx="598170" cy="258445"/>
    <xdr:sp macro="" textlink="">
      <xdr:nvSpPr>
        <xdr:cNvPr id="354" name="テキスト ボックス 353"/>
        <xdr:cNvSpPr txBox="1"/>
      </xdr:nvSpPr>
      <xdr:spPr>
        <a:xfrm>
          <a:off x="8450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29210</xdr:rowOff>
    </xdr:from>
    <xdr:to xmlns:xdr="http://schemas.openxmlformats.org/drawingml/2006/spreadsheetDrawing">
      <xdr:col>41</xdr:col>
      <xdr:colOff>50800</xdr:colOff>
      <xdr:row>58</xdr:row>
      <xdr:rowOff>48260</xdr:rowOff>
    </xdr:to>
    <xdr:cxnSp macro="">
      <xdr:nvCxnSpPr>
        <xdr:cNvPr id="355" name="直線コネクタ 354"/>
        <xdr:cNvCxnSpPr/>
      </xdr:nvCxnSpPr>
      <xdr:spPr>
        <a:xfrm>
          <a:off x="6972300" y="99733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6" name="フローチャート: 判断 355"/>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146685</xdr:rowOff>
    </xdr:from>
    <xdr:ext cx="598170" cy="258445"/>
    <xdr:sp macro="" textlink="">
      <xdr:nvSpPr>
        <xdr:cNvPr id="357" name="テキスト ボックス 356"/>
        <xdr:cNvSpPr txBox="1"/>
      </xdr:nvSpPr>
      <xdr:spPr>
        <a:xfrm>
          <a:off x="7561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53975</xdr:rowOff>
    </xdr:from>
    <xdr:to xmlns:xdr="http://schemas.openxmlformats.org/drawingml/2006/spreadsheetDrawing">
      <xdr:col>36</xdr:col>
      <xdr:colOff>165100</xdr:colOff>
      <xdr:row>58</xdr:row>
      <xdr:rowOff>155575</xdr:rowOff>
    </xdr:to>
    <xdr:sp macro="" textlink="">
      <xdr:nvSpPr>
        <xdr:cNvPr id="358" name="フローチャート: 判断 357"/>
        <xdr:cNvSpPr/>
      </xdr:nvSpPr>
      <xdr:spPr>
        <a:xfrm>
          <a:off x="6921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146685</xdr:rowOff>
    </xdr:from>
    <xdr:ext cx="598170" cy="258445"/>
    <xdr:sp macro="" textlink="">
      <xdr:nvSpPr>
        <xdr:cNvPr id="359" name="テキスト ボックス 358"/>
        <xdr:cNvSpPr txBox="1"/>
      </xdr:nvSpPr>
      <xdr:spPr>
        <a:xfrm>
          <a:off x="6672580" y="10090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65405</xdr:rowOff>
    </xdr:from>
    <xdr:to xmlns:xdr="http://schemas.openxmlformats.org/drawingml/2006/spreadsheetDrawing">
      <xdr:col>55</xdr:col>
      <xdr:colOff>50800</xdr:colOff>
      <xdr:row>58</xdr:row>
      <xdr:rowOff>167005</xdr:rowOff>
    </xdr:to>
    <xdr:sp macro="" textlink="">
      <xdr:nvSpPr>
        <xdr:cNvPr id="365" name="楕円 364"/>
        <xdr:cNvSpPr/>
      </xdr:nvSpPr>
      <xdr:spPr>
        <a:xfrm>
          <a:off x="10426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29210</xdr:rowOff>
    </xdr:from>
    <xdr:ext cx="598805" cy="258445"/>
    <xdr:sp macro="" textlink="">
      <xdr:nvSpPr>
        <xdr:cNvPr id="366" name="普通建設事業費該当値テキスト"/>
        <xdr:cNvSpPr txBox="1"/>
      </xdr:nvSpPr>
      <xdr:spPr>
        <a:xfrm>
          <a:off x="10528300" y="9973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36195</xdr:rowOff>
    </xdr:from>
    <xdr:to xmlns:xdr="http://schemas.openxmlformats.org/drawingml/2006/spreadsheetDrawing">
      <xdr:col>50</xdr:col>
      <xdr:colOff>165100</xdr:colOff>
      <xdr:row>58</xdr:row>
      <xdr:rowOff>137795</xdr:rowOff>
    </xdr:to>
    <xdr:sp macro="" textlink="">
      <xdr:nvSpPr>
        <xdr:cNvPr id="367" name="楕円 366"/>
        <xdr:cNvSpPr/>
      </xdr:nvSpPr>
      <xdr:spPr>
        <a:xfrm>
          <a:off x="9588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154940</xdr:rowOff>
    </xdr:from>
    <xdr:ext cx="598170" cy="258445"/>
    <xdr:sp macro="" textlink="">
      <xdr:nvSpPr>
        <xdr:cNvPr id="368" name="テキスト ボックス 367"/>
        <xdr:cNvSpPr txBox="1"/>
      </xdr:nvSpPr>
      <xdr:spPr>
        <a:xfrm>
          <a:off x="9339580" y="9756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48260</xdr:rowOff>
    </xdr:from>
    <xdr:to xmlns:xdr="http://schemas.openxmlformats.org/drawingml/2006/spreadsheetDrawing">
      <xdr:col>46</xdr:col>
      <xdr:colOff>38100</xdr:colOff>
      <xdr:row>58</xdr:row>
      <xdr:rowOff>149860</xdr:rowOff>
    </xdr:to>
    <xdr:sp macro="" textlink="">
      <xdr:nvSpPr>
        <xdr:cNvPr id="369" name="楕円 368"/>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166370</xdr:rowOff>
    </xdr:from>
    <xdr:ext cx="598170" cy="258445"/>
    <xdr:sp macro="" textlink="">
      <xdr:nvSpPr>
        <xdr:cNvPr id="370" name="テキスト ボックス 369"/>
        <xdr:cNvSpPr txBox="1"/>
      </xdr:nvSpPr>
      <xdr:spPr>
        <a:xfrm>
          <a:off x="8450580" y="9767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168910</xdr:rowOff>
    </xdr:from>
    <xdr:to xmlns:xdr="http://schemas.openxmlformats.org/drawingml/2006/spreadsheetDrawing">
      <xdr:col>41</xdr:col>
      <xdr:colOff>101600</xdr:colOff>
      <xdr:row>58</xdr:row>
      <xdr:rowOff>99060</xdr:rowOff>
    </xdr:to>
    <xdr:sp macro="" textlink="">
      <xdr:nvSpPr>
        <xdr:cNvPr id="371" name="楕円 370"/>
        <xdr:cNvSpPr/>
      </xdr:nvSpPr>
      <xdr:spPr>
        <a:xfrm>
          <a:off x="7810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115570</xdr:rowOff>
    </xdr:from>
    <xdr:ext cx="598170" cy="259080"/>
    <xdr:sp macro="" textlink="">
      <xdr:nvSpPr>
        <xdr:cNvPr id="372" name="テキスト ボックス 371"/>
        <xdr:cNvSpPr txBox="1"/>
      </xdr:nvSpPr>
      <xdr:spPr>
        <a:xfrm>
          <a:off x="7561580" y="9716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149860</xdr:rowOff>
    </xdr:from>
    <xdr:to xmlns:xdr="http://schemas.openxmlformats.org/drawingml/2006/spreadsheetDrawing">
      <xdr:col>36</xdr:col>
      <xdr:colOff>165100</xdr:colOff>
      <xdr:row>58</xdr:row>
      <xdr:rowOff>80010</xdr:rowOff>
    </xdr:to>
    <xdr:sp macro="" textlink="">
      <xdr:nvSpPr>
        <xdr:cNvPr id="373" name="楕円 372"/>
        <xdr:cNvSpPr/>
      </xdr:nvSpPr>
      <xdr:spPr>
        <a:xfrm>
          <a:off x="6921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96520</xdr:rowOff>
    </xdr:from>
    <xdr:ext cx="598170" cy="259080"/>
    <xdr:sp macro="" textlink="">
      <xdr:nvSpPr>
        <xdr:cNvPr id="374" name="テキスト ボックス 373"/>
        <xdr:cNvSpPr txBox="1"/>
      </xdr:nvSpPr>
      <xdr:spPr>
        <a:xfrm>
          <a:off x="6672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3" name="テキスト ボックス 38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6" name="テキスト ボックス 38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8" name="テキスト ボックス 387"/>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5165" cy="258445"/>
    <xdr:sp macro="" textlink="">
      <xdr:nvSpPr>
        <xdr:cNvPr id="390" name="テキスト ボックス 389"/>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130810</xdr:rowOff>
    </xdr:from>
    <xdr:ext cx="685165" cy="259080"/>
    <xdr:sp macro="" textlink="">
      <xdr:nvSpPr>
        <xdr:cNvPr id="392" name="テキスト ボックス 391"/>
        <xdr:cNvSpPr txBox="1"/>
      </xdr:nvSpPr>
      <xdr:spPr>
        <a:xfrm>
          <a:off x="5918200" y="1230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5165" cy="259080"/>
    <xdr:sp macro="" textlink="">
      <xdr:nvSpPr>
        <xdr:cNvPr id="394" name="テキスト ボックス 393"/>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6" name="テキスト ボックス 395"/>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44450</xdr:rowOff>
    </xdr:to>
    <xdr:cxnSp macro="">
      <xdr:nvCxnSpPr>
        <xdr:cNvPr id="398" name="直線コネクタ 397"/>
        <xdr:cNvCxnSpPr/>
      </xdr:nvCxnSpPr>
      <xdr:spPr>
        <a:xfrm flipV="1">
          <a:off x="10475595" y="12123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690245" cy="259080"/>
    <xdr:sp macro="" textlink="">
      <xdr:nvSpPr>
        <xdr:cNvPr id="401" name="普通建設事業費 （ うち新規整備　）最大値テキスト"/>
        <xdr:cNvSpPr txBox="1"/>
      </xdr:nvSpPr>
      <xdr:spPr>
        <a:xfrm>
          <a:off x="10528300" y="11898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402" name="直線コネクタ 401"/>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8255</xdr:rowOff>
    </xdr:from>
    <xdr:to xmlns:xdr="http://schemas.openxmlformats.org/drawingml/2006/spreadsheetDrawing">
      <xdr:col>55</xdr:col>
      <xdr:colOff>0</xdr:colOff>
      <xdr:row>78</xdr:row>
      <xdr:rowOff>98425</xdr:rowOff>
    </xdr:to>
    <xdr:cxnSp macro="">
      <xdr:nvCxnSpPr>
        <xdr:cNvPr id="403" name="直線コネクタ 402"/>
        <xdr:cNvCxnSpPr/>
      </xdr:nvCxnSpPr>
      <xdr:spPr>
        <a:xfrm>
          <a:off x="9639300" y="13381355"/>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83185</xdr:rowOff>
    </xdr:from>
    <xdr:ext cx="534670" cy="259080"/>
    <xdr:sp macro="" textlink="">
      <xdr:nvSpPr>
        <xdr:cNvPr id="404" name="普通建設事業費 （ うち新規整備　）平均値テキスト"/>
        <xdr:cNvSpPr txBox="1"/>
      </xdr:nvSpPr>
      <xdr:spPr>
        <a:xfrm>
          <a:off x="10528300" y="13456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104140</xdr:rowOff>
    </xdr:from>
    <xdr:to xmlns:xdr="http://schemas.openxmlformats.org/drawingml/2006/spreadsheetDrawing">
      <xdr:col>55</xdr:col>
      <xdr:colOff>50800</xdr:colOff>
      <xdr:row>79</xdr:row>
      <xdr:rowOff>34290</xdr:rowOff>
    </xdr:to>
    <xdr:sp macro="" textlink="">
      <xdr:nvSpPr>
        <xdr:cNvPr id="405" name="フローチャート: 判断 404"/>
        <xdr:cNvSpPr/>
      </xdr:nvSpPr>
      <xdr:spPr>
        <a:xfrm>
          <a:off x="10426700" y="134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8255</xdr:rowOff>
    </xdr:from>
    <xdr:to xmlns:xdr="http://schemas.openxmlformats.org/drawingml/2006/spreadsheetDrawing">
      <xdr:col>50</xdr:col>
      <xdr:colOff>114300</xdr:colOff>
      <xdr:row>78</xdr:row>
      <xdr:rowOff>125095</xdr:rowOff>
    </xdr:to>
    <xdr:cxnSp macro="">
      <xdr:nvCxnSpPr>
        <xdr:cNvPr id="406" name="直線コネクタ 405"/>
        <xdr:cNvCxnSpPr/>
      </xdr:nvCxnSpPr>
      <xdr:spPr>
        <a:xfrm flipV="1">
          <a:off x="8750300" y="1338135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106045</xdr:rowOff>
    </xdr:from>
    <xdr:to xmlns:xdr="http://schemas.openxmlformats.org/drawingml/2006/spreadsheetDrawing">
      <xdr:col>50</xdr:col>
      <xdr:colOff>165100</xdr:colOff>
      <xdr:row>79</xdr:row>
      <xdr:rowOff>36195</xdr:rowOff>
    </xdr:to>
    <xdr:sp macro="" textlink="">
      <xdr:nvSpPr>
        <xdr:cNvPr id="407" name="フローチャート: 判断 406"/>
        <xdr:cNvSpPr/>
      </xdr:nvSpPr>
      <xdr:spPr>
        <a:xfrm>
          <a:off x="9588500" y="1347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27305</xdr:rowOff>
    </xdr:from>
    <xdr:ext cx="534035" cy="259080"/>
    <xdr:sp macro="" textlink="">
      <xdr:nvSpPr>
        <xdr:cNvPr id="408" name="テキスト ボックス 407"/>
        <xdr:cNvSpPr txBox="1"/>
      </xdr:nvSpPr>
      <xdr:spPr>
        <a:xfrm>
          <a:off x="9371965" y="1357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125095</xdr:rowOff>
    </xdr:from>
    <xdr:to xmlns:xdr="http://schemas.openxmlformats.org/drawingml/2006/spreadsheetDrawing">
      <xdr:col>45</xdr:col>
      <xdr:colOff>177800</xdr:colOff>
      <xdr:row>79</xdr:row>
      <xdr:rowOff>41910</xdr:rowOff>
    </xdr:to>
    <xdr:cxnSp macro="">
      <xdr:nvCxnSpPr>
        <xdr:cNvPr id="409" name="直線コネクタ 408"/>
        <xdr:cNvCxnSpPr/>
      </xdr:nvCxnSpPr>
      <xdr:spPr>
        <a:xfrm flipV="1">
          <a:off x="7861300" y="1349819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111760</xdr:rowOff>
    </xdr:from>
    <xdr:to xmlns:xdr="http://schemas.openxmlformats.org/drawingml/2006/spreadsheetDrawing">
      <xdr:col>46</xdr:col>
      <xdr:colOff>38100</xdr:colOff>
      <xdr:row>79</xdr:row>
      <xdr:rowOff>41910</xdr:rowOff>
    </xdr:to>
    <xdr:sp macro="" textlink="">
      <xdr:nvSpPr>
        <xdr:cNvPr id="410" name="フローチャート: 判断 409"/>
        <xdr:cNvSpPr/>
      </xdr:nvSpPr>
      <xdr:spPr>
        <a:xfrm>
          <a:off x="8699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33020</xdr:rowOff>
    </xdr:from>
    <xdr:ext cx="534035" cy="259080"/>
    <xdr:sp macro="" textlink="">
      <xdr:nvSpPr>
        <xdr:cNvPr id="411" name="テキスト ボックス 410"/>
        <xdr:cNvSpPr txBox="1"/>
      </xdr:nvSpPr>
      <xdr:spPr>
        <a:xfrm>
          <a:off x="8482965" y="1357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19685</xdr:rowOff>
    </xdr:from>
    <xdr:to xmlns:xdr="http://schemas.openxmlformats.org/drawingml/2006/spreadsheetDrawing">
      <xdr:col>41</xdr:col>
      <xdr:colOff>50800</xdr:colOff>
      <xdr:row>79</xdr:row>
      <xdr:rowOff>41910</xdr:rowOff>
    </xdr:to>
    <xdr:cxnSp macro="">
      <xdr:nvCxnSpPr>
        <xdr:cNvPr id="412" name="直線コネクタ 411"/>
        <xdr:cNvCxnSpPr/>
      </xdr:nvCxnSpPr>
      <xdr:spPr>
        <a:xfrm>
          <a:off x="6972300" y="135642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105410</xdr:rowOff>
    </xdr:from>
    <xdr:to xmlns:xdr="http://schemas.openxmlformats.org/drawingml/2006/spreadsheetDrawing">
      <xdr:col>41</xdr:col>
      <xdr:colOff>101600</xdr:colOff>
      <xdr:row>79</xdr:row>
      <xdr:rowOff>35560</xdr:rowOff>
    </xdr:to>
    <xdr:sp macro="" textlink="">
      <xdr:nvSpPr>
        <xdr:cNvPr id="413" name="フローチャート: 判断 412"/>
        <xdr:cNvSpPr/>
      </xdr:nvSpPr>
      <xdr:spPr>
        <a:xfrm>
          <a:off x="7810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52070</xdr:rowOff>
    </xdr:from>
    <xdr:ext cx="534035" cy="258445"/>
    <xdr:sp macro="" textlink="">
      <xdr:nvSpPr>
        <xdr:cNvPr id="414" name="テキスト ボックス 413"/>
        <xdr:cNvSpPr txBox="1"/>
      </xdr:nvSpPr>
      <xdr:spPr>
        <a:xfrm>
          <a:off x="7593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92710</xdr:rowOff>
    </xdr:from>
    <xdr:to xmlns:xdr="http://schemas.openxmlformats.org/drawingml/2006/spreadsheetDrawing">
      <xdr:col>36</xdr:col>
      <xdr:colOff>165100</xdr:colOff>
      <xdr:row>79</xdr:row>
      <xdr:rowOff>22860</xdr:rowOff>
    </xdr:to>
    <xdr:sp macro="" textlink="">
      <xdr:nvSpPr>
        <xdr:cNvPr id="415" name="フローチャート: 判断 414"/>
        <xdr:cNvSpPr/>
      </xdr:nvSpPr>
      <xdr:spPr>
        <a:xfrm>
          <a:off x="6921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39370</xdr:rowOff>
    </xdr:from>
    <xdr:ext cx="534035" cy="259080"/>
    <xdr:sp macro="" textlink="">
      <xdr:nvSpPr>
        <xdr:cNvPr id="416" name="テキスト ボックス 415"/>
        <xdr:cNvSpPr txBox="1"/>
      </xdr:nvSpPr>
      <xdr:spPr>
        <a:xfrm>
          <a:off x="6704965" y="1324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47625</xdr:rowOff>
    </xdr:from>
    <xdr:to xmlns:xdr="http://schemas.openxmlformats.org/drawingml/2006/spreadsheetDrawing">
      <xdr:col>55</xdr:col>
      <xdr:colOff>50800</xdr:colOff>
      <xdr:row>78</xdr:row>
      <xdr:rowOff>149225</xdr:rowOff>
    </xdr:to>
    <xdr:sp macro="" textlink="">
      <xdr:nvSpPr>
        <xdr:cNvPr id="422" name="楕円 421"/>
        <xdr:cNvSpPr/>
      </xdr:nvSpPr>
      <xdr:spPr>
        <a:xfrm>
          <a:off x="10426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6985</xdr:rowOff>
    </xdr:from>
    <xdr:ext cx="598805" cy="258445"/>
    <xdr:sp macro="" textlink="">
      <xdr:nvSpPr>
        <xdr:cNvPr id="423" name="普通建設事業費 （ うち新規整備　）該当値テキスト"/>
        <xdr:cNvSpPr txBox="1"/>
      </xdr:nvSpPr>
      <xdr:spPr>
        <a:xfrm>
          <a:off x="10528300" y="13208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128905</xdr:rowOff>
    </xdr:from>
    <xdr:to xmlns:xdr="http://schemas.openxmlformats.org/drawingml/2006/spreadsheetDrawing">
      <xdr:col>50</xdr:col>
      <xdr:colOff>165100</xdr:colOff>
      <xdr:row>78</xdr:row>
      <xdr:rowOff>59055</xdr:rowOff>
    </xdr:to>
    <xdr:sp macro="" textlink="">
      <xdr:nvSpPr>
        <xdr:cNvPr id="424" name="楕円 423"/>
        <xdr:cNvSpPr/>
      </xdr:nvSpPr>
      <xdr:spPr>
        <a:xfrm>
          <a:off x="958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75565</xdr:rowOff>
    </xdr:from>
    <xdr:ext cx="598170" cy="258445"/>
    <xdr:sp macro="" textlink="">
      <xdr:nvSpPr>
        <xdr:cNvPr id="425" name="テキスト ボックス 424"/>
        <xdr:cNvSpPr txBox="1"/>
      </xdr:nvSpPr>
      <xdr:spPr>
        <a:xfrm>
          <a:off x="9339580" y="13105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74930</xdr:rowOff>
    </xdr:from>
    <xdr:to xmlns:xdr="http://schemas.openxmlformats.org/drawingml/2006/spreadsheetDrawing">
      <xdr:col>46</xdr:col>
      <xdr:colOff>38100</xdr:colOff>
      <xdr:row>79</xdr:row>
      <xdr:rowOff>4445</xdr:rowOff>
    </xdr:to>
    <xdr:sp macro="" textlink="">
      <xdr:nvSpPr>
        <xdr:cNvPr id="426" name="楕円 425"/>
        <xdr:cNvSpPr/>
      </xdr:nvSpPr>
      <xdr:spPr>
        <a:xfrm>
          <a:off x="8699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77</xdr:row>
      <xdr:rowOff>20955</xdr:rowOff>
    </xdr:from>
    <xdr:ext cx="598170" cy="258445"/>
    <xdr:sp macro="" textlink="">
      <xdr:nvSpPr>
        <xdr:cNvPr id="427" name="テキスト ボックス 426"/>
        <xdr:cNvSpPr txBox="1"/>
      </xdr:nvSpPr>
      <xdr:spPr>
        <a:xfrm>
          <a:off x="8450580" y="13222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162560</xdr:rowOff>
    </xdr:from>
    <xdr:to xmlns:xdr="http://schemas.openxmlformats.org/drawingml/2006/spreadsheetDrawing">
      <xdr:col>41</xdr:col>
      <xdr:colOff>101600</xdr:colOff>
      <xdr:row>79</xdr:row>
      <xdr:rowOff>92710</xdr:rowOff>
    </xdr:to>
    <xdr:sp macro="" textlink="">
      <xdr:nvSpPr>
        <xdr:cNvPr id="428" name="楕円 427"/>
        <xdr:cNvSpPr/>
      </xdr:nvSpPr>
      <xdr:spPr>
        <a:xfrm>
          <a:off x="781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83820</xdr:rowOff>
    </xdr:from>
    <xdr:ext cx="469265" cy="259080"/>
    <xdr:sp macro="" textlink="">
      <xdr:nvSpPr>
        <xdr:cNvPr id="429" name="テキスト ボックス 428"/>
        <xdr:cNvSpPr txBox="1"/>
      </xdr:nvSpPr>
      <xdr:spPr>
        <a:xfrm>
          <a:off x="7626350" y="1362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140335</xdr:rowOff>
    </xdr:from>
    <xdr:to xmlns:xdr="http://schemas.openxmlformats.org/drawingml/2006/spreadsheetDrawing">
      <xdr:col>36</xdr:col>
      <xdr:colOff>165100</xdr:colOff>
      <xdr:row>79</xdr:row>
      <xdr:rowOff>70485</xdr:rowOff>
    </xdr:to>
    <xdr:sp macro="" textlink="">
      <xdr:nvSpPr>
        <xdr:cNvPr id="430" name="楕円 429"/>
        <xdr:cNvSpPr/>
      </xdr:nvSpPr>
      <xdr:spPr>
        <a:xfrm>
          <a:off x="6921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61595</xdr:rowOff>
    </xdr:from>
    <xdr:ext cx="534035" cy="259080"/>
    <xdr:sp macro="" textlink="">
      <xdr:nvSpPr>
        <xdr:cNvPr id="431" name="テキスト ボックス 430"/>
        <xdr:cNvSpPr txBox="1"/>
      </xdr:nvSpPr>
      <xdr:spPr>
        <a:xfrm>
          <a:off x="6704965" y="1360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3" name="テキスト ボックス 442"/>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5165" cy="258445"/>
    <xdr:sp macro="" textlink="">
      <xdr:nvSpPr>
        <xdr:cNvPr id="445" name="テキスト ボックス 444"/>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7" name="テキスト ボックス 446"/>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9" name="テキスト ボックス 448"/>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1" name="テキスト ボックス 450"/>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82550</xdr:rowOff>
    </xdr:from>
    <xdr:to xmlns:xdr="http://schemas.openxmlformats.org/drawingml/2006/spreadsheetDrawing">
      <xdr:col>54</xdr:col>
      <xdr:colOff>189865</xdr:colOff>
      <xdr:row>98</xdr:row>
      <xdr:rowOff>139700</xdr:rowOff>
    </xdr:to>
    <xdr:cxnSp macro="">
      <xdr:nvCxnSpPr>
        <xdr:cNvPr id="453" name="直線コネクタ 452"/>
        <xdr:cNvCxnSpPr/>
      </xdr:nvCxnSpPr>
      <xdr:spPr>
        <a:xfrm flipV="1">
          <a:off x="10475595" y="1551305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4"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5" name="直線コネクタ 454"/>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29210</xdr:rowOff>
    </xdr:from>
    <xdr:ext cx="690245" cy="258445"/>
    <xdr:sp macro="" textlink="">
      <xdr:nvSpPr>
        <xdr:cNvPr id="456" name="普通建設事業費 （ うち更新整備　）最大値テキスト"/>
        <xdr:cNvSpPr txBox="1"/>
      </xdr:nvSpPr>
      <xdr:spPr>
        <a:xfrm>
          <a:off x="10528300" y="1528826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3,125,515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82550</xdr:rowOff>
    </xdr:from>
    <xdr:to xmlns:xdr="http://schemas.openxmlformats.org/drawingml/2006/spreadsheetDrawing">
      <xdr:col>55</xdr:col>
      <xdr:colOff>88900</xdr:colOff>
      <xdr:row>90</xdr:row>
      <xdr:rowOff>82550</xdr:rowOff>
    </xdr:to>
    <xdr:cxnSp macro="">
      <xdr:nvCxnSpPr>
        <xdr:cNvPr id="457" name="直線コネクタ 456"/>
        <xdr:cNvCxnSpPr/>
      </xdr:nvCxnSpPr>
      <xdr:spPr>
        <a:xfrm>
          <a:off x="10388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98425</xdr:rowOff>
    </xdr:from>
    <xdr:to xmlns:xdr="http://schemas.openxmlformats.org/drawingml/2006/spreadsheetDrawing">
      <xdr:col>55</xdr:col>
      <xdr:colOff>0</xdr:colOff>
      <xdr:row>98</xdr:row>
      <xdr:rowOff>121285</xdr:rowOff>
    </xdr:to>
    <xdr:cxnSp macro="">
      <xdr:nvCxnSpPr>
        <xdr:cNvPr id="458" name="直線コネクタ 457"/>
        <xdr:cNvCxnSpPr/>
      </xdr:nvCxnSpPr>
      <xdr:spPr>
        <a:xfrm flipV="1">
          <a:off x="9639300" y="1690052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805" cy="258445"/>
    <xdr:sp macro="" textlink="">
      <xdr:nvSpPr>
        <xdr:cNvPr id="459" name="普通建設事業費 （ うち更新整備　）平均値テキスト"/>
        <xdr:cNvSpPr txBox="1"/>
      </xdr:nvSpPr>
      <xdr:spPr>
        <a:xfrm>
          <a:off x="10528300" y="166598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107950</xdr:rowOff>
    </xdr:to>
    <xdr:sp macro="" textlink="">
      <xdr:nvSpPr>
        <xdr:cNvPr id="460" name="フローチャート: 判断 459"/>
        <xdr:cNvSpPr/>
      </xdr:nvSpPr>
      <xdr:spPr>
        <a:xfrm>
          <a:off x="104267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67310</xdr:rowOff>
    </xdr:from>
    <xdr:to xmlns:xdr="http://schemas.openxmlformats.org/drawingml/2006/spreadsheetDrawing">
      <xdr:col>50</xdr:col>
      <xdr:colOff>114300</xdr:colOff>
      <xdr:row>98</xdr:row>
      <xdr:rowOff>121285</xdr:rowOff>
    </xdr:to>
    <xdr:cxnSp macro="">
      <xdr:nvCxnSpPr>
        <xdr:cNvPr id="461" name="直線コネクタ 460"/>
        <xdr:cNvCxnSpPr/>
      </xdr:nvCxnSpPr>
      <xdr:spPr>
        <a:xfrm>
          <a:off x="8750300" y="168694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2" name="フローチャート: 判断 461"/>
        <xdr:cNvSpPr/>
      </xdr:nvSpPr>
      <xdr:spPr>
        <a:xfrm>
          <a:off x="9588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142240</xdr:rowOff>
    </xdr:from>
    <xdr:ext cx="598170" cy="259080"/>
    <xdr:sp macro="" textlink="">
      <xdr:nvSpPr>
        <xdr:cNvPr id="463" name="テキスト ボックス 462"/>
        <xdr:cNvSpPr txBox="1"/>
      </xdr:nvSpPr>
      <xdr:spPr>
        <a:xfrm>
          <a:off x="9339580" y="16601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121285</xdr:rowOff>
    </xdr:from>
    <xdr:to xmlns:xdr="http://schemas.openxmlformats.org/drawingml/2006/spreadsheetDrawing">
      <xdr:col>45</xdr:col>
      <xdr:colOff>177800</xdr:colOff>
      <xdr:row>98</xdr:row>
      <xdr:rowOff>67310</xdr:rowOff>
    </xdr:to>
    <xdr:cxnSp macro="">
      <xdr:nvCxnSpPr>
        <xdr:cNvPr id="464" name="直線コネクタ 463"/>
        <xdr:cNvCxnSpPr/>
      </xdr:nvCxnSpPr>
      <xdr:spPr>
        <a:xfrm>
          <a:off x="7861300" y="1675193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25400</xdr:rowOff>
    </xdr:from>
    <xdr:to xmlns:xdr="http://schemas.openxmlformats.org/drawingml/2006/spreadsheetDrawing">
      <xdr:col>46</xdr:col>
      <xdr:colOff>38100</xdr:colOff>
      <xdr:row>98</xdr:row>
      <xdr:rowOff>127000</xdr:rowOff>
    </xdr:to>
    <xdr:sp macro="" textlink="">
      <xdr:nvSpPr>
        <xdr:cNvPr id="465" name="フローチャート: 判断 464"/>
        <xdr:cNvSpPr/>
      </xdr:nvSpPr>
      <xdr:spPr>
        <a:xfrm>
          <a:off x="869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118110</xdr:rowOff>
    </xdr:from>
    <xdr:ext cx="598170" cy="259080"/>
    <xdr:sp macro="" textlink="">
      <xdr:nvSpPr>
        <xdr:cNvPr id="466" name="テキスト ボックス 465"/>
        <xdr:cNvSpPr txBox="1"/>
      </xdr:nvSpPr>
      <xdr:spPr>
        <a:xfrm>
          <a:off x="8450580" y="16920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121285</xdr:rowOff>
    </xdr:from>
    <xdr:to xmlns:xdr="http://schemas.openxmlformats.org/drawingml/2006/spreadsheetDrawing">
      <xdr:col>41</xdr:col>
      <xdr:colOff>50800</xdr:colOff>
      <xdr:row>97</xdr:row>
      <xdr:rowOff>170180</xdr:rowOff>
    </xdr:to>
    <xdr:cxnSp macro="">
      <xdr:nvCxnSpPr>
        <xdr:cNvPr id="467" name="直線コネクタ 466"/>
        <xdr:cNvCxnSpPr/>
      </xdr:nvCxnSpPr>
      <xdr:spPr>
        <a:xfrm flipV="1">
          <a:off x="6972300" y="167519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17780</xdr:rowOff>
    </xdr:from>
    <xdr:to xmlns:xdr="http://schemas.openxmlformats.org/drawingml/2006/spreadsheetDrawing">
      <xdr:col>41</xdr:col>
      <xdr:colOff>101600</xdr:colOff>
      <xdr:row>98</xdr:row>
      <xdr:rowOff>118745</xdr:rowOff>
    </xdr:to>
    <xdr:sp macro="" textlink="">
      <xdr:nvSpPr>
        <xdr:cNvPr id="468" name="フローチャート: 判断 467"/>
        <xdr:cNvSpPr/>
      </xdr:nvSpPr>
      <xdr:spPr>
        <a:xfrm>
          <a:off x="7810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109855</xdr:rowOff>
    </xdr:from>
    <xdr:ext cx="598170" cy="258445"/>
    <xdr:sp macro="" textlink="">
      <xdr:nvSpPr>
        <xdr:cNvPr id="469" name="テキスト ボックス 468"/>
        <xdr:cNvSpPr txBox="1"/>
      </xdr:nvSpPr>
      <xdr:spPr>
        <a:xfrm>
          <a:off x="7561580" y="16911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21590</xdr:rowOff>
    </xdr:from>
    <xdr:to xmlns:xdr="http://schemas.openxmlformats.org/drawingml/2006/spreadsheetDrawing">
      <xdr:col>36</xdr:col>
      <xdr:colOff>165100</xdr:colOff>
      <xdr:row>98</xdr:row>
      <xdr:rowOff>123190</xdr:rowOff>
    </xdr:to>
    <xdr:sp macro="" textlink="">
      <xdr:nvSpPr>
        <xdr:cNvPr id="470" name="フローチャート: 判断 469"/>
        <xdr:cNvSpPr/>
      </xdr:nvSpPr>
      <xdr:spPr>
        <a:xfrm>
          <a:off x="6921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114935</xdr:rowOff>
    </xdr:from>
    <xdr:ext cx="598170" cy="259080"/>
    <xdr:sp macro="" textlink="">
      <xdr:nvSpPr>
        <xdr:cNvPr id="471" name="テキスト ボックス 470"/>
        <xdr:cNvSpPr txBox="1"/>
      </xdr:nvSpPr>
      <xdr:spPr>
        <a:xfrm>
          <a:off x="6672580" y="16917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47625</xdr:rowOff>
    </xdr:from>
    <xdr:to xmlns:xdr="http://schemas.openxmlformats.org/drawingml/2006/spreadsheetDrawing">
      <xdr:col>55</xdr:col>
      <xdr:colOff>50800</xdr:colOff>
      <xdr:row>98</xdr:row>
      <xdr:rowOff>149225</xdr:rowOff>
    </xdr:to>
    <xdr:sp macro="" textlink="">
      <xdr:nvSpPr>
        <xdr:cNvPr id="477" name="楕円 476"/>
        <xdr:cNvSpPr/>
      </xdr:nvSpPr>
      <xdr:spPr>
        <a:xfrm>
          <a:off x="104267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156210</xdr:rowOff>
    </xdr:from>
    <xdr:ext cx="534670" cy="258445"/>
    <xdr:sp macro="" textlink="">
      <xdr:nvSpPr>
        <xdr:cNvPr id="478" name="普通建設事業費 （ うち更新整備　）該当値テキスト"/>
        <xdr:cNvSpPr txBox="1"/>
      </xdr:nvSpPr>
      <xdr:spPr>
        <a:xfrm>
          <a:off x="10528300" y="16786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70485</xdr:rowOff>
    </xdr:from>
    <xdr:to xmlns:xdr="http://schemas.openxmlformats.org/drawingml/2006/spreadsheetDrawing">
      <xdr:col>50</xdr:col>
      <xdr:colOff>165100</xdr:colOff>
      <xdr:row>99</xdr:row>
      <xdr:rowOff>635</xdr:rowOff>
    </xdr:to>
    <xdr:sp macro="" textlink="">
      <xdr:nvSpPr>
        <xdr:cNvPr id="479" name="楕円 478"/>
        <xdr:cNvSpPr/>
      </xdr:nvSpPr>
      <xdr:spPr>
        <a:xfrm>
          <a:off x="9588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163195</xdr:rowOff>
    </xdr:from>
    <xdr:ext cx="534035" cy="259080"/>
    <xdr:sp macro="" textlink="">
      <xdr:nvSpPr>
        <xdr:cNvPr id="480" name="テキスト ボックス 479"/>
        <xdr:cNvSpPr txBox="1"/>
      </xdr:nvSpPr>
      <xdr:spPr>
        <a:xfrm>
          <a:off x="9371965" y="16965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16510</xdr:rowOff>
    </xdr:from>
    <xdr:to xmlns:xdr="http://schemas.openxmlformats.org/drawingml/2006/spreadsheetDrawing">
      <xdr:col>46</xdr:col>
      <xdr:colOff>38100</xdr:colOff>
      <xdr:row>98</xdr:row>
      <xdr:rowOff>118110</xdr:rowOff>
    </xdr:to>
    <xdr:sp macro="" textlink="">
      <xdr:nvSpPr>
        <xdr:cNvPr id="481" name="楕円 480"/>
        <xdr:cNvSpPr/>
      </xdr:nvSpPr>
      <xdr:spPr>
        <a:xfrm>
          <a:off x="869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134620</xdr:rowOff>
    </xdr:from>
    <xdr:ext cx="598170" cy="258445"/>
    <xdr:sp macro="" textlink="">
      <xdr:nvSpPr>
        <xdr:cNvPr id="482" name="テキスト ボックス 481"/>
        <xdr:cNvSpPr txBox="1"/>
      </xdr:nvSpPr>
      <xdr:spPr>
        <a:xfrm>
          <a:off x="8450580" y="16593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70485</xdr:rowOff>
    </xdr:from>
    <xdr:to xmlns:xdr="http://schemas.openxmlformats.org/drawingml/2006/spreadsheetDrawing">
      <xdr:col>41</xdr:col>
      <xdr:colOff>101600</xdr:colOff>
      <xdr:row>98</xdr:row>
      <xdr:rowOff>635</xdr:rowOff>
    </xdr:to>
    <xdr:sp macro="" textlink="">
      <xdr:nvSpPr>
        <xdr:cNvPr id="483" name="楕円 482"/>
        <xdr:cNvSpPr/>
      </xdr:nvSpPr>
      <xdr:spPr>
        <a:xfrm>
          <a:off x="7810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8170" cy="258445"/>
    <xdr:sp macro="" textlink="">
      <xdr:nvSpPr>
        <xdr:cNvPr id="484" name="テキスト ボックス 483"/>
        <xdr:cNvSpPr txBox="1"/>
      </xdr:nvSpPr>
      <xdr:spPr>
        <a:xfrm>
          <a:off x="7561580" y="1647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119380</xdr:rowOff>
    </xdr:from>
    <xdr:to xmlns:xdr="http://schemas.openxmlformats.org/drawingml/2006/spreadsheetDrawing">
      <xdr:col>36</xdr:col>
      <xdr:colOff>165100</xdr:colOff>
      <xdr:row>98</xdr:row>
      <xdr:rowOff>49530</xdr:rowOff>
    </xdr:to>
    <xdr:sp macro="" textlink="">
      <xdr:nvSpPr>
        <xdr:cNvPr id="485" name="楕円 484"/>
        <xdr:cNvSpPr/>
      </xdr:nvSpPr>
      <xdr:spPr>
        <a:xfrm>
          <a:off x="6921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66040</xdr:rowOff>
    </xdr:from>
    <xdr:ext cx="598170" cy="258445"/>
    <xdr:sp macro="" textlink="">
      <xdr:nvSpPr>
        <xdr:cNvPr id="486" name="テキスト ボックス 485"/>
        <xdr:cNvSpPr txBox="1"/>
      </xdr:nvSpPr>
      <xdr:spPr>
        <a:xfrm>
          <a:off x="6672580" y="16525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8" name="テキスト ボックス 497"/>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0" name="テキスト ボックス 499"/>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2" name="テキスト ボックス 501"/>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4" name="テキスト ボックス 503"/>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6" name="テキスト ボックス 505"/>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8" name="テキスト ボックス 507"/>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118745</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262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53975</xdr:rowOff>
    </xdr:from>
    <xdr:ext cx="249555" cy="258445"/>
    <xdr:sp macro="" textlink="">
      <xdr:nvSpPr>
        <xdr:cNvPr id="511" name="災害復旧事業費最小値テキスト"/>
        <xdr:cNvSpPr txBox="1"/>
      </xdr:nvSpPr>
      <xdr:spPr>
        <a:xfrm>
          <a:off x="16370300" y="6740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65405</xdr:rowOff>
    </xdr:from>
    <xdr:ext cx="598805" cy="258445"/>
    <xdr:sp macro="" textlink="">
      <xdr:nvSpPr>
        <xdr:cNvPr id="513" name="災害復旧事業費最大値テキスト"/>
        <xdr:cNvSpPr txBox="1"/>
      </xdr:nvSpPr>
      <xdr:spPr>
        <a:xfrm>
          <a:off x="16370300" y="5037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118745</xdr:rowOff>
    </xdr:from>
    <xdr:to xmlns:xdr="http://schemas.openxmlformats.org/drawingml/2006/spreadsheetDrawing">
      <xdr:col>86</xdr:col>
      <xdr:colOff>25400</xdr:colOff>
      <xdr:row>30</xdr:row>
      <xdr:rowOff>118745</xdr:rowOff>
    </xdr:to>
    <xdr:cxnSp macro="">
      <xdr:nvCxnSpPr>
        <xdr:cNvPr id="514" name="直線コネクタ 513"/>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118745</xdr:rowOff>
    </xdr:from>
    <xdr:to xmlns:xdr="http://schemas.openxmlformats.org/drawingml/2006/spreadsheetDrawing">
      <xdr:col>85</xdr:col>
      <xdr:colOff>127000</xdr:colOff>
      <xdr:row>38</xdr:row>
      <xdr:rowOff>161925</xdr:rowOff>
    </xdr:to>
    <xdr:cxnSp macro="">
      <xdr:nvCxnSpPr>
        <xdr:cNvPr id="515" name="直線コネクタ 514"/>
        <xdr:cNvCxnSpPr/>
      </xdr:nvCxnSpPr>
      <xdr:spPr>
        <a:xfrm>
          <a:off x="15481300" y="66338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98425</xdr:rowOff>
    </xdr:from>
    <xdr:ext cx="534670" cy="258445"/>
    <xdr:sp macro="" textlink="">
      <xdr:nvSpPr>
        <xdr:cNvPr id="516" name="災害復旧事業費平均値テキスト"/>
        <xdr:cNvSpPr txBox="1"/>
      </xdr:nvSpPr>
      <xdr:spPr>
        <a:xfrm>
          <a:off x="16370300" y="6613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120650</xdr:rowOff>
    </xdr:from>
    <xdr:to xmlns:xdr="http://schemas.openxmlformats.org/drawingml/2006/spreadsheetDrawing">
      <xdr:col>85</xdr:col>
      <xdr:colOff>177800</xdr:colOff>
      <xdr:row>39</xdr:row>
      <xdr:rowOff>50165</xdr:rowOff>
    </xdr:to>
    <xdr:sp macro="" textlink="">
      <xdr:nvSpPr>
        <xdr:cNvPr id="517" name="フローチャート: 判断 516"/>
        <xdr:cNvSpPr/>
      </xdr:nvSpPr>
      <xdr:spPr>
        <a:xfrm>
          <a:off x="162687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118745</xdr:rowOff>
    </xdr:from>
    <xdr:to xmlns:xdr="http://schemas.openxmlformats.org/drawingml/2006/spreadsheetDrawing">
      <xdr:col>81</xdr:col>
      <xdr:colOff>50800</xdr:colOff>
      <xdr:row>38</xdr:row>
      <xdr:rowOff>149860</xdr:rowOff>
    </xdr:to>
    <xdr:cxnSp macro="">
      <xdr:nvCxnSpPr>
        <xdr:cNvPr id="518" name="直線コネクタ 517"/>
        <xdr:cNvCxnSpPr/>
      </xdr:nvCxnSpPr>
      <xdr:spPr>
        <a:xfrm flipV="1">
          <a:off x="14592300" y="66338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121285</xdr:rowOff>
    </xdr:from>
    <xdr:to xmlns:xdr="http://schemas.openxmlformats.org/drawingml/2006/spreadsheetDrawing">
      <xdr:col>81</xdr:col>
      <xdr:colOff>101600</xdr:colOff>
      <xdr:row>39</xdr:row>
      <xdr:rowOff>52070</xdr:rowOff>
    </xdr:to>
    <xdr:sp macro="" textlink="">
      <xdr:nvSpPr>
        <xdr:cNvPr id="519" name="フローチャート: 判断 518"/>
        <xdr:cNvSpPr/>
      </xdr:nvSpPr>
      <xdr:spPr>
        <a:xfrm>
          <a:off x="15430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42545</xdr:rowOff>
    </xdr:from>
    <xdr:ext cx="534035" cy="258445"/>
    <xdr:sp macro="" textlink="">
      <xdr:nvSpPr>
        <xdr:cNvPr id="520" name="テキスト ボックス 519"/>
        <xdr:cNvSpPr txBox="1"/>
      </xdr:nvSpPr>
      <xdr:spPr>
        <a:xfrm>
          <a:off x="15213965" y="672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149860</xdr:rowOff>
    </xdr:from>
    <xdr:to xmlns:xdr="http://schemas.openxmlformats.org/drawingml/2006/spreadsheetDrawing">
      <xdr:col>76</xdr:col>
      <xdr:colOff>114300</xdr:colOff>
      <xdr:row>39</xdr:row>
      <xdr:rowOff>19050</xdr:rowOff>
    </xdr:to>
    <xdr:cxnSp macro="">
      <xdr:nvCxnSpPr>
        <xdr:cNvPr id="521" name="直線コネクタ 520"/>
        <xdr:cNvCxnSpPr/>
      </xdr:nvCxnSpPr>
      <xdr:spPr>
        <a:xfrm flipV="1">
          <a:off x="13703300" y="66649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128270</xdr:rowOff>
    </xdr:from>
    <xdr:to xmlns:xdr="http://schemas.openxmlformats.org/drawingml/2006/spreadsheetDrawing">
      <xdr:col>76</xdr:col>
      <xdr:colOff>165100</xdr:colOff>
      <xdr:row>39</xdr:row>
      <xdr:rowOff>58420</xdr:rowOff>
    </xdr:to>
    <xdr:sp macro="" textlink="">
      <xdr:nvSpPr>
        <xdr:cNvPr id="522" name="フローチャート: 判断 521"/>
        <xdr:cNvSpPr/>
      </xdr:nvSpPr>
      <xdr:spPr>
        <a:xfrm>
          <a:off x="14541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49530</xdr:rowOff>
    </xdr:from>
    <xdr:ext cx="534035" cy="259080"/>
    <xdr:sp macro="" textlink="">
      <xdr:nvSpPr>
        <xdr:cNvPr id="523" name="テキスト ボックス 522"/>
        <xdr:cNvSpPr txBox="1"/>
      </xdr:nvSpPr>
      <xdr:spPr>
        <a:xfrm>
          <a:off x="14324965" y="673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19050</xdr:rowOff>
    </xdr:from>
    <xdr:to xmlns:xdr="http://schemas.openxmlformats.org/drawingml/2006/spreadsheetDrawing">
      <xdr:col>71</xdr:col>
      <xdr:colOff>177800</xdr:colOff>
      <xdr:row>39</xdr:row>
      <xdr:rowOff>33020</xdr:rowOff>
    </xdr:to>
    <xdr:cxnSp macro="">
      <xdr:nvCxnSpPr>
        <xdr:cNvPr id="524" name="直線コネクタ 523"/>
        <xdr:cNvCxnSpPr/>
      </xdr:nvCxnSpPr>
      <xdr:spPr>
        <a:xfrm flipV="1">
          <a:off x="12814300" y="6705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132715</xdr:rowOff>
    </xdr:from>
    <xdr:to xmlns:xdr="http://schemas.openxmlformats.org/drawingml/2006/spreadsheetDrawing">
      <xdr:col>72</xdr:col>
      <xdr:colOff>38100</xdr:colOff>
      <xdr:row>39</xdr:row>
      <xdr:rowOff>63500</xdr:rowOff>
    </xdr:to>
    <xdr:sp macro="" textlink="">
      <xdr:nvSpPr>
        <xdr:cNvPr id="525" name="フローチャート: 判断 524"/>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34035" cy="258445"/>
    <xdr:sp macro="" textlink="">
      <xdr:nvSpPr>
        <xdr:cNvPr id="526" name="テキスト ボックス 525"/>
        <xdr:cNvSpPr txBox="1"/>
      </xdr:nvSpPr>
      <xdr:spPr>
        <a:xfrm>
          <a:off x="13435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27" name="フローチャート: 判断 526"/>
        <xdr:cNvSpPr/>
      </xdr:nvSpPr>
      <xdr:spPr>
        <a:xfrm>
          <a:off x="1276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76200</xdr:rowOff>
    </xdr:from>
    <xdr:ext cx="534035" cy="258445"/>
    <xdr:sp macro="" textlink="">
      <xdr:nvSpPr>
        <xdr:cNvPr id="528" name="テキスト ボックス 527"/>
        <xdr:cNvSpPr txBox="1"/>
      </xdr:nvSpPr>
      <xdr:spPr>
        <a:xfrm>
          <a:off x="12546965" y="641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111125</xdr:rowOff>
    </xdr:from>
    <xdr:to xmlns:xdr="http://schemas.openxmlformats.org/drawingml/2006/spreadsheetDrawing">
      <xdr:col>85</xdr:col>
      <xdr:colOff>177800</xdr:colOff>
      <xdr:row>39</xdr:row>
      <xdr:rowOff>41275</xdr:rowOff>
    </xdr:to>
    <xdr:sp macro="" textlink="">
      <xdr:nvSpPr>
        <xdr:cNvPr id="534" name="楕円 533"/>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70485</xdr:rowOff>
    </xdr:from>
    <xdr:ext cx="534670" cy="259080"/>
    <xdr:sp macro="" textlink="">
      <xdr:nvSpPr>
        <xdr:cNvPr id="535" name="災害復旧事業費該当値テキスト"/>
        <xdr:cNvSpPr txBox="1"/>
      </xdr:nvSpPr>
      <xdr:spPr>
        <a:xfrm>
          <a:off x="16370300" y="641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67945</xdr:rowOff>
    </xdr:from>
    <xdr:to xmlns:xdr="http://schemas.openxmlformats.org/drawingml/2006/spreadsheetDrawing">
      <xdr:col>81</xdr:col>
      <xdr:colOff>101600</xdr:colOff>
      <xdr:row>38</xdr:row>
      <xdr:rowOff>169545</xdr:rowOff>
    </xdr:to>
    <xdr:sp macro="" textlink="">
      <xdr:nvSpPr>
        <xdr:cNvPr id="536" name="楕円 535"/>
        <xdr:cNvSpPr/>
      </xdr:nvSpPr>
      <xdr:spPr>
        <a:xfrm>
          <a:off x="15430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14605</xdr:rowOff>
    </xdr:from>
    <xdr:ext cx="534035" cy="259080"/>
    <xdr:sp macro="" textlink="">
      <xdr:nvSpPr>
        <xdr:cNvPr id="537" name="テキスト ボックス 536"/>
        <xdr:cNvSpPr txBox="1"/>
      </xdr:nvSpPr>
      <xdr:spPr>
        <a:xfrm>
          <a:off x="15213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99060</xdr:rowOff>
    </xdr:from>
    <xdr:to xmlns:xdr="http://schemas.openxmlformats.org/drawingml/2006/spreadsheetDrawing">
      <xdr:col>76</xdr:col>
      <xdr:colOff>165100</xdr:colOff>
      <xdr:row>39</xdr:row>
      <xdr:rowOff>29210</xdr:rowOff>
    </xdr:to>
    <xdr:sp macro="" textlink="">
      <xdr:nvSpPr>
        <xdr:cNvPr id="538" name="楕円 537"/>
        <xdr:cNvSpPr/>
      </xdr:nvSpPr>
      <xdr:spPr>
        <a:xfrm>
          <a:off x="14541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45720</xdr:rowOff>
    </xdr:from>
    <xdr:ext cx="534035" cy="259080"/>
    <xdr:sp macro="" textlink="">
      <xdr:nvSpPr>
        <xdr:cNvPr id="539" name="テキスト ボックス 538"/>
        <xdr:cNvSpPr txBox="1"/>
      </xdr:nvSpPr>
      <xdr:spPr>
        <a:xfrm>
          <a:off x="14324965" y="638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139700</xdr:rowOff>
    </xdr:from>
    <xdr:to xmlns:xdr="http://schemas.openxmlformats.org/drawingml/2006/spreadsheetDrawing">
      <xdr:col>72</xdr:col>
      <xdr:colOff>38100</xdr:colOff>
      <xdr:row>39</xdr:row>
      <xdr:rowOff>69850</xdr:rowOff>
    </xdr:to>
    <xdr:sp macro="" textlink="">
      <xdr:nvSpPr>
        <xdr:cNvPr id="540" name="楕円 539"/>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60960</xdr:rowOff>
    </xdr:from>
    <xdr:ext cx="534035" cy="259080"/>
    <xdr:sp macro="" textlink="">
      <xdr:nvSpPr>
        <xdr:cNvPr id="541" name="テキスト ボックス 540"/>
        <xdr:cNvSpPr txBox="1"/>
      </xdr:nvSpPr>
      <xdr:spPr>
        <a:xfrm>
          <a:off x="13435965" y="674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2" name="楕円 541"/>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74930</xdr:rowOff>
    </xdr:from>
    <xdr:ext cx="469265" cy="258445"/>
    <xdr:sp macro="" textlink="">
      <xdr:nvSpPr>
        <xdr:cNvPr id="543" name="テキスト ボックス 542"/>
        <xdr:cNvSpPr txBox="1"/>
      </xdr:nvSpPr>
      <xdr:spPr>
        <a:xfrm>
          <a:off x="12579350" y="676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2"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4" name="直線コネクタ 553"/>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8285" cy="258445"/>
    <xdr:sp macro="" textlink="">
      <xdr:nvSpPr>
        <xdr:cNvPr id="555" name="テキスト ボックス 554"/>
        <xdr:cNvSpPr txBox="1"/>
      </xdr:nvSpPr>
      <xdr:spPr>
        <a:xfrm>
          <a:off x="12197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7" name="テキスト ボックス 556"/>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8" name="直線コネクタ 557"/>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50</xdr:row>
      <xdr:rowOff>111760</xdr:rowOff>
    </xdr:from>
    <xdr:ext cx="466725" cy="258445"/>
    <xdr:sp macro="" textlink="">
      <xdr:nvSpPr>
        <xdr:cNvPr id="559" name="テキスト ボックス 558"/>
        <xdr:cNvSpPr txBox="1"/>
      </xdr:nvSpPr>
      <xdr:spPr>
        <a:xfrm>
          <a:off x="11978640" y="868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1" name="テキスト ボックス 560"/>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8890</xdr:rowOff>
    </xdr:from>
    <xdr:to xmlns:xdr="http://schemas.openxmlformats.org/drawingml/2006/spreadsheetDrawing">
      <xdr:col>85</xdr:col>
      <xdr:colOff>126365</xdr:colOff>
      <xdr:row>58</xdr:row>
      <xdr:rowOff>25400</xdr:rowOff>
    </xdr:to>
    <xdr:cxnSp macro="">
      <xdr:nvCxnSpPr>
        <xdr:cNvPr id="563" name="直線コネクタ 562"/>
        <xdr:cNvCxnSpPr/>
      </xdr:nvCxnSpPr>
      <xdr:spPr>
        <a:xfrm flipV="1">
          <a:off x="16317595" y="87528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80010</xdr:rowOff>
    </xdr:from>
    <xdr:ext cx="249555" cy="259080"/>
    <xdr:sp macro="" textlink="">
      <xdr:nvSpPr>
        <xdr:cNvPr id="564" name="失業対策事業費最小値テキスト"/>
        <xdr:cNvSpPr txBox="1"/>
      </xdr:nvSpPr>
      <xdr:spPr>
        <a:xfrm>
          <a:off x="16370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127000</xdr:rowOff>
    </xdr:from>
    <xdr:ext cx="469900" cy="259080"/>
    <xdr:sp macro="" textlink="">
      <xdr:nvSpPr>
        <xdr:cNvPr id="566" name="失業対策事業費最大値テキスト"/>
        <xdr:cNvSpPr txBox="1"/>
      </xdr:nvSpPr>
      <xdr:spPr>
        <a:xfrm>
          <a:off x="16370300" y="852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8890</xdr:rowOff>
    </xdr:from>
    <xdr:to xmlns:xdr="http://schemas.openxmlformats.org/drawingml/2006/spreadsheetDrawing">
      <xdr:col>86</xdr:col>
      <xdr:colOff>25400</xdr:colOff>
      <xdr:row>51</xdr:row>
      <xdr:rowOff>8890</xdr:rowOff>
    </xdr:to>
    <xdr:cxnSp macro="">
      <xdr:nvCxnSpPr>
        <xdr:cNvPr id="567" name="直線コネクタ 566"/>
        <xdr:cNvCxnSpPr/>
      </xdr:nvCxnSpPr>
      <xdr:spPr>
        <a:xfrm>
          <a:off x="16230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8" name="直線コネクタ 567"/>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168910</xdr:rowOff>
    </xdr:from>
    <xdr:ext cx="249555" cy="258445"/>
    <xdr:sp macro="" textlink="">
      <xdr:nvSpPr>
        <xdr:cNvPr id="569" name="失業対策事業費平均値テキスト"/>
        <xdr:cNvSpPr txBox="1"/>
      </xdr:nvSpPr>
      <xdr:spPr>
        <a:xfrm>
          <a:off x="16370300" y="97701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71" name="直線コネクタ 570"/>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8920" cy="259080"/>
    <xdr:sp macro="" textlink="">
      <xdr:nvSpPr>
        <xdr:cNvPr id="573" name="テキスト ボックス 572"/>
        <xdr:cNvSpPr txBox="1"/>
      </xdr:nvSpPr>
      <xdr:spPr>
        <a:xfrm>
          <a:off x="15356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4" name="直線コネクタ 573"/>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8920" cy="259080"/>
    <xdr:sp macro="" textlink="">
      <xdr:nvSpPr>
        <xdr:cNvPr id="576" name="テキスト ボックス 575"/>
        <xdr:cNvSpPr txBox="1"/>
      </xdr:nvSpPr>
      <xdr:spPr>
        <a:xfrm>
          <a:off x="14467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7" name="直線コネクタ 576"/>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133985</xdr:rowOff>
    </xdr:from>
    <xdr:to xmlns:xdr="http://schemas.openxmlformats.org/drawingml/2006/spreadsheetDrawing">
      <xdr:col>72</xdr:col>
      <xdr:colOff>38100</xdr:colOff>
      <xdr:row>58</xdr:row>
      <xdr:rowOff>64135</xdr:rowOff>
    </xdr:to>
    <xdr:sp macro="" textlink="">
      <xdr:nvSpPr>
        <xdr:cNvPr id="578" name="フローチャート: 判断 577"/>
        <xdr:cNvSpPr/>
      </xdr:nvSpPr>
      <xdr:spPr>
        <a:xfrm>
          <a:off x="1365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56</xdr:row>
      <xdr:rowOff>80645</xdr:rowOff>
    </xdr:from>
    <xdr:ext cx="313690" cy="259080"/>
    <xdr:sp macro="" textlink="">
      <xdr:nvSpPr>
        <xdr:cNvPr id="579" name="テキスト ボックス 578"/>
        <xdr:cNvSpPr txBox="1"/>
      </xdr:nvSpPr>
      <xdr:spPr>
        <a:xfrm>
          <a:off x="13546455" y="96818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91440</xdr:rowOff>
    </xdr:from>
    <xdr:to xmlns:xdr="http://schemas.openxmlformats.org/drawingml/2006/spreadsheetDrawing">
      <xdr:col>67</xdr:col>
      <xdr:colOff>101600</xdr:colOff>
      <xdr:row>58</xdr:row>
      <xdr:rowOff>21590</xdr:rowOff>
    </xdr:to>
    <xdr:sp macro="" textlink="">
      <xdr:nvSpPr>
        <xdr:cNvPr id="580" name="フローチャート: 判断 579"/>
        <xdr:cNvSpPr/>
      </xdr:nvSpPr>
      <xdr:spPr>
        <a:xfrm>
          <a:off x="12763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56</xdr:row>
      <xdr:rowOff>38735</xdr:rowOff>
    </xdr:from>
    <xdr:ext cx="313690" cy="259080"/>
    <xdr:sp macro="" textlink="">
      <xdr:nvSpPr>
        <xdr:cNvPr id="581" name="テキスト ボックス 580"/>
        <xdr:cNvSpPr txBox="1"/>
      </xdr:nvSpPr>
      <xdr:spPr>
        <a:xfrm>
          <a:off x="12657455" y="96399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8"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8920" cy="259080"/>
    <xdr:sp macro="" textlink="">
      <xdr:nvSpPr>
        <xdr:cNvPr id="590" name="テキスト ボックス 589"/>
        <xdr:cNvSpPr txBox="1"/>
      </xdr:nvSpPr>
      <xdr:spPr>
        <a:xfrm>
          <a:off x="15356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8920" cy="259080"/>
    <xdr:sp macro="" textlink="">
      <xdr:nvSpPr>
        <xdr:cNvPr id="592" name="テキスト ボックス 591"/>
        <xdr:cNvSpPr txBox="1"/>
      </xdr:nvSpPr>
      <xdr:spPr>
        <a:xfrm>
          <a:off x="14467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8920" cy="259080"/>
    <xdr:sp macro="" textlink="">
      <xdr:nvSpPr>
        <xdr:cNvPr id="594" name="テキスト ボックス 593"/>
        <xdr:cNvSpPr txBox="1"/>
      </xdr:nvSpPr>
      <xdr:spPr>
        <a:xfrm>
          <a:off x="1357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8920" cy="259080"/>
    <xdr:sp macro="" textlink="">
      <xdr:nvSpPr>
        <xdr:cNvPr id="596" name="テキスト ボックス 595"/>
        <xdr:cNvSpPr txBox="1"/>
      </xdr:nvSpPr>
      <xdr:spPr>
        <a:xfrm>
          <a:off x="1268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7" name="直線コネクタ 60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8" name="テキスト ボックス 607"/>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9" name="直線コネクタ 60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0" name="テキスト ボックス 609"/>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1" name="直線コネクタ 61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2" name="テキスト ボックス 611"/>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3" name="直線コネクタ 61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4" name="テキスト ボックス 613"/>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5" name="直線コネクタ 61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6" name="テキスト ボックス 615"/>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7" name="直線コネクタ 61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18" name="テキスト ボックス 617"/>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0" name="テキスト ボックス 619"/>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99060</xdr:rowOff>
    </xdr:to>
    <xdr:cxnSp macro="">
      <xdr:nvCxnSpPr>
        <xdr:cNvPr id="622" name="直線コネクタ 621"/>
        <xdr:cNvCxnSpPr/>
      </xdr:nvCxnSpPr>
      <xdr:spPr>
        <a:xfrm flipV="1">
          <a:off x="16317595" y="12139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23" name="公債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4" name="直線コネクタ 62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25" name="公債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26" name="直線コネクタ 625"/>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68580</xdr:rowOff>
    </xdr:from>
    <xdr:to xmlns:xdr="http://schemas.openxmlformats.org/drawingml/2006/spreadsheetDrawing">
      <xdr:col>85</xdr:col>
      <xdr:colOff>127000</xdr:colOff>
      <xdr:row>78</xdr:row>
      <xdr:rowOff>95885</xdr:rowOff>
    </xdr:to>
    <xdr:cxnSp macro="">
      <xdr:nvCxnSpPr>
        <xdr:cNvPr id="627" name="直線コネクタ 626"/>
        <xdr:cNvCxnSpPr/>
      </xdr:nvCxnSpPr>
      <xdr:spPr>
        <a:xfrm flipV="1">
          <a:off x="15481300" y="1344168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168910</xdr:rowOff>
    </xdr:from>
    <xdr:ext cx="598805" cy="258445"/>
    <xdr:sp macro="" textlink="">
      <xdr:nvSpPr>
        <xdr:cNvPr id="628" name="公債費平均値テキスト"/>
        <xdr:cNvSpPr txBox="1"/>
      </xdr:nvSpPr>
      <xdr:spPr>
        <a:xfrm>
          <a:off x="16370300" y="13199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29" name="フローチャート: 判断 628"/>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95885</xdr:rowOff>
    </xdr:from>
    <xdr:to xmlns:xdr="http://schemas.openxmlformats.org/drawingml/2006/spreadsheetDrawing">
      <xdr:col>81</xdr:col>
      <xdr:colOff>50800</xdr:colOff>
      <xdr:row>78</xdr:row>
      <xdr:rowOff>101600</xdr:rowOff>
    </xdr:to>
    <xdr:cxnSp macro="">
      <xdr:nvCxnSpPr>
        <xdr:cNvPr id="630" name="直線コネクタ 629"/>
        <xdr:cNvCxnSpPr/>
      </xdr:nvCxnSpPr>
      <xdr:spPr>
        <a:xfrm flipV="1">
          <a:off x="14592300" y="134689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153035</xdr:rowOff>
    </xdr:from>
    <xdr:to xmlns:xdr="http://schemas.openxmlformats.org/drawingml/2006/spreadsheetDrawing">
      <xdr:col>81</xdr:col>
      <xdr:colOff>101600</xdr:colOff>
      <xdr:row>78</xdr:row>
      <xdr:rowOff>83185</xdr:rowOff>
    </xdr:to>
    <xdr:sp macro="" textlink="">
      <xdr:nvSpPr>
        <xdr:cNvPr id="631" name="フローチャート: 判断 630"/>
        <xdr:cNvSpPr/>
      </xdr:nvSpPr>
      <xdr:spPr>
        <a:xfrm>
          <a:off x="1543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99695</xdr:rowOff>
    </xdr:from>
    <xdr:ext cx="598170" cy="258445"/>
    <xdr:sp macro="" textlink="">
      <xdr:nvSpPr>
        <xdr:cNvPr id="632" name="テキスト ボックス 631"/>
        <xdr:cNvSpPr txBox="1"/>
      </xdr:nvSpPr>
      <xdr:spPr>
        <a:xfrm>
          <a:off x="15181580" y="13129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101600</xdr:rowOff>
    </xdr:from>
    <xdr:to xmlns:xdr="http://schemas.openxmlformats.org/drawingml/2006/spreadsheetDrawing">
      <xdr:col>76</xdr:col>
      <xdr:colOff>114300</xdr:colOff>
      <xdr:row>78</xdr:row>
      <xdr:rowOff>115570</xdr:rowOff>
    </xdr:to>
    <xdr:cxnSp macro="">
      <xdr:nvCxnSpPr>
        <xdr:cNvPr id="633" name="直線コネクタ 632"/>
        <xdr:cNvCxnSpPr/>
      </xdr:nvCxnSpPr>
      <xdr:spPr>
        <a:xfrm flipV="1">
          <a:off x="13703300" y="134747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86360</xdr:rowOff>
    </xdr:to>
    <xdr:sp macro="" textlink="">
      <xdr:nvSpPr>
        <xdr:cNvPr id="634" name="フローチャート: 判断 633"/>
        <xdr:cNvSpPr/>
      </xdr:nvSpPr>
      <xdr:spPr>
        <a:xfrm>
          <a:off x="14541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102870</xdr:rowOff>
    </xdr:from>
    <xdr:ext cx="598170" cy="259080"/>
    <xdr:sp macro="" textlink="">
      <xdr:nvSpPr>
        <xdr:cNvPr id="635" name="テキスト ボックス 634"/>
        <xdr:cNvSpPr txBox="1"/>
      </xdr:nvSpPr>
      <xdr:spPr>
        <a:xfrm>
          <a:off x="14292580" y="13133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115570</xdr:rowOff>
    </xdr:from>
    <xdr:to xmlns:xdr="http://schemas.openxmlformats.org/drawingml/2006/spreadsheetDrawing">
      <xdr:col>71</xdr:col>
      <xdr:colOff>177800</xdr:colOff>
      <xdr:row>78</xdr:row>
      <xdr:rowOff>117475</xdr:rowOff>
    </xdr:to>
    <xdr:cxnSp macro="">
      <xdr:nvCxnSpPr>
        <xdr:cNvPr id="636" name="直線コネクタ 635"/>
        <xdr:cNvCxnSpPr/>
      </xdr:nvCxnSpPr>
      <xdr:spPr>
        <a:xfrm flipV="1">
          <a:off x="12814300" y="13488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148590</xdr:rowOff>
    </xdr:from>
    <xdr:to xmlns:xdr="http://schemas.openxmlformats.org/drawingml/2006/spreadsheetDrawing">
      <xdr:col>72</xdr:col>
      <xdr:colOff>38100</xdr:colOff>
      <xdr:row>78</xdr:row>
      <xdr:rowOff>78740</xdr:rowOff>
    </xdr:to>
    <xdr:sp macro="" textlink="">
      <xdr:nvSpPr>
        <xdr:cNvPr id="637" name="フローチャート: 判断 636"/>
        <xdr:cNvSpPr/>
      </xdr:nvSpPr>
      <xdr:spPr>
        <a:xfrm>
          <a:off x="13652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95250</xdr:rowOff>
    </xdr:from>
    <xdr:ext cx="598170" cy="259080"/>
    <xdr:sp macro="" textlink="">
      <xdr:nvSpPr>
        <xdr:cNvPr id="638" name="テキスト ボックス 637"/>
        <xdr:cNvSpPr txBox="1"/>
      </xdr:nvSpPr>
      <xdr:spPr>
        <a:xfrm>
          <a:off x="13403580" y="13125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152400</xdr:rowOff>
    </xdr:from>
    <xdr:to xmlns:xdr="http://schemas.openxmlformats.org/drawingml/2006/spreadsheetDrawing">
      <xdr:col>67</xdr:col>
      <xdr:colOff>101600</xdr:colOff>
      <xdr:row>78</xdr:row>
      <xdr:rowOff>82550</xdr:rowOff>
    </xdr:to>
    <xdr:sp macro="" textlink="">
      <xdr:nvSpPr>
        <xdr:cNvPr id="639" name="フローチャート: 判断 638"/>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99060</xdr:rowOff>
    </xdr:from>
    <xdr:ext cx="598170" cy="258445"/>
    <xdr:sp macro="" textlink="">
      <xdr:nvSpPr>
        <xdr:cNvPr id="640" name="テキスト ボックス 639"/>
        <xdr:cNvSpPr txBox="1"/>
      </xdr:nvSpPr>
      <xdr:spPr>
        <a:xfrm>
          <a:off x="12514580" y="13129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17780</xdr:rowOff>
    </xdr:from>
    <xdr:to xmlns:xdr="http://schemas.openxmlformats.org/drawingml/2006/spreadsheetDrawing">
      <xdr:col>85</xdr:col>
      <xdr:colOff>177800</xdr:colOff>
      <xdr:row>78</xdr:row>
      <xdr:rowOff>119380</xdr:rowOff>
    </xdr:to>
    <xdr:sp macro="" textlink="">
      <xdr:nvSpPr>
        <xdr:cNvPr id="646" name="楕円 645"/>
        <xdr:cNvSpPr/>
      </xdr:nvSpPr>
      <xdr:spPr>
        <a:xfrm>
          <a:off x="16268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167640</xdr:rowOff>
    </xdr:from>
    <xdr:ext cx="598805" cy="258445"/>
    <xdr:sp macro="" textlink="">
      <xdr:nvSpPr>
        <xdr:cNvPr id="647" name="公債費該当値テキスト"/>
        <xdr:cNvSpPr txBox="1"/>
      </xdr:nvSpPr>
      <xdr:spPr>
        <a:xfrm>
          <a:off x="16370300" y="13369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45085</xdr:rowOff>
    </xdr:from>
    <xdr:to xmlns:xdr="http://schemas.openxmlformats.org/drawingml/2006/spreadsheetDrawing">
      <xdr:col>81</xdr:col>
      <xdr:colOff>101600</xdr:colOff>
      <xdr:row>78</xdr:row>
      <xdr:rowOff>146685</xdr:rowOff>
    </xdr:to>
    <xdr:sp macro="" textlink="">
      <xdr:nvSpPr>
        <xdr:cNvPr id="648" name="楕円 647"/>
        <xdr:cNvSpPr/>
      </xdr:nvSpPr>
      <xdr:spPr>
        <a:xfrm>
          <a:off x="15430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137795</xdr:rowOff>
    </xdr:from>
    <xdr:ext cx="598170" cy="259080"/>
    <xdr:sp macro="" textlink="">
      <xdr:nvSpPr>
        <xdr:cNvPr id="649" name="テキスト ボックス 648"/>
        <xdr:cNvSpPr txBox="1"/>
      </xdr:nvSpPr>
      <xdr:spPr>
        <a:xfrm>
          <a:off x="15181580" y="13510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50800</xdr:rowOff>
    </xdr:from>
    <xdr:to xmlns:xdr="http://schemas.openxmlformats.org/drawingml/2006/spreadsheetDrawing">
      <xdr:col>76</xdr:col>
      <xdr:colOff>165100</xdr:colOff>
      <xdr:row>78</xdr:row>
      <xdr:rowOff>152400</xdr:rowOff>
    </xdr:to>
    <xdr:sp macro="" textlink="">
      <xdr:nvSpPr>
        <xdr:cNvPr id="650" name="楕円 649"/>
        <xdr:cNvSpPr/>
      </xdr:nvSpPr>
      <xdr:spPr>
        <a:xfrm>
          <a:off x="14541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143510</xdr:rowOff>
    </xdr:from>
    <xdr:ext cx="598170" cy="258445"/>
    <xdr:sp macro="" textlink="">
      <xdr:nvSpPr>
        <xdr:cNvPr id="651" name="テキスト ボックス 650"/>
        <xdr:cNvSpPr txBox="1"/>
      </xdr:nvSpPr>
      <xdr:spPr>
        <a:xfrm>
          <a:off x="14292580" y="13516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64770</xdr:rowOff>
    </xdr:from>
    <xdr:to xmlns:xdr="http://schemas.openxmlformats.org/drawingml/2006/spreadsheetDrawing">
      <xdr:col>72</xdr:col>
      <xdr:colOff>38100</xdr:colOff>
      <xdr:row>78</xdr:row>
      <xdr:rowOff>166370</xdr:rowOff>
    </xdr:to>
    <xdr:sp macro="" textlink="">
      <xdr:nvSpPr>
        <xdr:cNvPr id="652" name="楕円 651"/>
        <xdr:cNvSpPr/>
      </xdr:nvSpPr>
      <xdr:spPr>
        <a:xfrm>
          <a:off x="13652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157480</xdr:rowOff>
    </xdr:from>
    <xdr:ext cx="534035" cy="258445"/>
    <xdr:sp macro="" textlink="">
      <xdr:nvSpPr>
        <xdr:cNvPr id="653" name="テキスト ボックス 652"/>
        <xdr:cNvSpPr txBox="1"/>
      </xdr:nvSpPr>
      <xdr:spPr>
        <a:xfrm>
          <a:off x="13435965" y="13530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66675</xdr:rowOff>
    </xdr:from>
    <xdr:to xmlns:xdr="http://schemas.openxmlformats.org/drawingml/2006/spreadsheetDrawing">
      <xdr:col>67</xdr:col>
      <xdr:colOff>101600</xdr:colOff>
      <xdr:row>78</xdr:row>
      <xdr:rowOff>168275</xdr:rowOff>
    </xdr:to>
    <xdr:sp macro="" textlink="">
      <xdr:nvSpPr>
        <xdr:cNvPr id="654" name="楕円 653"/>
        <xdr:cNvSpPr/>
      </xdr:nvSpPr>
      <xdr:spPr>
        <a:xfrm>
          <a:off x="12763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159385</xdr:rowOff>
    </xdr:from>
    <xdr:ext cx="534035" cy="258445"/>
    <xdr:sp macro="" textlink="">
      <xdr:nvSpPr>
        <xdr:cNvPr id="655" name="テキスト ボックス 654"/>
        <xdr:cNvSpPr txBox="1"/>
      </xdr:nvSpPr>
      <xdr:spPr>
        <a:xfrm>
          <a:off x="12546965" y="13532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4"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7" name="テキスト ボックス 666"/>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69" name="テキスト ボックス 668"/>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5165" cy="258445"/>
    <xdr:sp macro="" textlink="">
      <xdr:nvSpPr>
        <xdr:cNvPr id="671" name="テキスト ボックス 670"/>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5165" cy="259080"/>
    <xdr:sp macro="" textlink="">
      <xdr:nvSpPr>
        <xdr:cNvPr id="673" name="テキスト ボックス 672"/>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165" cy="259080"/>
    <xdr:sp macro="" textlink="">
      <xdr:nvSpPr>
        <xdr:cNvPr id="675" name="テキスト ボックス 674"/>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7" name="テキスト ボックス 676"/>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104140</xdr:rowOff>
    </xdr:from>
    <xdr:to xmlns:xdr="http://schemas.openxmlformats.org/drawingml/2006/spreadsheetDrawing">
      <xdr:col>85</xdr:col>
      <xdr:colOff>126365</xdr:colOff>
      <xdr:row>99</xdr:row>
      <xdr:rowOff>42545</xdr:rowOff>
    </xdr:to>
    <xdr:cxnSp macro="">
      <xdr:nvCxnSpPr>
        <xdr:cNvPr id="679" name="直線コネクタ 678"/>
        <xdr:cNvCxnSpPr/>
      </xdr:nvCxnSpPr>
      <xdr:spPr>
        <a:xfrm flipV="1">
          <a:off x="16317595" y="15534640"/>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46355</xdr:rowOff>
    </xdr:from>
    <xdr:ext cx="469900" cy="259080"/>
    <xdr:sp macro="" textlink="">
      <xdr:nvSpPr>
        <xdr:cNvPr id="680" name="積立金最小値テキスト"/>
        <xdr:cNvSpPr txBox="1"/>
      </xdr:nvSpPr>
      <xdr:spPr>
        <a:xfrm>
          <a:off x="163703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42545</xdr:rowOff>
    </xdr:from>
    <xdr:to xmlns:xdr="http://schemas.openxmlformats.org/drawingml/2006/spreadsheetDrawing">
      <xdr:col>86</xdr:col>
      <xdr:colOff>25400</xdr:colOff>
      <xdr:row>99</xdr:row>
      <xdr:rowOff>42545</xdr:rowOff>
    </xdr:to>
    <xdr:cxnSp macro="">
      <xdr:nvCxnSpPr>
        <xdr:cNvPr id="681" name="直線コネクタ 680"/>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50800</xdr:rowOff>
    </xdr:from>
    <xdr:ext cx="690245" cy="259080"/>
    <xdr:sp macro="" textlink="">
      <xdr:nvSpPr>
        <xdr:cNvPr id="682" name="積立金最大値テキスト"/>
        <xdr:cNvSpPr txBox="1"/>
      </xdr:nvSpPr>
      <xdr:spPr>
        <a:xfrm>
          <a:off x="16370300" y="153098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1,946,846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104140</xdr:rowOff>
    </xdr:from>
    <xdr:to xmlns:xdr="http://schemas.openxmlformats.org/drawingml/2006/spreadsheetDrawing">
      <xdr:col>86</xdr:col>
      <xdr:colOff>25400</xdr:colOff>
      <xdr:row>90</xdr:row>
      <xdr:rowOff>104140</xdr:rowOff>
    </xdr:to>
    <xdr:cxnSp macro="">
      <xdr:nvCxnSpPr>
        <xdr:cNvPr id="683" name="直線コネクタ 682"/>
        <xdr:cNvCxnSpPr/>
      </xdr:nvCxnSpPr>
      <xdr:spPr>
        <a:xfrm>
          <a:off x="16230600" y="1553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104140</xdr:rowOff>
    </xdr:from>
    <xdr:to xmlns:xdr="http://schemas.openxmlformats.org/drawingml/2006/spreadsheetDrawing">
      <xdr:col>85</xdr:col>
      <xdr:colOff>127000</xdr:colOff>
      <xdr:row>98</xdr:row>
      <xdr:rowOff>141605</xdr:rowOff>
    </xdr:to>
    <xdr:cxnSp macro="">
      <xdr:nvCxnSpPr>
        <xdr:cNvPr id="684" name="直線コネクタ 683"/>
        <xdr:cNvCxnSpPr/>
      </xdr:nvCxnSpPr>
      <xdr:spPr>
        <a:xfrm flipV="1">
          <a:off x="15481300" y="1690624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81915</xdr:rowOff>
    </xdr:from>
    <xdr:ext cx="534670" cy="259080"/>
    <xdr:sp macro="" textlink="">
      <xdr:nvSpPr>
        <xdr:cNvPr id="685" name="積立金平均値テキスト"/>
        <xdr:cNvSpPr txBox="1"/>
      </xdr:nvSpPr>
      <xdr:spPr>
        <a:xfrm>
          <a:off x="16370300" y="16884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103505</xdr:rowOff>
    </xdr:from>
    <xdr:to xmlns:xdr="http://schemas.openxmlformats.org/drawingml/2006/spreadsheetDrawing">
      <xdr:col>85</xdr:col>
      <xdr:colOff>177800</xdr:colOff>
      <xdr:row>99</xdr:row>
      <xdr:rowOff>33655</xdr:rowOff>
    </xdr:to>
    <xdr:sp macro="" textlink="">
      <xdr:nvSpPr>
        <xdr:cNvPr id="686" name="フローチャート: 判断 685"/>
        <xdr:cNvSpPr/>
      </xdr:nvSpPr>
      <xdr:spPr>
        <a:xfrm>
          <a:off x="162687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141605</xdr:rowOff>
    </xdr:from>
    <xdr:to xmlns:xdr="http://schemas.openxmlformats.org/drawingml/2006/spreadsheetDrawing">
      <xdr:col>81</xdr:col>
      <xdr:colOff>50800</xdr:colOff>
      <xdr:row>99</xdr:row>
      <xdr:rowOff>31750</xdr:rowOff>
    </xdr:to>
    <xdr:cxnSp macro="">
      <xdr:nvCxnSpPr>
        <xdr:cNvPr id="687" name="直線コネクタ 686"/>
        <xdr:cNvCxnSpPr/>
      </xdr:nvCxnSpPr>
      <xdr:spPr>
        <a:xfrm flipV="1">
          <a:off x="14592300" y="169437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113665</xdr:rowOff>
    </xdr:from>
    <xdr:to xmlns:xdr="http://schemas.openxmlformats.org/drawingml/2006/spreadsheetDrawing">
      <xdr:col>81</xdr:col>
      <xdr:colOff>101600</xdr:colOff>
      <xdr:row>99</xdr:row>
      <xdr:rowOff>43815</xdr:rowOff>
    </xdr:to>
    <xdr:sp macro="" textlink="">
      <xdr:nvSpPr>
        <xdr:cNvPr id="688" name="フローチャート: 判断 687"/>
        <xdr:cNvSpPr/>
      </xdr:nvSpPr>
      <xdr:spPr>
        <a:xfrm>
          <a:off x="15430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34925</xdr:rowOff>
    </xdr:from>
    <xdr:ext cx="534035" cy="259080"/>
    <xdr:sp macro="" textlink="">
      <xdr:nvSpPr>
        <xdr:cNvPr id="689" name="テキスト ボックス 688"/>
        <xdr:cNvSpPr txBox="1"/>
      </xdr:nvSpPr>
      <xdr:spPr>
        <a:xfrm>
          <a:off x="15213965" y="1700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30480</xdr:rowOff>
    </xdr:from>
    <xdr:to xmlns:xdr="http://schemas.openxmlformats.org/drawingml/2006/spreadsheetDrawing">
      <xdr:col>76</xdr:col>
      <xdr:colOff>114300</xdr:colOff>
      <xdr:row>99</xdr:row>
      <xdr:rowOff>31750</xdr:rowOff>
    </xdr:to>
    <xdr:cxnSp macro="">
      <xdr:nvCxnSpPr>
        <xdr:cNvPr id="690" name="直線コネクタ 689"/>
        <xdr:cNvCxnSpPr/>
      </xdr:nvCxnSpPr>
      <xdr:spPr>
        <a:xfrm>
          <a:off x="13703300" y="170040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110490</xdr:rowOff>
    </xdr:from>
    <xdr:to xmlns:xdr="http://schemas.openxmlformats.org/drawingml/2006/spreadsheetDrawing">
      <xdr:col>76</xdr:col>
      <xdr:colOff>165100</xdr:colOff>
      <xdr:row>99</xdr:row>
      <xdr:rowOff>40640</xdr:rowOff>
    </xdr:to>
    <xdr:sp macro="" textlink="">
      <xdr:nvSpPr>
        <xdr:cNvPr id="691" name="フローチャート: 判断 690"/>
        <xdr:cNvSpPr/>
      </xdr:nvSpPr>
      <xdr:spPr>
        <a:xfrm>
          <a:off x="14541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57150</xdr:rowOff>
    </xdr:from>
    <xdr:ext cx="534035" cy="259080"/>
    <xdr:sp macro="" textlink="">
      <xdr:nvSpPr>
        <xdr:cNvPr id="692" name="テキスト ボックス 691"/>
        <xdr:cNvSpPr txBox="1"/>
      </xdr:nvSpPr>
      <xdr:spPr>
        <a:xfrm>
          <a:off x="14324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156210</xdr:rowOff>
    </xdr:from>
    <xdr:to xmlns:xdr="http://schemas.openxmlformats.org/drawingml/2006/spreadsheetDrawing">
      <xdr:col>71</xdr:col>
      <xdr:colOff>177800</xdr:colOff>
      <xdr:row>99</xdr:row>
      <xdr:rowOff>30480</xdr:rowOff>
    </xdr:to>
    <xdr:cxnSp macro="">
      <xdr:nvCxnSpPr>
        <xdr:cNvPr id="693" name="直線コネクタ 692"/>
        <xdr:cNvCxnSpPr/>
      </xdr:nvCxnSpPr>
      <xdr:spPr>
        <a:xfrm>
          <a:off x="12814300" y="169583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102870</xdr:rowOff>
    </xdr:from>
    <xdr:to xmlns:xdr="http://schemas.openxmlformats.org/drawingml/2006/spreadsheetDrawing">
      <xdr:col>72</xdr:col>
      <xdr:colOff>38100</xdr:colOff>
      <xdr:row>99</xdr:row>
      <xdr:rowOff>33020</xdr:rowOff>
    </xdr:to>
    <xdr:sp macro="" textlink="">
      <xdr:nvSpPr>
        <xdr:cNvPr id="694" name="フローチャート: 判断 693"/>
        <xdr:cNvSpPr/>
      </xdr:nvSpPr>
      <xdr:spPr>
        <a:xfrm>
          <a:off x="13652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49530</xdr:rowOff>
    </xdr:from>
    <xdr:ext cx="534035" cy="259080"/>
    <xdr:sp macro="" textlink="">
      <xdr:nvSpPr>
        <xdr:cNvPr id="695" name="テキスト ボックス 694"/>
        <xdr:cNvSpPr txBox="1"/>
      </xdr:nvSpPr>
      <xdr:spPr>
        <a:xfrm>
          <a:off x="13435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110490</xdr:rowOff>
    </xdr:from>
    <xdr:to xmlns:xdr="http://schemas.openxmlformats.org/drawingml/2006/spreadsheetDrawing">
      <xdr:col>67</xdr:col>
      <xdr:colOff>101600</xdr:colOff>
      <xdr:row>99</xdr:row>
      <xdr:rowOff>40640</xdr:rowOff>
    </xdr:to>
    <xdr:sp macro="" textlink="">
      <xdr:nvSpPr>
        <xdr:cNvPr id="696" name="フローチャート: 判断 695"/>
        <xdr:cNvSpPr/>
      </xdr:nvSpPr>
      <xdr:spPr>
        <a:xfrm>
          <a:off x="12763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31750</xdr:rowOff>
    </xdr:from>
    <xdr:ext cx="534035" cy="258445"/>
    <xdr:sp macro="" textlink="">
      <xdr:nvSpPr>
        <xdr:cNvPr id="697" name="テキスト ボックス 696"/>
        <xdr:cNvSpPr txBox="1"/>
      </xdr:nvSpPr>
      <xdr:spPr>
        <a:xfrm>
          <a:off x="12546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53340</xdr:rowOff>
    </xdr:from>
    <xdr:to xmlns:xdr="http://schemas.openxmlformats.org/drawingml/2006/spreadsheetDrawing">
      <xdr:col>85</xdr:col>
      <xdr:colOff>177800</xdr:colOff>
      <xdr:row>98</xdr:row>
      <xdr:rowOff>154940</xdr:rowOff>
    </xdr:to>
    <xdr:sp macro="" textlink="">
      <xdr:nvSpPr>
        <xdr:cNvPr id="703" name="楕円 702"/>
        <xdr:cNvSpPr/>
      </xdr:nvSpPr>
      <xdr:spPr>
        <a:xfrm>
          <a:off x="162687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12700</xdr:rowOff>
    </xdr:from>
    <xdr:ext cx="598805" cy="259080"/>
    <xdr:sp macro="" textlink="">
      <xdr:nvSpPr>
        <xdr:cNvPr id="704" name="積立金該当値テキスト"/>
        <xdr:cNvSpPr txBox="1"/>
      </xdr:nvSpPr>
      <xdr:spPr>
        <a:xfrm>
          <a:off x="16370300" y="1664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90805</xdr:rowOff>
    </xdr:from>
    <xdr:to xmlns:xdr="http://schemas.openxmlformats.org/drawingml/2006/spreadsheetDrawing">
      <xdr:col>81</xdr:col>
      <xdr:colOff>101600</xdr:colOff>
      <xdr:row>99</xdr:row>
      <xdr:rowOff>20955</xdr:rowOff>
    </xdr:to>
    <xdr:sp macro="" textlink="">
      <xdr:nvSpPr>
        <xdr:cNvPr id="705" name="楕円 704"/>
        <xdr:cNvSpPr/>
      </xdr:nvSpPr>
      <xdr:spPr>
        <a:xfrm>
          <a:off x="1543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37465</xdr:rowOff>
    </xdr:from>
    <xdr:ext cx="534035" cy="259080"/>
    <xdr:sp macro="" textlink="">
      <xdr:nvSpPr>
        <xdr:cNvPr id="706" name="テキスト ボックス 705"/>
        <xdr:cNvSpPr txBox="1"/>
      </xdr:nvSpPr>
      <xdr:spPr>
        <a:xfrm>
          <a:off x="15213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152400</xdr:rowOff>
    </xdr:from>
    <xdr:to xmlns:xdr="http://schemas.openxmlformats.org/drawingml/2006/spreadsheetDrawing">
      <xdr:col>76</xdr:col>
      <xdr:colOff>165100</xdr:colOff>
      <xdr:row>99</xdr:row>
      <xdr:rowOff>82550</xdr:rowOff>
    </xdr:to>
    <xdr:sp macro="" textlink="">
      <xdr:nvSpPr>
        <xdr:cNvPr id="707" name="楕円 706"/>
        <xdr:cNvSpPr/>
      </xdr:nvSpPr>
      <xdr:spPr>
        <a:xfrm>
          <a:off x="14541500" y="169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73660</xdr:rowOff>
    </xdr:from>
    <xdr:ext cx="534035" cy="259080"/>
    <xdr:sp macro="" textlink="">
      <xdr:nvSpPr>
        <xdr:cNvPr id="708" name="テキスト ボックス 707"/>
        <xdr:cNvSpPr txBox="1"/>
      </xdr:nvSpPr>
      <xdr:spPr>
        <a:xfrm>
          <a:off x="14324965" y="1704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151130</xdr:rowOff>
    </xdr:from>
    <xdr:to xmlns:xdr="http://schemas.openxmlformats.org/drawingml/2006/spreadsheetDrawing">
      <xdr:col>72</xdr:col>
      <xdr:colOff>38100</xdr:colOff>
      <xdr:row>99</xdr:row>
      <xdr:rowOff>81280</xdr:rowOff>
    </xdr:to>
    <xdr:sp macro="" textlink="">
      <xdr:nvSpPr>
        <xdr:cNvPr id="709" name="楕円 708"/>
        <xdr:cNvSpPr/>
      </xdr:nvSpPr>
      <xdr:spPr>
        <a:xfrm>
          <a:off x="13652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72390</xdr:rowOff>
    </xdr:from>
    <xdr:ext cx="534035" cy="259080"/>
    <xdr:sp macro="" textlink="">
      <xdr:nvSpPr>
        <xdr:cNvPr id="710" name="テキスト ボックス 709"/>
        <xdr:cNvSpPr txBox="1"/>
      </xdr:nvSpPr>
      <xdr:spPr>
        <a:xfrm>
          <a:off x="13435965" y="17045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105410</xdr:rowOff>
    </xdr:from>
    <xdr:to xmlns:xdr="http://schemas.openxmlformats.org/drawingml/2006/spreadsheetDrawing">
      <xdr:col>67</xdr:col>
      <xdr:colOff>101600</xdr:colOff>
      <xdr:row>99</xdr:row>
      <xdr:rowOff>35560</xdr:rowOff>
    </xdr:to>
    <xdr:sp macro="" textlink="">
      <xdr:nvSpPr>
        <xdr:cNvPr id="711" name="楕円 710"/>
        <xdr:cNvSpPr/>
      </xdr:nvSpPr>
      <xdr:spPr>
        <a:xfrm>
          <a:off x="12763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52070</xdr:rowOff>
    </xdr:from>
    <xdr:ext cx="534035" cy="258445"/>
    <xdr:sp macro="" textlink="">
      <xdr:nvSpPr>
        <xdr:cNvPr id="712" name="テキスト ボックス 711"/>
        <xdr:cNvSpPr txBox="1"/>
      </xdr:nvSpPr>
      <xdr:spPr>
        <a:xfrm>
          <a:off x="12546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4" name="テキスト ボックス 723"/>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6" name="テキスト ボックス 725"/>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8" name="テキスト ボックス 727"/>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0" name="テキスト ボックス 729"/>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2" name="テキスト ボックス 73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153035</xdr:rowOff>
    </xdr:from>
    <xdr:to xmlns:xdr="http://schemas.openxmlformats.org/drawingml/2006/spreadsheetDrawing">
      <xdr:col>116</xdr:col>
      <xdr:colOff>62865</xdr:colOff>
      <xdr:row>38</xdr:row>
      <xdr:rowOff>139700</xdr:rowOff>
    </xdr:to>
    <xdr:cxnSp macro="">
      <xdr:nvCxnSpPr>
        <xdr:cNvPr id="734" name="直線コネクタ 733"/>
        <xdr:cNvCxnSpPr/>
      </xdr:nvCxnSpPr>
      <xdr:spPr>
        <a:xfrm flipV="1">
          <a:off x="22159595" y="529653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5"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99695</xdr:rowOff>
    </xdr:from>
    <xdr:ext cx="534670" cy="258445"/>
    <xdr:sp macro="" textlink="">
      <xdr:nvSpPr>
        <xdr:cNvPr id="737" name="投資及び出資金最大値テキスト"/>
        <xdr:cNvSpPr txBox="1"/>
      </xdr:nvSpPr>
      <xdr:spPr>
        <a:xfrm>
          <a:off x="22212300" y="5071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153035</xdr:rowOff>
    </xdr:from>
    <xdr:to xmlns:xdr="http://schemas.openxmlformats.org/drawingml/2006/spreadsheetDrawing">
      <xdr:col>116</xdr:col>
      <xdr:colOff>152400</xdr:colOff>
      <xdr:row>30</xdr:row>
      <xdr:rowOff>153035</xdr:rowOff>
    </xdr:to>
    <xdr:cxnSp macro="">
      <xdr:nvCxnSpPr>
        <xdr:cNvPr id="738" name="直線コネクタ 737"/>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153035</xdr:rowOff>
    </xdr:from>
    <xdr:to xmlns:xdr="http://schemas.openxmlformats.org/drawingml/2006/spreadsheetDrawing">
      <xdr:col>116</xdr:col>
      <xdr:colOff>63500</xdr:colOff>
      <xdr:row>34</xdr:row>
      <xdr:rowOff>55245</xdr:rowOff>
    </xdr:to>
    <xdr:cxnSp macro="">
      <xdr:nvCxnSpPr>
        <xdr:cNvPr id="739" name="直線コネクタ 738"/>
        <xdr:cNvCxnSpPr/>
      </xdr:nvCxnSpPr>
      <xdr:spPr>
        <a:xfrm flipV="1">
          <a:off x="21323300" y="5296535"/>
          <a:ext cx="838200" cy="588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10160</xdr:rowOff>
    </xdr:from>
    <xdr:ext cx="469900" cy="259080"/>
    <xdr:sp macro="" textlink="">
      <xdr:nvSpPr>
        <xdr:cNvPr id="740" name="投資及び出資金平均値テキスト"/>
        <xdr:cNvSpPr txBox="1"/>
      </xdr:nvSpPr>
      <xdr:spPr>
        <a:xfrm>
          <a:off x="22212300" y="652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41" name="フローチャート: 判断 740"/>
        <xdr:cNvSpPr/>
      </xdr:nvSpPr>
      <xdr:spPr>
        <a:xfrm>
          <a:off x="22110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20320</xdr:rowOff>
    </xdr:from>
    <xdr:to xmlns:xdr="http://schemas.openxmlformats.org/drawingml/2006/spreadsheetDrawing">
      <xdr:col>111</xdr:col>
      <xdr:colOff>177800</xdr:colOff>
      <xdr:row>34</xdr:row>
      <xdr:rowOff>55245</xdr:rowOff>
    </xdr:to>
    <xdr:cxnSp macro="">
      <xdr:nvCxnSpPr>
        <xdr:cNvPr id="742" name="直線コネクタ 741"/>
        <xdr:cNvCxnSpPr/>
      </xdr:nvCxnSpPr>
      <xdr:spPr>
        <a:xfrm>
          <a:off x="20434300" y="58496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64135</xdr:rowOff>
    </xdr:from>
    <xdr:to xmlns:xdr="http://schemas.openxmlformats.org/drawingml/2006/spreadsheetDrawing">
      <xdr:col>112</xdr:col>
      <xdr:colOff>38100</xdr:colOff>
      <xdr:row>38</xdr:row>
      <xdr:rowOff>166370</xdr:rowOff>
    </xdr:to>
    <xdr:sp macro="" textlink="">
      <xdr:nvSpPr>
        <xdr:cNvPr id="743" name="フローチャート: 判断 742"/>
        <xdr:cNvSpPr/>
      </xdr:nvSpPr>
      <xdr:spPr>
        <a:xfrm>
          <a:off x="2127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156845</xdr:rowOff>
    </xdr:from>
    <xdr:ext cx="469265" cy="258445"/>
    <xdr:sp macro="" textlink="">
      <xdr:nvSpPr>
        <xdr:cNvPr id="744" name="テキスト ボックス 743"/>
        <xdr:cNvSpPr txBox="1"/>
      </xdr:nvSpPr>
      <xdr:spPr>
        <a:xfrm>
          <a:off x="2108835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20320</xdr:rowOff>
    </xdr:from>
    <xdr:to xmlns:xdr="http://schemas.openxmlformats.org/drawingml/2006/spreadsheetDrawing">
      <xdr:col>107</xdr:col>
      <xdr:colOff>50800</xdr:colOff>
      <xdr:row>34</xdr:row>
      <xdr:rowOff>119380</xdr:rowOff>
    </xdr:to>
    <xdr:cxnSp macro="">
      <xdr:nvCxnSpPr>
        <xdr:cNvPr id="745" name="直線コネクタ 744"/>
        <xdr:cNvCxnSpPr/>
      </xdr:nvCxnSpPr>
      <xdr:spPr>
        <a:xfrm flipV="1">
          <a:off x="19545300" y="58496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59055</xdr:rowOff>
    </xdr:from>
    <xdr:to xmlns:xdr="http://schemas.openxmlformats.org/drawingml/2006/spreadsheetDrawing">
      <xdr:col>107</xdr:col>
      <xdr:colOff>101600</xdr:colOff>
      <xdr:row>38</xdr:row>
      <xdr:rowOff>160655</xdr:rowOff>
    </xdr:to>
    <xdr:sp macro="" textlink="">
      <xdr:nvSpPr>
        <xdr:cNvPr id="746" name="フローチャート: 判断 745"/>
        <xdr:cNvSpPr/>
      </xdr:nvSpPr>
      <xdr:spPr>
        <a:xfrm>
          <a:off x="2038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151765</xdr:rowOff>
    </xdr:from>
    <xdr:ext cx="469265" cy="259080"/>
    <xdr:sp macro="" textlink="">
      <xdr:nvSpPr>
        <xdr:cNvPr id="747" name="テキスト ボックス 746"/>
        <xdr:cNvSpPr txBox="1"/>
      </xdr:nvSpPr>
      <xdr:spPr>
        <a:xfrm>
          <a:off x="20199350" y="6666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119380</xdr:rowOff>
    </xdr:from>
    <xdr:to xmlns:xdr="http://schemas.openxmlformats.org/drawingml/2006/spreadsheetDrawing">
      <xdr:col>102</xdr:col>
      <xdr:colOff>114300</xdr:colOff>
      <xdr:row>34</xdr:row>
      <xdr:rowOff>132080</xdr:rowOff>
    </xdr:to>
    <xdr:cxnSp macro="">
      <xdr:nvCxnSpPr>
        <xdr:cNvPr id="748" name="直線コネクタ 747"/>
        <xdr:cNvCxnSpPr/>
      </xdr:nvCxnSpPr>
      <xdr:spPr>
        <a:xfrm flipV="1">
          <a:off x="18656300" y="59486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67310</xdr:rowOff>
    </xdr:from>
    <xdr:to xmlns:xdr="http://schemas.openxmlformats.org/drawingml/2006/spreadsheetDrawing">
      <xdr:col>102</xdr:col>
      <xdr:colOff>165100</xdr:colOff>
      <xdr:row>38</xdr:row>
      <xdr:rowOff>168910</xdr:rowOff>
    </xdr:to>
    <xdr:sp macro="" textlink="">
      <xdr:nvSpPr>
        <xdr:cNvPr id="749" name="フローチャート: 判断 748"/>
        <xdr:cNvSpPr/>
      </xdr:nvSpPr>
      <xdr:spPr>
        <a:xfrm>
          <a:off x="19494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160020</xdr:rowOff>
    </xdr:from>
    <xdr:ext cx="378460" cy="259080"/>
    <xdr:sp macro="" textlink="">
      <xdr:nvSpPr>
        <xdr:cNvPr id="750" name="テキスト ボックス 749"/>
        <xdr:cNvSpPr txBox="1"/>
      </xdr:nvSpPr>
      <xdr:spPr>
        <a:xfrm>
          <a:off x="19356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50165</xdr:rowOff>
    </xdr:from>
    <xdr:to xmlns:xdr="http://schemas.openxmlformats.org/drawingml/2006/spreadsheetDrawing">
      <xdr:col>98</xdr:col>
      <xdr:colOff>38100</xdr:colOff>
      <xdr:row>38</xdr:row>
      <xdr:rowOff>151765</xdr:rowOff>
    </xdr:to>
    <xdr:sp macro="" textlink="">
      <xdr:nvSpPr>
        <xdr:cNvPr id="751" name="フローチャート: 判断 750"/>
        <xdr:cNvSpPr/>
      </xdr:nvSpPr>
      <xdr:spPr>
        <a:xfrm>
          <a:off x="18605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143510</xdr:rowOff>
    </xdr:from>
    <xdr:ext cx="469265" cy="258445"/>
    <xdr:sp macro="" textlink="">
      <xdr:nvSpPr>
        <xdr:cNvPr id="752" name="テキスト ボックス 751"/>
        <xdr:cNvSpPr txBox="1"/>
      </xdr:nvSpPr>
      <xdr:spPr>
        <a:xfrm>
          <a:off x="18421350" y="665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102235</xdr:rowOff>
    </xdr:from>
    <xdr:to xmlns:xdr="http://schemas.openxmlformats.org/drawingml/2006/spreadsheetDrawing">
      <xdr:col>116</xdr:col>
      <xdr:colOff>114300</xdr:colOff>
      <xdr:row>31</xdr:row>
      <xdr:rowOff>32385</xdr:rowOff>
    </xdr:to>
    <xdr:sp macro="" textlink="">
      <xdr:nvSpPr>
        <xdr:cNvPr id="758" name="楕円 757"/>
        <xdr:cNvSpPr/>
      </xdr:nvSpPr>
      <xdr:spPr>
        <a:xfrm>
          <a:off x="22110700" y="52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55245</xdr:rowOff>
    </xdr:from>
    <xdr:ext cx="534670" cy="258445"/>
    <xdr:sp macro="" textlink="">
      <xdr:nvSpPr>
        <xdr:cNvPr id="759" name="投資及び出資金該当値テキスト"/>
        <xdr:cNvSpPr txBox="1"/>
      </xdr:nvSpPr>
      <xdr:spPr>
        <a:xfrm>
          <a:off x="22212300" y="5198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4445</xdr:rowOff>
    </xdr:from>
    <xdr:to xmlns:xdr="http://schemas.openxmlformats.org/drawingml/2006/spreadsheetDrawing">
      <xdr:col>112</xdr:col>
      <xdr:colOff>38100</xdr:colOff>
      <xdr:row>34</xdr:row>
      <xdr:rowOff>106045</xdr:rowOff>
    </xdr:to>
    <xdr:sp macro="" textlink="">
      <xdr:nvSpPr>
        <xdr:cNvPr id="760" name="楕円 759"/>
        <xdr:cNvSpPr/>
      </xdr:nvSpPr>
      <xdr:spPr>
        <a:xfrm>
          <a:off x="21272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32</xdr:row>
      <xdr:rowOff>122555</xdr:rowOff>
    </xdr:from>
    <xdr:ext cx="534035" cy="258445"/>
    <xdr:sp macro="" textlink="">
      <xdr:nvSpPr>
        <xdr:cNvPr id="761" name="テキスト ボックス 760"/>
        <xdr:cNvSpPr txBox="1"/>
      </xdr:nvSpPr>
      <xdr:spPr>
        <a:xfrm>
          <a:off x="21055965" y="5608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33</xdr:row>
      <xdr:rowOff>140970</xdr:rowOff>
    </xdr:from>
    <xdr:to xmlns:xdr="http://schemas.openxmlformats.org/drawingml/2006/spreadsheetDrawing">
      <xdr:col>107</xdr:col>
      <xdr:colOff>101600</xdr:colOff>
      <xdr:row>34</xdr:row>
      <xdr:rowOff>71120</xdr:rowOff>
    </xdr:to>
    <xdr:sp macro="" textlink="">
      <xdr:nvSpPr>
        <xdr:cNvPr id="762" name="楕円 761"/>
        <xdr:cNvSpPr/>
      </xdr:nvSpPr>
      <xdr:spPr>
        <a:xfrm>
          <a:off x="203835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32</xdr:row>
      <xdr:rowOff>87630</xdr:rowOff>
    </xdr:from>
    <xdr:ext cx="534035" cy="258445"/>
    <xdr:sp macro="" textlink="">
      <xdr:nvSpPr>
        <xdr:cNvPr id="763" name="テキスト ボックス 762"/>
        <xdr:cNvSpPr txBox="1"/>
      </xdr:nvSpPr>
      <xdr:spPr>
        <a:xfrm>
          <a:off x="20166965" y="5574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68580</xdr:rowOff>
    </xdr:from>
    <xdr:to xmlns:xdr="http://schemas.openxmlformats.org/drawingml/2006/spreadsheetDrawing">
      <xdr:col>102</xdr:col>
      <xdr:colOff>165100</xdr:colOff>
      <xdr:row>34</xdr:row>
      <xdr:rowOff>170180</xdr:rowOff>
    </xdr:to>
    <xdr:sp macro="" textlink="">
      <xdr:nvSpPr>
        <xdr:cNvPr id="764" name="楕円 763"/>
        <xdr:cNvSpPr/>
      </xdr:nvSpPr>
      <xdr:spPr>
        <a:xfrm>
          <a:off x="19494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33</xdr:row>
      <xdr:rowOff>15240</xdr:rowOff>
    </xdr:from>
    <xdr:ext cx="534035" cy="259080"/>
    <xdr:sp macro="" textlink="">
      <xdr:nvSpPr>
        <xdr:cNvPr id="765" name="テキスト ボックス 764"/>
        <xdr:cNvSpPr txBox="1"/>
      </xdr:nvSpPr>
      <xdr:spPr>
        <a:xfrm>
          <a:off x="19277965" y="5673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80645</xdr:rowOff>
    </xdr:from>
    <xdr:to xmlns:xdr="http://schemas.openxmlformats.org/drawingml/2006/spreadsheetDrawing">
      <xdr:col>98</xdr:col>
      <xdr:colOff>38100</xdr:colOff>
      <xdr:row>35</xdr:row>
      <xdr:rowOff>10795</xdr:rowOff>
    </xdr:to>
    <xdr:sp macro="" textlink="">
      <xdr:nvSpPr>
        <xdr:cNvPr id="766" name="楕円 765"/>
        <xdr:cNvSpPr/>
      </xdr:nvSpPr>
      <xdr:spPr>
        <a:xfrm>
          <a:off x="18605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27305</xdr:rowOff>
    </xdr:from>
    <xdr:ext cx="534035" cy="259080"/>
    <xdr:sp macro="" textlink="">
      <xdr:nvSpPr>
        <xdr:cNvPr id="767" name="テキスト ボックス 766"/>
        <xdr:cNvSpPr txBox="1"/>
      </xdr:nvSpPr>
      <xdr:spPr>
        <a:xfrm>
          <a:off x="18388965" y="568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9" name="テキスト ボックス 778"/>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4995" cy="258445"/>
    <xdr:sp macro="" textlink="">
      <xdr:nvSpPr>
        <xdr:cNvPr id="781" name="テキスト ボックス 780"/>
        <xdr:cNvSpPr txBox="1"/>
      </xdr:nvSpPr>
      <xdr:spPr>
        <a:xfrm>
          <a:off x="17692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4995" cy="258445"/>
    <xdr:sp macro="" textlink="">
      <xdr:nvSpPr>
        <xdr:cNvPr id="783" name="テキスト ボックス 782"/>
        <xdr:cNvSpPr txBox="1"/>
      </xdr:nvSpPr>
      <xdr:spPr>
        <a:xfrm>
          <a:off x="17692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4995" cy="258445"/>
    <xdr:sp macro="" textlink="">
      <xdr:nvSpPr>
        <xdr:cNvPr id="785" name="テキスト ボックス 784"/>
        <xdr:cNvSpPr txBox="1"/>
      </xdr:nvSpPr>
      <xdr:spPr>
        <a:xfrm>
          <a:off x="17692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7" name="テキスト ボックス 786"/>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80010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flipV="1">
          <a:off x="22159595" y="8823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156845</xdr:rowOff>
    </xdr:from>
    <xdr:ext cx="249555" cy="258445"/>
    <xdr:sp macro="" textlink="">
      <xdr:nvSpPr>
        <xdr:cNvPr id="790" name="貸付金最小値テキスト"/>
        <xdr:cNvSpPr txBox="1"/>
      </xdr:nvSpPr>
      <xdr:spPr>
        <a:xfrm>
          <a:off x="22212300" y="101009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26670</xdr:rowOff>
    </xdr:from>
    <xdr:ext cx="598805" cy="259080"/>
    <xdr:sp macro="" textlink="">
      <xdr:nvSpPr>
        <xdr:cNvPr id="792" name="貸付金最大値テキスト"/>
        <xdr:cNvSpPr txBox="1"/>
      </xdr:nvSpPr>
      <xdr:spPr>
        <a:xfrm>
          <a:off x="22212300" y="8599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80010</xdr:rowOff>
    </xdr:from>
    <xdr:to xmlns:xdr="http://schemas.openxmlformats.org/drawingml/2006/spreadsheetDrawing">
      <xdr:col>116</xdr:col>
      <xdr:colOff>152400</xdr:colOff>
      <xdr:row>51</xdr:row>
      <xdr:rowOff>80010</xdr:rowOff>
    </xdr:to>
    <xdr:cxnSp macro="">
      <xdr:nvCxnSpPr>
        <xdr:cNvPr id="793" name="直線コネクタ 792"/>
        <xdr:cNvCxnSpPr/>
      </xdr:nvCxnSpPr>
      <xdr:spPr>
        <a:xfrm>
          <a:off x="22072600" y="882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77470</xdr:rowOff>
    </xdr:from>
    <xdr:to xmlns:xdr="http://schemas.openxmlformats.org/drawingml/2006/spreadsheetDrawing">
      <xdr:col>116</xdr:col>
      <xdr:colOff>63500</xdr:colOff>
      <xdr:row>58</xdr:row>
      <xdr:rowOff>81280</xdr:rowOff>
    </xdr:to>
    <xdr:cxnSp macro="">
      <xdr:nvCxnSpPr>
        <xdr:cNvPr id="794" name="直線コネクタ 793"/>
        <xdr:cNvCxnSpPr/>
      </xdr:nvCxnSpPr>
      <xdr:spPr>
        <a:xfrm>
          <a:off x="21323300" y="10021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29845</xdr:rowOff>
    </xdr:from>
    <xdr:ext cx="469900" cy="258445"/>
    <xdr:sp macro="" textlink="">
      <xdr:nvSpPr>
        <xdr:cNvPr id="795" name="貸付金平均値テキスト"/>
        <xdr:cNvSpPr txBox="1"/>
      </xdr:nvSpPr>
      <xdr:spPr>
        <a:xfrm>
          <a:off x="22212300" y="99739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52070</xdr:rowOff>
    </xdr:from>
    <xdr:to xmlns:xdr="http://schemas.openxmlformats.org/drawingml/2006/spreadsheetDrawing">
      <xdr:col>116</xdr:col>
      <xdr:colOff>114300</xdr:colOff>
      <xdr:row>58</xdr:row>
      <xdr:rowOff>153035</xdr:rowOff>
    </xdr:to>
    <xdr:sp macro="" textlink="">
      <xdr:nvSpPr>
        <xdr:cNvPr id="796" name="フローチャート: 判断 795"/>
        <xdr:cNvSpPr/>
      </xdr:nvSpPr>
      <xdr:spPr>
        <a:xfrm>
          <a:off x="221107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77470</xdr:rowOff>
    </xdr:from>
    <xdr:to xmlns:xdr="http://schemas.openxmlformats.org/drawingml/2006/spreadsheetDrawing">
      <xdr:col>111</xdr:col>
      <xdr:colOff>177800</xdr:colOff>
      <xdr:row>58</xdr:row>
      <xdr:rowOff>89535</xdr:rowOff>
    </xdr:to>
    <xdr:cxnSp macro="">
      <xdr:nvCxnSpPr>
        <xdr:cNvPr id="797" name="直線コネクタ 796"/>
        <xdr:cNvCxnSpPr/>
      </xdr:nvCxnSpPr>
      <xdr:spPr>
        <a:xfrm flipV="1">
          <a:off x="20434300" y="10021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52070</xdr:rowOff>
    </xdr:from>
    <xdr:to xmlns:xdr="http://schemas.openxmlformats.org/drawingml/2006/spreadsheetDrawing">
      <xdr:col>112</xdr:col>
      <xdr:colOff>38100</xdr:colOff>
      <xdr:row>58</xdr:row>
      <xdr:rowOff>153670</xdr:rowOff>
    </xdr:to>
    <xdr:sp macro="" textlink="">
      <xdr:nvSpPr>
        <xdr:cNvPr id="798" name="フローチャート: 判断 797"/>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144780</xdr:rowOff>
    </xdr:from>
    <xdr:ext cx="469265" cy="258445"/>
    <xdr:sp macro="" textlink="">
      <xdr:nvSpPr>
        <xdr:cNvPr id="799" name="テキスト ボックス 798"/>
        <xdr:cNvSpPr txBox="1"/>
      </xdr:nvSpPr>
      <xdr:spPr>
        <a:xfrm>
          <a:off x="21088350" y="10088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89535</xdr:rowOff>
    </xdr:from>
    <xdr:to xmlns:xdr="http://schemas.openxmlformats.org/drawingml/2006/spreadsheetDrawing">
      <xdr:col>107</xdr:col>
      <xdr:colOff>50800</xdr:colOff>
      <xdr:row>58</xdr:row>
      <xdr:rowOff>89535</xdr:rowOff>
    </xdr:to>
    <xdr:cxnSp macro="">
      <xdr:nvCxnSpPr>
        <xdr:cNvPr id="800" name="直線コネクタ 799"/>
        <xdr:cNvCxnSpPr/>
      </xdr:nvCxnSpPr>
      <xdr:spPr>
        <a:xfrm>
          <a:off x="19545300" y="10033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53340</xdr:rowOff>
    </xdr:from>
    <xdr:to xmlns:xdr="http://schemas.openxmlformats.org/drawingml/2006/spreadsheetDrawing">
      <xdr:col>107</xdr:col>
      <xdr:colOff>101600</xdr:colOff>
      <xdr:row>58</xdr:row>
      <xdr:rowOff>154940</xdr:rowOff>
    </xdr:to>
    <xdr:sp macro="" textlink="">
      <xdr:nvSpPr>
        <xdr:cNvPr id="801" name="フローチャート: 判断 800"/>
        <xdr:cNvSpPr/>
      </xdr:nvSpPr>
      <xdr:spPr>
        <a:xfrm>
          <a:off x="2038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146050</xdr:rowOff>
    </xdr:from>
    <xdr:ext cx="469265" cy="258445"/>
    <xdr:sp macro="" textlink="">
      <xdr:nvSpPr>
        <xdr:cNvPr id="802" name="テキスト ボックス 801"/>
        <xdr:cNvSpPr txBox="1"/>
      </xdr:nvSpPr>
      <xdr:spPr>
        <a:xfrm>
          <a:off x="20199350" y="10090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80645</xdr:rowOff>
    </xdr:from>
    <xdr:to xmlns:xdr="http://schemas.openxmlformats.org/drawingml/2006/spreadsheetDrawing">
      <xdr:col>102</xdr:col>
      <xdr:colOff>114300</xdr:colOff>
      <xdr:row>58</xdr:row>
      <xdr:rowOff>89535</xdr:rowOff>
    </xdr:to>
    <xdr:cxnSp macro="">
      <xdr:nvCxnSpPr>
        <xdr:cNvPr id="803" name="直線コネクタ 802"/>
        <xdr:cNvCxnSpPr/>
      </xdr:nvCxnSpPr>
      <xdr:spPr>
        <a:xfrm>
          <a:off x="18656300" y="100247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50165</xdr:rowOff>
    </xdr:from>
    <xdr:to xmlns:xdr="http://schemas.openxmlformats.org/drawingml/2006/spreadsheetDrawing">
      <xdr:col>102</xdr:col>
      <xdr:colOff>165100</xdr:colOff>
      <xdr:row>58</xdr:row>
      <xdr:rowOff>151765</xdr:rowOff>
    </xdr:to>
    <xdr:sp macro="" textlink="">
      <xdr:nvSpPr>
        <xdr:cNvPr id="804" name="フローチャート: 判断 803"/>
        <xdr:cNvSpPr/>
      </xdr:nvSpPr>
      <xdr:spPr>
        <a:xfrm>
          <a:off x="19494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143510</xdr:rowOff>
    </xdr:from>
    <xdr:ext cx="469265" cy="258445"/>
    <xdr:sp macro="" textlink="">
      <xdr:nvSpPr>
        <xdr:cNvPr id="805" name="テキスト ボックス 804"/>
        <xdr:cNvSpPr txBox="1"/>
      </xdr:nvSpPr>
      <xdr:spPr>
        <a:xfrm>
          <a:off x="19310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50165</xdr:rowOff>
    </xdr:from>
    <xdr:to xmlns:xdr="http://schemas.openxmlformats.org/drawingml/2006/spreadsheetDrawing">
      <xdr:col>98</xdr:col>
      <xdr:colOff>38100</xdr:colOff>
      <xdr:row>58</xdr:row>
      <xdr:rowOff>151765</xdr:rowOff>
    </xdr:to>
    <xdr:sp macro="" textlink="">
      <xdr:nvSpPr>
        <xdr:cNvPr id="806" name="フローチャート: 判断 805"/>
        <xdr:cNvSpPr/>
      </xdr:nvSpPr>
      <xdr:spPr>
        <a:xfrm>
          <a:off x="18605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143510</xdr:rowOff>
    </xdr:from>
    <xdr:ext cx="469265" cy="258445"/>
    <xdr:sp macro="" textlink="">
      <xdr:nvSpPr>
        <xdr:cNvPr id="807" name="テキスト ボックス 806"/>
        <xdr:cNvSpPr txBox="1"/>
      </xdr:nvSpPr>
      <xdr:spPr>
        <a:xfrm>
          <a:off x="18421350" y="10087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30480</xdr:rowOff>
    </xdr:from>
    <xdr:to xmlns:xdr="http://schemas.openxmlformats.org/drawingml/2006/spreadsheetDrawing">
      <xdr:col>116</xdr:col>
      <xdr:colOff>114300</xdr:colOff>
      <xdr:row>58</xdr:row>
      <xdr:rowOff>132080</xdr:rowOff>
    </xdr:to>
    <xdr:sp macro="" textlink="">
      <xdr:nvSpPr>
        <xdr:cNvPr id="813" name="楕円 812"/>
        <xdr:cNvSpPr/>
      </xdr:nvSpPr>
      <xdr:spPr>
        <a:xfrm>
          <a:off x="221107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161290</xdr:rowOff>
    </xdr:from>
    <xdr:ext cx="534670" cy="259080"/>
    <xdr:sp macro="" textlink="">
      <xdr:nvSpPr>
        <xdr:cNvPr id="814" name="貸付金該当値テキスト"/>
        <xdr:cNvSpPr txBox="1"/>
      </xdr:nvSpPr>
      <xdr:spPr>
        <a:xfrm>
          <a:off x="22212300" y="976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26670</xdr:rowOff>
    </xdr:from>
    <xdr:to xmlns:xdr="http://schemas.openxmlformats.org/drawingml/2006/spreadsheetDrawing">
      <xdr:col>112</xdr:col>
      <xdr:colOff>38100</xdr:colOff>
      <xdr:row>58</xdr:row>
      <xdr:rowOff>128270</xdr:rowOff>
    </xdr:to>
    <xdr:sp macro="" textlink="">
      <xdr:nvSpPr>
        <xdr:cNvPr id="815" name="楕円 814"/>
        <xdr:cNvSpPr/>
      </xdr:nvSpPr>
      <xdr:spPr>
        <a:xfrm>
          <a:off x="21272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144780</xdr:rowOff>
    </xdr:from>
    <xdr:ext cx="534035" cy="258445"/>
    <xdr:sp macro="" textlink="">
      <xdr:nvSpPr>
        <xdr:cNvPr id="816" name="テキスト ボックス 815"/>
        <xdr:cNvSpPr txBox="1"/>
      </xdr:nvSpPr>
      <xdr:spPr>
        <a:xfrm>
          <a:off x="21055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38735</xdr:rowOff>
    </xdr:from>
    <xdr:to xmlns:xdr="http://schemas.openxmlformats.org/drawingml/2006/spreadsheetDrawing">
      <xdr:col>107</xdr:col>
      <xdr:colOff>101600</xdr:colOff>
      <xdr:row>58</xdr:row>
      <xdr:rowOff>140335</xdr:rowOff>
    </xdr:to>
    <xdr:sp macro="" textlink="">
      <xdr:nvSpPr>
        <xdr:cNvPr id="817" name="楕円 816"/>
        <xdr:cNvSpPr/>
      </xdr:nvSpPr>
      <xdr:spPr>
        <a:xfrm>
          <a:off x="2038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156845</xdr:rowOff>
    </xdr:from>
    <xdr:ext cx="534035" cy="258445"/>
    <xdr:sp macro="" textlink="">
      <xdr:nvSpPr>
        <xdr:cNvPr id="818" name="テキスト ボックス 817"/>
        <xdr:cNvSpPr txBox="1"/>
      </xdr:nvSpPr>
      <xdr:spPr>
        <a:xfrm>
          <a:off x="20166965" y="975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38735</xdr:rowOff>
    </xdr:from>
    <xdr:to xmlns:xdr="http://schemas.openxmlformats.org/drawingml/2006/spreadsheetDrawing">
      <xdr:col>102</xdr:col>
      <xdr:colOff>165100</xdr:colOff>
      <xdr:row>58</xdr:row>
      <xdr:rowOff>140335</xdr:rowOff>
    </xdr:to>
    <xdr:sp macro="" textlink="">
      <xdr:nvSpPr>
        <xdr:cNvPr id="819" name="楕円 818"/>
        <xdr:cNvSpPr/>
      </xdr:nvSpPr>
      <xdr:spPr>
        <a:xfrm>
          <a:off x="19494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156845</xdr:rowOff>
    </xdr:from>
    <xdr:ext cx="534035" cy="258445"/>
    <xdr:sp macro="" textlink="">
      <xdr:nvSpPr>
        <xdr:cNvPr id="820" name="テキスト ボックス 819"/>
        <xdr:cNvSpPr txBox="1"/>
      </xdr:nvSpPr>
      <xdr:spPr>
        <a:xfrm>
          <a:off x="19277965" y="975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29845</xdr:rowOff>
    </xdr:from>
    <xdr:to xmlns:xdr="http://schemas.openxmlformats.org/drawingml/2006/spreadsheetDrawing">
      <xdr:col>98</xdr:col>
      <xdr:colOff>38100</xdr:colOff>
      <xdr:row>58</xdr:row>
      <xdr:rowOff>132080</xdr:rowOff>
    </xdr:to>
    <xdr:sp macro="" textlink="">
      <xdr:nvSpPr>
        <xdr:cNvPr id="821" name="楕円 820"/>
        <xdr:cNvSpPr/>
      </xdr:nvSpPr>
      <xdr:spPr>
        <a:xfrm>
          <a:off x="18605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147955</xdr:rowOff>
    </xdr:from>
    <xdr:ext cx="534035" cy="258445"/>
    <xdr:sp macro="" textlink="">
      <xdr:nvSpPr>
        <xdr:cNvPr id="822" name="テキスト ボックス 821"/>
        <xdr:cNvSpPr txBox="1"/>
      </xdr:nvSpPr>
      <xdr:spPr>
        <a:xfrm>
          <a:off x="18388965" y="9749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1" name="テキスト ボックス 830"/>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4" name="テキスト ボックス 833"/>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36" name="テキスト ボックス 835"/>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8" name="テキスト ボックス 837"/>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0" name="テキスト ボックス 839"/>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2" name="テキスト ボックス 841"/>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38100</xdr:rowOff>
    </xdr:from>
    <xdr:to xmlns:xdr="http://schemas.openxmlformats.org/drawingml/2006/spreadsheetDrawing">
      <xdr:col>116</xdr:col>
      <xdr:colOff>62865</xdr:colOff>
      <xdr:row>78</xdr:row>
      <xdr:rowOff>58420</xdr:rowOff>
    </xdr:to>
    <xdr:cxnSp macro="">
      <xdr:nvCxnSpPr>
        <xdr:cNvPr id="846" name="直線コネクタ 845"/>
        <xdr:cNvCxnSpPr/>
      </xdr:nvCxnSpPr>
      <xdr:spPr>
        <a:xfrm flipV="1">
          <a:off x="22159595" y="1221105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47" name="繰出金最小値テキスト"/>
        <xdr:cNvSpPr txBox="1"/>
      </xdr:nvSpPr>
      <xdr:spPr>
        <a:xfrm>
          <a:off x="2221230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58420</xdr:rowOff>
    </xdr:from>
    <xdr:to xmlns:xdr="http://schemas.openxmlformats.org/drawingml/2006/spreadsheetDrawing">
      <xdr:col>116</xdr:col>
      <xdr:colOff>152400</xdr:colOff>
      <xdr:row>78</xdr:row>
      <xdr:rowOff>58420</xdr:rowOff>
    </xdr:to>
    <xdr:cxnSp macro="">
      <xdr:nvCxnSpPr>
        <xdr:cNvPr id="848" name="直線コネクタ 847"/>
        <xdr:cNvCxnSpPr/>
      </xdr:nvCxnSpPr>
      <xdr:spPr>
        <a:xfrm>
          <a:off x="22072600" y="1343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156210</xdr:rowOff>
    </xdr:from>
    <xdr:ext cx="598805" cy="258445"/>
    <xdr:sp macro="" textlink="">
      <xdr:nvSpPr>
        <xdr:cNvPr id="849" name="繰出金最大値テキスト"/>
        <xdr:cNvSpPr txBox="1"/>
      </xdr:nvSpPr>
      <xdr:spPr>
        <a:xfrm>
          <a:off x="22212300" y="11986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361,631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38100</xdr:rowOff>
    </xdr:from>
    <xdr:to xmlns:xdr="http://schemas.openxmlformats.org/drawingml/2006/spreadsheetDrawing">
      <xdr:col>116</xdr:col>
      <xdr:colOff>152400</xdr:colOff>
      <xdr:row>71</xdr:row>
      <xdr:rowOff>38100</xdr:rowOff>
    </xdr:to>
    <xdr:cxnSp macro="">
      <xdr:nvCxnSpPr>
        <xdr:cNvPr id="850" name="直線コネクタ 849"/>
        <xdr:cNvCxnSpPr/>
      </xdr:nvCxnSpPr>
      <xdr:spPr>
        <a:xfrm>
          <a:off x="22072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70485</xdr:rowOff>
    </xdr:from>
    <xdr:to xmlns:xdr="http://schemas.openxmlformats.org/drawingml/2006/spreadsheetDrawing">
      <xdr:col>116</xdr:col>
      <xdr:colOff>63500</xdr:colOff>
      <xdr:row>77</xdr:row>
      <xdr:rowOff>87630</xdr:rowOff>
    </xdr:to>
    <xdr:cxnSp macro="">
      <xdr:nvCxnSpPr>
        <xdr:cNvPr id="851" name="直線コネクタ 850"/>
        <xdr:cNvCxnSpPr/>
      </xdr:nvCxnSpPr>
      <xdr:spPr>
        <a:xfrm flipV="1">
          <a:off x="21323300" y="1327213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102870</xdr:rowOff>
    </xdr:from>
    <xdr:ext cx="598805" cy="259080"/>
    <xdr:sp macro="" textlink="">
      <xdr:nvSpPr>
        <xdr:cNvPr id="852" name="繰出金平均値テキスト"/>
        <xdr:cNvSpPr txBox="1"/>
      </xdr:nvSpPr>
      <xdr:spPr>
        <a:xfrm>
          <a:off x="22212300" y="12961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80010</xdr:rowOff>
    </xdr:from>
    <xdr:to xmlns:xdr="http://schemas.openxmlformats.org/drawingml/2006/spreadsheetDrawing">
      <xdr:col>116</xdr:col>
      <xdr:colOff>114300</xdr:colOff>
      <xdr:row>77</xdr:row>
      <xdr:rowOff>10160</xdr:rowOff>
    </xdr:to>
    <xdr:sp macro="" textlink="">
      <xdr:nvSpPr>
        <xdr:cNvPr id="853" name="フローチャート: 判断 852"/>
        <xdr:cNvSpPr/>
      </xdr:nvSpPr>
      <xdr:spPr>
        <a:xfrm>
          <a:off x="22110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86360</xdr:rowOff>
    </xdr:from>
    <xdr:to xmlns:xdr="http://schemas.openxmlformats.org/drawingml/2006/spreadsheetDrawing">
      <xdr:col>111</xdr:col>
      <xdr:colOff>177800</xdr:colOff>
      <xdr:row>77</xdr:row>
      <xdr:rowOff>87630</xdr:rowOff>
    </xdr:to>
    <xdr:cxnSp macro="">
      <xdr:nvCxnSpPr>
        <xdr:cNvPr id="854" name="直線コネクタ 853"/>
        <xdr:cNvCxnSpPr/>
      </xdr:nvCxnSpPr>
      <xdr:spPr>
        <a:xfrm>
          <a:off x="20434300" y="13288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87630</xdr:rowOff>
    </xdr:from>
    <xdr:to xmlns:xdr="http://schemas.openxmlformats.org/drawingml/2006/spreadsheetDrawing">
      <xdr:col>112</xdr:col>
      <xdr:colOff>38100</xdr:colOff>
      <xdr:row>77</xdr:row>
      <xdr:rowOff>17780</xdr:rowOff>
    </xdr:to>
    <xdr:sp macro="" textlink="">
      <xdr:nvSpPr>
        <xdr:cNvPr id="855" name="フローチャート: 判断 854"/>
        <xdr:cNvSpPr/>
      </xdr:nvSpPr>
      <xdr:spPr>
        <a:xfrm>
          <a:off x="21272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34290</xdr:rowOff>
    </xdr:from>
    <xdr:ext cx="598170" cy="259080"/>
    <xdr:sp macro="" textlink="">
      <xdr:nvSpPr>
        <xdr:cNvPr id="856" name="テキスト ボックス 855"/>
        <xdr:cNvSpPr txBox="1"/>
      </xdr:nvSpPr>
      <xdr:spPr>
        <a:xfrm>
          <a:off x="21023580" y="12893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73025</xdr:rowOff>
    </xdr:from>
    <xdr:to xmlns:xdr="http://schemas.openxmlformats.org/drawingml/2006/spreadsheetDrawing">
      <xdr:col>107</xdr:col>
      <xdr:colOff>50800</xdr:colOff>
      <xdr:row>77</xdr:row>
      <xdr:rowOff>86360</xdr:rowOff>
    </xdr:to>
    <xdr:cxnSp macro="">
      <xdr:nvCxnSpPr>
        <xdr:cNvPr id="857" name="直線コネクタ 856"/>
        <xdr:cNvCxnSpPr/>
      </xdr:nvCxnSpPr>
      <xdr:spPr>
        <a:xfrm>
          <a:off x="19545300" y="132746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97790</xdr:rowOff>
    </xdr:from>
    <xdr:to xmlns:xdr="http://schemas.openxmlformats.org/drawingml/2006/spreadsheetDrawing">
      <xdr:col>107</xdr:col>
      <xdr:colOff>101600</xdr:colOff>
      <xdr:row>77</xdr:row>
      <xdr:rowOff>27940</xdr:rowOff>
    </xdr:to>
    <xdr:sp macro="" textlink="">
      <xdr:nvSpPr>
        <xdr:cNvPr id="858" name="フローチャート: 判断 857"/>
        <xdr:cNvSpPr/>
      </xdr:nvSpPr>
      <xdr:spPr>
        <a:xfrm>
          <a:off x="20383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44450</xdr:rowOff>
    </xdr:from>
    <xdr:ext cx="598170" cy="259080"/>
    <xdr:sp macro="" textlink="">
      <xdr:nvSpPr>
        <xdr:cNvPr id="859" name="テキスト ボックス 858"/>
        <xdr:cNvSpPr txBox="1"/>
      </xdr:nvSpPr>
      <xdr:spPr>
        <a:xfrm>
          <a:off x="20134580" y="12903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73025</xdr:rowOff>
    </xdr:from>
    <xdr:to xmlns:xdr="http://schemas.openxmlformats.org/drawingml/2006/spreadsheetDrawing">
      <xdr:col>102</xdr:col>
      <xdr:colOff>114300</xdr:colOff>
      <xdr:row>77</xdr:row>
      <xdr:rowOff>73025</xdr:rowOff>
    </xdr:to>
    <xdr:cxnSp macro="">
      <xdr:nvCxnSpPr>
        <xdr:cNvPr id="860" name="直線コネクタ 859"/>
        <xdr:cNvCxnSpPr/>
      </xdr:nvCxnSpPr>
      <xdr:spPr>
        <a:xfrm flipV="1">
          <a:off x="18656300" y="132746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88900</xdr:rowOff>
    </xdr:from>
    <xdr:to xmlns:xdr="http://schemas.openxmlformats.org/drawingml/2006/spreadsheetDrawing">
      <xdr:col>102</xdr:col>
      <xdr:colOff>165100</xdr:colOff>
      <xdr:row>77</xdr:row>
      <xdr:rowOff>19050</xdr:rowOff>
    </xdr:to>
    <xdr:sp macro="" textlink="">
      <xdr:nvSpPr>
        <xdr:cNvPr id="861" name="フローチャート: 判断 860"/>
        <xdr:cNvSpPr/>
      </xdr:nvSpPr>
      <xdr:spPr>
        <a:xfrm>
          <a:off x="19494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35560</xdr:rowOff>
    </xdr:from>
    <xdr:ext cx="598170" cy="259080"/>
    <xdr:sp macro="" textlink="">
      <xdr:nvSpPr>
        <xdr:cNvPr id="862" name="テキスト ボックス 861"/>
        <xdr:cNvSpPr txBox="1"/>
      </xdr:nvSpPr>
      <xdr:spPr>
        <a:xfrm>
          <a:off x="19245580" y="1289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98425</xdr:rowOff>
    </xdr:from>
    <xdr:to xmlns:xdr="http://schemas.openxmlformats.org/drawingml/2006/spreadsheetDrawing">
      <xdr:col>98</xdr:col>
      <xdr:colOff>38100</xdr:colOff>
      <xdr:row>77</xdr:row>
      <xdr:rowOff>29210</xdr:rowOff>
    </xdr:to>
    <xdr:sp macro="" textlink="">
      <xdr:nvSpPr>
        <xdr:cNvPr id="863" name="フローチャート: 判断 862"/>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45085</xdr:rowOff>
    </xdr:from>
    <xdr:ext cx="598170" cy="258445"/>
    <xdr:sp macro="" textlink="">
      <xdr:nvSpPr>
        <xdr:cNvPr id="864" name="テキスト ボックス 863"/>
        <xdr:cNvSpPr txBox="1"/>
      </xdr:nvSpPr>
      <xdr:spPr>
        <a:xfrm>
          <a:off x="18356580" y="129038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19685</xdr:rowOff>
    </xdr:from>
    <xdr:to xmlns:xdr="http://schemas.openxmlformats.org/drawingml/2006/spreadsheetDrawing">
      <xdr:col>116</xdr:col>
      <xdr:colOff>114300</xdr:colOff>
      <xdr:row>77</xdr:row>
      <xdr:rowOff>121285</xdr:rowOff>
    </xdr:to>
    <xdr:sp macro="" textlink="">
      <xdr:nvSpPr>
        <xdr:cNvPr id="870" name="楕円 869"/>
        <xdr:cNvSpPr/>
      </xdr:nvSpPr>
      <xdr:spPr>
        <a:xfrm>
          <a:off x="221107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169545</xdr:rowOff>
    </xdr:from>
    <xdr:ext cx="534670" cy="258445"/>
    <xdr:sp macro="" textlink="">
      <xdr:nvSpPr>
        <xdr:cNvPr id="871" name="繰出金該当値テキスト"/>
        <xdr:cNvSpPr txBox="1"/>
      </xdr:nvSpPr>
      <xdr:spPr>
        <a:xfrm>
          <a:off x="22212300" y="13199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36830</xdr:rowOff>
    </xdr:from>
    <xdr:to xmlns:xdr="http://schemas.openxmlformats.org/drawingml/2006/spreadsheetDrawing">
      <xdr:col>112</xdr:col>
      <xdr:colOff>38100</xdr:colOff>
      <xdr:row>77</xdr:row>
      <xdr:rowOff>138430</xdr:rowOff>
    </xdr:to>
    <xdr:sp macro="" textlink="">
      <xdr:nvSpPr>
        <xdr:cNvPr id="872" name="楕円 871"/>
        <xdr:cNvSpPr/>
      </xdr:nvSpPr>
      <xdr:spPr>
        <a:xfrm>
          <a:off x="21272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129540</xdr:rowOff>
    </xdr:from>
    <xdr:ext cx="534035" cy="259080"/>
    <xdr:sp macro="" textlink="">
      <xdr:nvSpPr>
        <xdr:cNvPr id="873" name="テキスト ボックス 872"/>
        <xdr:cNvSpPr txBox="1"/>
      </xdr:nvSpPr>
      <xdr:spPr>
        <a:xfrm>
          <a:off x="21055965" y="1333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35560</xdr:rowOff>
    </xdr:from>
    <xdr:to xmlns:xdr="http://schemas.openxmlformats.org/drawingml/2006/spreadsheetDrawing">
      <xdr:col>107</xdr:col>
      <xdr:colOff>101600</xdr:colOff>
      <xdr:row>77</xdr:row>
      <xdr:rowOff>137160</xdr:rowOff>
    </xdr:to>
    <xdr:sp macro="" textlink="">
      <xdr:nvSpPr>
        <xdr:cNvPr id="874" name="楕円 873"/>
        <xdr:cNvSpPr/>
      </xdr:nvSpPr>
      <xdr:spPr>
        <a:xfrm>
          <a:off x="20383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128270</xdr:rowOff>
    </xdr:from>
    <xdr:ext cx="534035" cy="259080"/>
    <xdr:sp macro="" textlink="">
      <xdr:nvSpPr>
        <xdr:cNvPr id="875" name="テキスト ボックス 874"/>
        <xdr:cNvSpPr txBox="1"/>
      </xdr:nvSpPr>
      <xdr:spPr>
        <a:xfrm>
          <a:off x="20166965" y="1332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22225</xdr:rowOff>
    </xdr:from>
    <xdr:to xmlns:xdr="http://schemas.openxmlformats.org/drawingml/2006/spreadsheetDrawing">
      <xdr:col>102</xdr:col>
      <xdr:colOff>165100</xdr:colOff>
      <xdr:row>77</xdr:row>
      <xdr:rowOff>123825</xdr:rowOff>
    </xdr:to>
    <xdr:sp macro="" textlink="">
      <xdr:nvSpPr>
        <xdr:cNvPr id="876" name="楕円 875"/>
        <xdr:cNvSpPr/>
      </xdr:nvSpPr>
      <xdr:spPr>
        <a:xfrm>
          <a:off x="19494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114935</xdr:rowOff>
    </xdr:from>
    <xdr:ext cx="534035" cy="259080"/>
    <xdr:sp macro="" textlink="">
      <xdr:nvSpPr>
        <xdr:cNvPr id="877" name="テキスト ボックス 876"/>
        <xdr:cNvSpPr txBox="1"/>
      </xdr:nvSpPr>
      <xdr:spPr>
        <a:xfrm>
          <a:off x="19277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22225</xdr:rowOff>
    </xdr:from>
    <xdr:to xmlns:xdr="http://schemas.openxmlformats.org/drawingml/2006/spreadsheetDrawing">
      <xdr:col>98</xdr:col>
      <xdr:colOff>38100</xdr:colOff>
      <xdr:row>77</xdr:row>
      <xdr:rowOff>123825</xdr:rowOff>
    </xdr:to>
    <xdr:sp macro="" textlink="">
      <xdr:nvSpPr>
        <xdr:cNvPr id="878" name="楕円 877"/>
        <xdr:cNvSpPr/>
      </xdr:nvSpPr>
      <xdr:spPr>
        <a:xfrm>
          <a:off x="18605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114935</xdr:rowOff>
    </xdr:from>
    <xdr:ext cx="534035" cy="259080"/>
    <xdr:sp macro="" textlink="">
      <xdr:nvSpPr>
        <xdr:cNvPr id="879" name="テキスト ボックス 878"/>
        <xdr:cNvSpPr txBox="1"/>
      </xdr:nvSpPr>
      <xdr:spPr>
        <a:xfrm>
          <a:off x="18388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0" name="直線コネクタ 889"/>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1" name="テキスト ボックス 890"/>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2" name="直線コネクタ 891"/>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93" name="テキスト ボックス 892"/>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4" name="直線コネクタ 893"/>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5" name="テキスト ボックス 894"/>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6" name="直線コネクタ 895"/>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897" name="テキスト ボックス 896"/>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9" name="テキスト ボックス 898"/>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1" name="直線コネクタ 900"/>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2"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3" name="直線コネクタ 902"/>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4"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5" name="直線コネクタ 904"/>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6" name="直線コネクタ 905"/>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7"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9" name="直線コネクタ 908"/>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11" name="テキスト ボックス 910"/>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2" name="直線コネクタ 911"/>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89</xdr:row>
      <xdr:rowOff>123190</xdr:rowOff>
    </xdr:from>
    <xdr:to xmlns:xdr="http://schemas.openxmlformats.org/drawingml/2006/spreadsheetDrawing">
      <xdr:col>107</xdr:col>
      <xdr:colOff>101600</xdr:colOff>
      <xdr:row>90</xdr:row>
      <xdr:rowOff>53340</xdr:rowOff>
    </xdr:to>
    <xdr:sp macro="" textlink="">
      <xdr:nvSpPr>
        <xdr:cNvPr id="913" name="フローチャート: 判断 912"/>
        <xdr:cNvSpPr/>
      </xdr:nvSpPr>
      <xdr:spPr>
        <a:xfrm>
          <a:off x="20383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88</xdr:row>
      <xdr:rowOff>69850</xdr:rowOff>
    </xdr:from>
    <xdr:ext cx="313690" cy="259080"/>
    <xdr:sp macro="" textlink="">
      <xdr:nvSpPr>
        <xdr:cNvPr id="914" name="テキスト ボックス 913"/>
        <xdr:cNvSpPr txBox="1"/>
      </xdr:nvSpPr>
      <xdr:spPr>
        <a:xfrm>
          <a:off x="20277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5" name="直線コネクタ 914"/>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17" name="テキスト ボックス 916"/>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19" name="テキスト ボックス 918"/>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6"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8" name="テキスト ボックス 927"/>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30" name="テキスト ボックス 929"/>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2" name="テキスト ボックス 931"/>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34" name="テキスト ボックス 933"/>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令和２年度の歳出決算総額は</a:t>
          </a:r>
          <a:r>
            <a:rPr kumimoji="1" lang="en-US" altLang="ja-JP" sz="1300">
              <a:latin typeface="ＭＳ Ｐゴシック"/>
              <a:ea typeface="ＭＳ Ｐゴシック"/>
            </a:rPr>
            <a:t>5,171,430</a:t>
          </a:r>
          <a:r>
            <a:rPr kumimoji="1" lang="ja-JP" altLang="en-US" sz="1300">
              <a:latin typeface="ＭＳ Ｐゴシック"/>
              <a:ea typeface="ＭＳ Ｐゴシック"/>
            </a:rPr>
            <a:t>千円で、住民一人あたり</a:t>
          </a:r>
          <a:r>
            <a:rPr kumimoji="1" lang="en-US" altLang="ja-JP" sz="1300">
              <a:latin typeface="ＭＳ Ｐゴシック"/>
              <a:ea typeface="ＭＳ Ｐゴシック"/>
            </a:rPr>
            <a:t>1,510</a:t>
          </a:r>
          <a:r>
            <a:rPr kumimoji="1" lang="ja-JP" altLang="en-US" sz="1300">
              <a:latin typeface="ＭＳ Ｐゴシック"/>
              <a:ea typeface="ＭＳ Ｐゴシック"/>
            </a:rPr>
            <a:t>千円となっている。主な構成項目である人件費は、住民一人あたり</a:t>
          </a:r>
          <a:r>
            <a:rPr kumimoji="1" lang="en-US" altLang="ja-JP" sz="1300">
              <a:latin typeface="ＭＳ Ｐゴシック"/>
              <a:ea typeface="ＭＳ Ｐゴシック"/>
            </a:rPr>
            <a:t>210,694</a:t>
          </a:r>
          <a:r>
            <a:rPr kumimoji="1" lang="ja-JP" altLang="en-US" sz="1300">
              <a:latin typeface="ＭＳ Ｐゴシック"/>
              <a:ea typeface="ＭＳ Ｐゴシック"/>
            </a:rPr>
            <a:t>円となっており、前年度から</a:t>
          </a:r>
          <a:r>
            <a:rPr kumimoji="1" lang="en-US" altLang="ja-JP" sz="1300">
              <a:latin typeface="ＭＳ Ｐゴシック"/>
              <a:ea typeface="ＭＳ Ｐゴシック"/>
            </a:rPr>
            <a:t>23,351</a:t>
          </a:r>
          <a:r>
            <a:rPr kumimoji="1" lang="ja-JP" altLang="en-US" sz="1300">
              <a:latin typeface="ＭＳ Ｐゴシック"/>
              <a:ea typeface="ＭＳ Ｐゴシック"/>
            </a:rPr>
            <a:t>円増加している。</a:t>
          </a:r>
        </a:p>
        <a:p>
          <a:r>
            <a:rPr kumimoji="1" lang="ja-JP" altLang="en-US" sz="1300">
              <a:latin typeface="ＭＳ Ｐゴシック"/>
              <a:ea typeface="ＭＳ Ｐゴシック"/>
            </a:rPr>
            <a:t>公債費は前年比</a:t>
          </a:r>
          <a:r>
            <a:rPr kumimoji="1" lang="en-US" altLang="ja-JP" sz="1300">
              <a:latin typeface="ＭＳ Ｐゴシック"/>
              <a:ea typeface="ＭＳ Ｐゴシック"/>
            </a:rPr>
            <a:t>16,541</a:t>
          </a:r>
          <a:r>
            <a:rPr kumimoji="1" lang="ja-JP" altLang="en-US" sz="1300">
              <a:latin typeface="ＭＳ Ｐゴシック"/>
              <a:ea typeface="ＭＳ Ｐゴシック"/>
            </a:rPr>
            <a:t>円と年々上昇傾向にある。</a:t>
          </a:r>
        </a:p>
        <a:p>
          <a:r>
            <a:rPr kumimoji="1" lang="ja-JP" altLang="en-US" sz="1300">
              <a:latin typeface="ＭＳ Ｐゴシック"/>
              <a:ea typeface="ＭＳ Ｐゴシック"/>
            </a:rPr>
            <a:t>　普通建設事業費は</a:t>
          </a:r>
          <a:r>
            <a:rPr kumimoji="1" lang="en-US" altLang="ja-JP" sz="1300">
              <a:latin typeface="ＭＳ Ｐゴシック"/>
              <a:ea typeface="ＭＳ Ｐゴシック"/>
            </a:rPr>
            <a:t>261,502</a:t>
          </a:r>
          <a:r>
            <a:rPr kumimoji="1" lang="ja-JP" altLang="en-US" sz="1300">
              <a:latin typeface="ＭＳ Ｐゴシック"/>
              <a:ea typeface="ＭＳ Ｐゴシック"/>
            </a:rPr>
            <a:t>円となっており、前年度と比較すると</a:t>
          </a:r>
          <a:r>
            <a:rPr kumimoji="1" lang="en-US" altLang="ja-JP" sz="1300">
              <a:latin typeface="ＭＳ Ｐゴシック"/>
              <a:ea typeface="ＭＳ Ｐゴシック"/>
            </a:rPr>
            <a:t>77,392</a:t>
          </a:r>
          <a:r>
            <a:rPr kumimoji="1" lang="ja-JP" altLang="en-US" sz="1300">
              <a:latin typeface="ＭＳ Ｐゴシック"/>
              <a:ea typeface="ＭＳ Ｐゴシック"/>
            </a:rPr>
            <a:t>円減少しているが、今後も庁舎建設など大型事業が見込まれており増加が予想される。</a:t>
          </a:r>
        </a:p>
        <a:p>
          <a:r>
            <a:rPr kumimoji="1" lang="ja-JP" altLang="en-US" sz="1300">
              <a:latin typeface="ＭＳ Ｐゴシック"/>
              <a:ea typeface="ＭＳ Ｐゴシック"/>
            </a:rPr>
            <a:t>このため公共施設等総合管理計画に基づき、事業の取捨選択を徹底していくことで、事業の減少を目指す。</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高知県本山町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3,425
3,403
134.22
5,358,982
5,171,430
26,630
2,358,270
6,310,101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25.6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633595" y="532193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59080"/>
    <xdr:sp macro="" textlink="">
      <xdr:nvSpPr>
        <xdr:cNvPr id="56" name="議会費最小値テキスト"/>
        <xdr:cNvSpPr txBox="1"/>
      </xdr:nvSpPr>
      <xdr:spPr>
        <a:xfrm>
          <a:off x="4686300" y="661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546600" y="660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125095</xdr:rowOff>
    </xdr:from>
    <xdr:ext cx="534670" cy="258445"/>
    <xdr:sp macro="" textlink="">
      <xdr:nvSpPr>
        <xdr:cNvPr id="58" name="議会費最大値テキスト"/>
        <xdr:cNvSpPr txBox="1"/>
      </xdr:nvSpPr>
      <xdr:spPr>
        <a:xfrm>
          <a:off x="4686300" y="509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6985</xdr:rowOff>
    </xdr:from>
    <xdr:to xmlns:xdr="http://schemas.openxmlformats.org/drawingml/2006/spreadsheetDrawing">
      <xdr:col>24</xdr:col>
      <xdr:colOff>152400</xdr:colOff>
      <xdr:row>31</xdr:row>
      <xdr:rowOff>6985</xdr:rowOff>
    </xdr:to>
    <xdr:cxnSp macro="">
      <xdr:nvCxnSpPr>
        <xdr:cNvPr id="59" name="直線コネクタ 58"/>
        <xdr:cNvCxnSpPr/>
      </xdr:nvCxnSpPr>
      <xdr:spPr>
        <a:xfrm>
          <a:off x="4546600" y="5321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70485</xdr:rowOff>
    </xdr:from>
    <xdr:to xmlns:xdr="http://schemas.openxmlformats.org/drawingml/2006/spreadsheetDrawing">
      <xdr:col>24</xdr:col>
      <xdr:colOff>63500</xdr:colOff>
      <xdr:row>37</xdr:row>
      <xdr:rowOff>73660</xdr:rowOff>
    </xdr:to>
    <xdr:cxnSp macro="">
      <xdr:nvCxnSpPr>
        <xdr:cNvPr id="60" name="直線コネクタ 59"/>
        <xdr:cNvCxnSpPr/>
      </xdr:nvCxnSpPr>
      <xdr:spPr>
        <a:xfrm>
          <a:off x="3797300" y="64141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32385</xdr:rowOff>
    </xdr:from>
    <xdr:ext cx="534670" cy="258445"/>
    <xdr:sp macro="" textlink="">
      <xdr:nvSpPr>
        <xdr:cNvPr id="61" name="議会費平均値テキスト"/>
        <xdr:cNvSpPr txBox="1"/>
      </xdr:nvSpPr>
      <xdr:spPr>
        <a:xfrm>
          <a:off x="4686300" y="6204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9525</xdr:rowOff>
    </xdr:from>
    <xdr:to xmlns:xdr="http://schemas.openxmlformats.org/drawingml/2006/spreadsheetDrawing">
      <xdr:col>24</xdr:col>
      <xdr:colOff>114300</xdr:colOff>
      <xdr:row>37</xdr:row>
      <xdr:rowOff>111125</xdr:rowOff>
    </xdr:to>
    <xdr:sp macro="" textlink="">
      <xdr:nvSpPr>
        <xdr:cNvPr id="62" name="フローチャート: 判断 61"/>
        <xdr:cNvSpPr/>
      </xdr:nvSpPr>
      <xdr:spPr>
        <a:xfrm>
          <a:off x="45847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70485</xdr:rowOff>
    </xdr:from>
    <xdr:to xmlns:xdr="http://schemas.openxmlformats.org/drawingml/2006/spreadsheetDrawing">
      <xdr:col>19</xdr:col>
      <xdr:colOff>177800</xdr:colOff>
      <xdr:row>37</xdr:row>
      <xdr:rowOff>93345</xdr:rowOff>
    </xdr:to>
    <xdr:cxnSp macro="">
      <xdr:nvCxnSpPr>
        <xdr:cNvPr id="63" name="直線コネクタ 62"/>
        <xdr:cNvCxnSpPr/>
      </xdr:nvCxnSpPr>
      <xdr:spPr>
        <a:xfrm flipV="1">
          <a:off x="2908300" y="6414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170180</xdr:rowOff>
    </xdr:from>
    <xdr:to xmlns:xdr="http://schemas.openxmlformats.org/drawingml/2006/spreadsheetDrawing">
      <xdr:col>20</xdr:col>
      <xdr:colOff>38100</xdr:colOff>
      <xdr:row>37</xdr:row>
      <xdr:rowOff>100330</xdr:rowOff>
    </xdr:to>
    <xdr:sp macro="" textlink="">
      <xdr:nvSpPr>
        <xdr:cNvPr id="64" name="フローチャート: 判断 63"/>
        <xdr:cNvSpPr/>
      </xdr:nvSpPr>
      <xdr:spPr>
        <a:xfrm>
          <a:off x="3746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4035" cy="259080"/>
    <xdr:sp macro="" textlink="">
      <xdr:nvSpPr>
        <xdr:cNvPr id="65" name="テキスト ボックス 64"/>
        <xdr:cNvSpPr txBox="1"/>
      </xdr:nvSpPr>
      <xdr:spPr>
        <a:xfrm>
          <a:off x="3529965" y="6117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84455</xdr:rowOff>
    </xdr:from>
    <xdr:to xmlns:xdr="http://schemas.openxmlformats.org/drawingml/2006/spreadsheetDrawing">
      <xdr:col>15</xdr:col>
      <xdr:colOff>50800</xdr:colOff>
      <xdr:row>37</xdr:row>
      <xdr:rowOff>93345</xdr:rowOff>
    </xdr:to>
    <xdr:cxnSp macro="">
      <xdr:nvCxnSpPr>
        <xdr:cNvPr id="66" name="直線コネクタ 65"/>
        <xdr:cNvCxnSpPr/>
      </xdr:nvCxnSpPr>
      <xdr:spPr>
        <a:xfrm>
          <a:off x="2019300" y="64281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5080</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857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123190</xdr:rowOff>
    </xdr:from>
    <xdr:ext cx="534035" cy="258445"/>
    <xdr:sp macro="" textlink="">
      <xdr:nvSpPr>
        <xdr:cNvPr id="68" name="テキスト ボックス 67"/>
        <xdr:cNvSpPr txBox="1"/>
      </xdr:nvSpPr>
      <xdr:spPr>
        <a:xfrm>
          <a:off x="2640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78105</xdr:rowOff>
    </xdr:from>
    <xdr:to xmlns:xdr="http://schemas.openxmlformats.org/drawingml/2006/spreadsheetDrawing">
      <xdr:col>10</xdr:col>
      <xdr:colOff>114300</xdr:colOff>
      <xdr:row>37</xdr:row>
      <xdr:rowOff>84455</xdr:rowOff>
    </xdr:to>
    <xdr:cxnSp macro="">
      <xdr:nvCxnSpPr>
        <xdr:cNvPr id="69" name="直線コネクタ 68"/>
        <xdr:cNvCxnSpPr/>
      </xdr:nvCxnSpPr>
      <xdr:spPr>
        <a:xfrm>
          <a:off x="1130300" y="6421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121285</xdr:rowOff>
    </xdr:from>
    <xdr:ext cx="534035" cy="258445"/>
    <xdr:sp macro="" textlink="">
      <xdr:nvSpPr>
        <xdr:cNvPr id="73" name="テキスト ボックス 72"/>
        <xdr:cNvSpPr txBox="1"/>
      </xdr:nvSpPr>
      <xdr:spPr>
        <a:xfrm>
          <a:off x="862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22860</xdr:rowOff>
    </xdr:from>
    <xdr:to xmlns:xdr="http://schemas.openxmlformats.org/drawingml/2006/spreadsheetDrawing">
      <xdr:col>24</xdr:col>
      <xdr:colOff>114300</xdr:colOff>
      <xdr:row>37</xdr:row>
      <xdr:rowOff>124460</xdr:rowOff>
    </xdr:to>
    <xdr:sp macro="" textlink="">
      <xdr:nvSpPr>
        <xdr:cNvPr id="79" name="楕円 78"/>
        <xdr:cNvSpPr/>
      </xdr:nvSpPr>
      <xdr:spPr>
        <a:xfrm>
          <a:off x="45847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1270</xdr:rowOff>
    </xdr:from>
    <xdr:ext cx="534670" cy="259080"/>
    <xdr:sp macro="" textlink="">
      <xdr:nvSpPr>
        <xdr:cNvPr id="80" name="議会費該当値テキスト"/>
        <xdr:cNvSpPr txBox="1"/>
      </xdr:nvSpPr>
      <xdr:spPr>
        <a:xfrm>
          <a:off x="4686300" y="634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19685</xdr:rowOff>
    </xdr:from>
    <xdr:to xmlns:xdr="http://schemas.openxmlformats.org/drawingml/2006/spreadsheetDrawing">
      <xdr:col>20</xdr:col>
      <xdr:colOff>38100</xdr:colOff>
      <xdr:row>37</xdr:row>
      <xdr:rowOff>121285</xdr:rowOff>
    </xdr:to>
    <xdr:sp macro="" textlink="">
      <xdr:nvSpPr>
        <xdr:cNvPr id="81" name="楕円 80"/>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112395</xdr:rowOff>
    </xdr:from>
    <xdr:ext cx="534035" cy="258445"/>
    <xdr:sp macro="" textlink="">
      <xdr:nvSpPr>
        <xdr:cNvPr id="82" name="テキスト ボックス 81"/>
        <xdr:cNvSpPr txBox="1"/>
      </xdr:nvSpPr>
      <xdr:spPr>
        <a:xfrm>
          <a:off x="352996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42545</xdr:rowOff>
    </xdr:from>
    <xdr:to xmlns:xdr="http://schemas.openxmlformats.org/drawingml/2006/spreadsheetDrawing">
      <xdr:col>15</xdr:col>
      <xdr:colOff>101600</xdr:colOff>
      <xdr:row>37</xdr:row>
      <xdr:rowOff>144145</xdr:rowOff>
    </xdr:to>
    <xdr:sp macro="" textlink="">
      <xdr:nvSpPr>
        <xdr:cNvPr id="83" name="楕円 82"/>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135255</xdr:rowOff>
    </xdr:from>
    <xdr:ext cx="534035" cy="258445"/>
    <xdr:sp macro="" textlink="">
      <xdr:nvSpPr>
        <xdr:cNvPr id="84" name="テキスト ボックス 83"/>
        <xdr:cNvSpPr txBox="1"/>
      </xdr:nvSpPr>
      <xdr:spPr>
        <a:xfrm>
          <a:off x="2640965" y="6478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33655</xdr:rowOff>
    </xdr:from>
    <xdr:to xmlns:xdr="http://schemas.openxmlformats.org/drawingml/2006/spreadsheetDrawing">
      <xdr:col>10</xdr:col>
      <xdr:colOff>165100</xdr:colOff>
      <xdr:row>37</xdr:row>
      <xdr:rowOff>135255</xdr:rowOff>
    </xdr:to>
    <xdr:sp macro="" textlink="">
      <xdr:nvSpPr>
        <xdr:cNvPr id="85" name="楕円 84"/>
        <xdr:cNvSpPr/>
      </xdr:nvSpPr>
      <xdr:spPr>
        <a:xfrm>
          <a:off x="196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126365</xdr:rowOff>
    </xdr:from>
    <xdr:ext cx="534035" cy="259080"/>
    <xdr:sp macro="" textlink="">
      <xdr:nvSpPr>
        <xdr:cNvPr id="86" name="テキスト ボックス 85"/>
        <xdr:cNvSpPr txBox="1"/>
      </xdr:nvSpPr>
      <xdr:spPr>
        <a:xfrm>
          <a:off x="1751965" y="647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27305</xdr:rowOff>
    </xdr:from>
    <xdr:to xmlns:xdr="http://schemas.openxmlformats.org/drawingml/2006/spreadsheetDrawing">
      <xdr:col>6</xdr:col>
      <xdr:colOff>38100</xdr:colOff>
      <xdr:row>37</xdr:row>
      <xdr:rowOff>128905</xdr:rowOff>
    </xdr:to>
    <xdr:sp macro="" textlink="">
      <xdr:nvSpPr>
        <xdr:cNvPr id="87" name="楕円 86"/>
        <xdr:cNvSpPr/>
      </xdr:nvSpPr>
      <xdr:spPr>
        <a:xfrm>
          <a:off x="1079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120650</xdr:rowOff>
    </xdr:from>
    <xdr:ext cx="534035" cy="258445"/>
    <xdr:sp macro="" textlink="">
      <xdr:nvSpPr>
        <xdr:cNvPr id="88" name="テキスト ボックス 87"/>
        <xdr:cNvSpPr txBox="1"/>
      </xdr:nvSpPr>
      <xdr:spPr>
        <a:xfrm>
          <a:off x="862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76200</xdr:rowOff>
    </xdr:from>
    <xdr:to xmlns:xdr="http://schemas.openxmlformats.org/drawingml/2006/spreadsheetDrawing">
      <xdr:col>24</xdr:col>
      <xdr:colOff>62865</xdr:colOff>
      <xdr:row>58</xdr:row>
      <xdr:rowOff>54610</xdr:rowOff>
    </xdr:to>
    <xdr:cxnSp macro="">
      <xdr:nvCxnSpPr>
        <xdr:cNvPr id="110" name="直線コネクタ 109"/>
        <xdr:cNvCxnSpPr/>
      </xdr:nvCxnSpPr>
      <xdr:spPr>
        <a:xfrm flipV="1">
          <a:off x="4633595" y="864870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98805" cy="259080"/>
    <xdr:sp macro="" textlink="">
      <xdr:nvSpPr>
        <xdr:cNvPr id="111" name="総務費最小値テキスト"/>
        <xdr:cNvSpPr txBox="1"/>
      </xdr:nvSpPr>
      <xdr:spPr>
        <a:xfrm>
          <a:off x="4686300" y="10002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2" name="直線コネクタ 111"/>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22860</xdr:rowOff>
    </xdr:from>
    <xdr:ext cx="690245" cy="259080"/>
    <xdr:sp macro="" textlink="">
      <xdr:nvSpPr>
        <xdr:cNvPr id="113" name="総務費最大値テキスト"/>
        <xdr:cNvSpPr txBox="1"/>
      </xdr:nvSpPr>
      <xdr:spPr>
        <a:xfrm>
          <a:off x="4686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3,138,883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76200</xdr:rowOff>
    </xdr:from>
    <xdr:to xmlns:xdr="http://schemas.openxmlformats.org/drawingml/2006/spreadsheetDrawing">
      <xdr:col>24</xdr:col>
      <xdr:colOff>152400</xdr:colOff>
      <xdr:row>50</xdr:row>
      <xdr:rowOff>76200</xdr:rowOff>
    </xdr:to>
    <xdr:cxnSp macro="">
      <xdr:nvCxnSpPr>
        <xdr:cNvPr id="114" name="直線コネクタ 113"/>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56515</xdr:rowOff>
    </xdr:from>
    <xdr:to xmlns:xdr="http://schemas.openxmlformats.org/drawingml/2006/spreadsheetDrawing">
      <xdr:col>24</xdr:col>
      <xdr:colOff>63500</xdr:colOff>
      <xdr:row>57</xdr:row>
      <xdr:rowOff>141605</xdr:rowOff>
    </xdr:to>
    <xdr:cxnSp macro="">
      <xdr:nvCxnSpPr>
        <xdr:cNvPr id="115" name="直線コネクタ 114"/>
        <xdr:cNvCxnSpPr/>
      </xdr:nvCxnSpPr>
      <xdr:spPr>
        <a:xfrm flipV="1">
          <a:off x="3797300" y="982916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46355</xdr:rowOff>
    </xdr:from>
    <xdr:ext cx="598805" cy="259080"/>
    <xdr:sp macro="" textlink="">
      <xdr:nvSpPr>
        <xdr:cNvPr id="116" name="総務費平均値テキスト"/>
        <xdr:cNvSpPr txBox="1"/>
      </xdr:nvSpPr>
      <xdr:spPr>
        <a:xfrm>
          <a:off x="4686300" y="98190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67945</xdr:rowOff>
    </xdr:from>
    <xdr:to xmlns:xdr="http://schemas.openxmlformats.org/drawingml/2006/spreadsheetDrawing">
      <xdr:col>24</xdr:col>
      <xdr:colOff>114300</xdr:colOff>
      <xdr:row>57</xdr:row>
      <xdr:rowOff>169545</xdr:rowOff>
    </xdr:to>
    <xdr:sp macro="" textlink="">
      <xdr:nvSpPr>
        <xdr:cNvPr id="117" name="フローチャート: 判断 116"/>
        <xdr:cNvSpPr/>
      </xdr:nvSpPr>
      <xdr:spPr>
        <a:xfrm>
          <a:off x="45847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141605</xdr:rowOff>
    </xdr:from>
    <xdr:to xmlns:xdr="http://schemas.openxmlformats.org/drawingml/2006/spreadsheetDrawing">
      <xdr:col>19</xdr:col>
      <xdr:colOff>177800</xdr:colOff>
      <xdr:row>58</xdr:row>
      <xdr:rowOff>9525</xdr:rowOff>
    </xdr:to>
    <xdr:cxnSp macro="">
      <xdr:nvCxnSpPr>
        <xdr:cNvPr id="118" name="直線コネクタ 117"/>
        <xdr:cNvCxnSpPr/>
      </xdr:nvCxnSpPr>
      <xdr:spPr>
        <a:xfrm flipV="1">
          <a:off x="2908300" y="99142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130810</xdr:rowOff>
    </xdr:from>
    <xdr:to xmlns:xdr="http://schemas.openxmlformats.org/drawingml/2006/spreadsheetDrawing">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52070</xdr:rowOff>
    </xdr:from>
    <xdr:ext cx="598170" cy="258445"/>
    <xdr:sp macro="" textlink="">
      <xdr:nvSpPr>
        <xdr:cNvPr id="120" name="テキスト ボックス 119"/>
        <xdr:cNvSpPr txBox="1"/>
      </xdr:nvSpPr>
      <xdr:spPr>
        <a:xfrm>
          <a:off x="3497580" y="999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9525</xdr:rowOff>
    </xdr:from>
    <xdr:to xmlns:xdr="http://schemas.openxmlformats.org/drawingml/2006/spreadsheetDrawing">
      <xdr:col>15</xdr:col>
      <xdr:colOff>50800</xdr:colOff>
      <xdr:row>58</xdr:row>
      <xdr:rowOff>46990</xdr:rowOff>
    </xdr:to>
    <xdr:cxnSp macro="">
      <xdr:nvCxnSpPr>
        <xdr:cNvPr id="121" name="直線コネクタ 120"/>
        <xdr:cNvCxnSpPr/>
      </xdr:nvCxnSpPr>
      <xdr:spPr>
        <a:xfrm flipV="1">
          <a:off x="2019300" y="99536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132080</xdr:rowOff>
    </xdr:from>
    <xdr:to xmlns:xdr="http://schemas.openxmlformats.org/drawingml/2006/spreadsheetDrawing">
      <xdr:col>15</xdr:col>
      <xdr:colOff>101600</xdr:colOff>
      <xdr:row>58</xdr:row>
      <xdr:rowOff>61595</xdr:rowOff>
    </xdr:to>
    <xdr:sp macro="" textlink="">
      <xdr:nvSpPr>
        <xdr:cNvPr id="122" name="フローチャート: 判断 121"/>
        <xdr:cNvSpPr/>
      </xdr:nvSpPr>
      <xdr:spPr>
        <a:xfrm>
          <a:off x="2857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52705</xdr:rowOff>
    </xdr:from>
    <xdr:ext cx="598170" cy="258445"/>
    <xdr:sp macro="" textlink="">
      <xdr:nvSpPr>
        <xdr:cNvPr id="123" name="テキスト ボックス 122"/>
        <xdr:cNvSpPr txBox="1"/>
      </xdr:nvSpPr>
      <xdr:spPr>
        <a:xfrm>
          <a:off x="2608580" y="9996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20320</xdr:rowOff>
    </xdr:from>
    <xdr:to xmlns:xdr="http://schemas.openxmlformats.org/drawingml/2006/spreadsheetDrawing">
      <xdr:col>10</xdr:col>
      <xdr:colOff>114300</xdr:colOff>
      <xdr:row>58</xdr:row>
      <xdr:rowOff>46990</xdr:rowOff>
    </xdr:to>
    <xdr:cxnSp macro="">
      <xdr:nvCxnSpPr>
        <xdr:cNvPr id="124" name="直線コネクタ 123"/>
        <xdr:cNvCxnSpPr/>
      </xdr:nvCxnSpPr>
      <xdr:spPr>
        <a:xfrm>
          <a:off x="1130300" y="9964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130810</xdr:rowOff>
    </xdr:from>
    <xdr:to xmlns:xdr="http://schemas.openxmlformats.org/drawingml/2006/spreadsheetDrawing">
      <xdr:col>10</xdr:col>
      <xdr:colOff>165100</xdr:colOff>
      <xdr:row>58</xdr:row>
      <xdr:rowOff>60960</xdr:rowOff>
    </xdr:to>
    <xdr:sp macro="" textlink="">
      <xdr:nvSpPr>
        <xdr:cNvPr id="125" name="フローチャート: 判断 124"/>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77470</xdr:rowOff>
    </xdr:from>
    <xdr:ext cx="598170" cy="258445"/>
    <xdr:sp macro="" textlink="">
      <xdr:nvSpPr>
        <xdr:cNvPr id="126" name="テキスト ボックス 125"/>
        <xdr:cNvSpPr txBox="1"/>
      </xdr:nvSpPr>
      <xdr:spPr>
        <a:xfrm>
          <a:off x="1719580" y="9678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138430</xdr:rowOff>
    </xdr:from>
    <xdr:to xmlns:xdr="http://schemas.openxmlformats.org/drawingml/2006/spreadsheetDrawing">
      <xdr:col>6</xdr:col>
      <xdr:colOff>38100</xdr:colOff>
      <xdr:row>58</xdr:row>
      <xdr:rowOff>68580</xdr:rowOff>
    </xdr:to>
    <xdr:sp macro="" textlink="">
      <xdr:nvSpPr>
        <xdr:cNvPr id="127" name="フローチャート: 判断 126"/>
        <xdr:cNvSpPr/>
      </xdr:nvSpPr>
      <xdr:spPr>
        <a:xfrm>
          <a:off x="1079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85090</xdr:rowOff>
    </xdr:from>
    <xdr:ext cx="598170" cy="259080"/>
    <xdr:sp macro="" textlink="">
      <xdr:nvSpPr>
        <xdr:cNvPr id="128" name="テキスト ボックス 127"/>
        <xdr:cNvSpPr txBox="1"/>
      </xdr:nvSpPr>
      <xdr:spPr>
        <a:xfrm>
          <a:off x="830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6350</xdr:rowOff>
    </xdr:from>
    <xdr:to xmlns:xdr="http://schemas.openxmlformats.org/drawingml/2006/spreadsheetDrawing">
      <xdr:col>24</xdr:col>
      <xdr:colOff>114300</xdr:colOff>
      <xdr:row>57</xdr:row>
      <xdr:rowOff>107315</xdr:rowOff>
    </xdr:to>
    <xdr:sp macro="" textlink="">
      <xdr:nvSpPr>
        <xdr:cNvPr id="134" name="楕円 133"/>
        <xdr:cNvSpPr/>
      </xdr:nvSpPr>
      <xdr:spPr>
        <a:xfrm>
          <a:off x="45847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29210</xdr:rowOff>
    </xdr:from>
    <xdr:ext cx="598805" cy="258445"/>
    <xdr:sp macro="" textlink="">
      <xdr:nvSpPr>
        <xdr:cNvPr id="135" name="総務費該当値テキスト"/>
        <xdr:cNvSpPr txBox="1"/>
      </xdr:nvSpPr>
      <xdr:spPr>
        <a:xfrm>
          <a:off x="4686300" y="9630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90805</xdr:rowOff>
    </xdr:from>
    <xdr:to xmlns:xdr="http://schemas.openxmlformats.org/drawingml/2006/spreadsheetDrawing">
      <xdr:col>20</xdr:col>
      <xdr:colOff>38100</xdr:colOff>
      <xdr:row>58</xdr:row>
      <xdr:rowOff>20955</xdr:rowOff>
    </xdr:to>
    <xdr:sp macro="" textlink="">
      <xdr:nvSpPr>
        <xdr:cNvPr id="136" name="楕円 135"/>
        <xdr:cNvSpPr/>
      </xdr:nvSpPr>
      <xdr:spPr>
        <a:xfrm>
          <a:off x="37465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37465</xdr:rowOff>
    </xdr:from>
    <xdr:ext cx="598170" cy="259080"/>
    <xdr:sp macro="" textlink="">
      <xdr:nvSpPr>
        <xdr:cNvPr id="137" name="テキスト ボックス 136"/>
        <xdr:cNvSpPr txBox="1"/>
      </xdr:nvSpPr>
      <xdr:spPr>
        <a:xfrm>
          <a:off x="3497580" y="9638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130175</xdr:rowOff>
    </xdr:from>
    <xdr:to xmlns:xdr="http://schemas.openxmlformats.org/drawingml/2006/spreadsheetDrawing">
      <xdr:col>15</xdr:col>
      <xdr:colOff>101600</xdr:colOff>
      <xdr:row>58</xdr:row>
      <xdr:rowOff>60325</xdr:rowOff>
    </xdr:to>
    <xdr:sp macro="" textlink="">
      <xdr:nvSpPr>
        <xdr:cNvPr id="138" name="楕円 137"/>
        <xdr:cNvSpPr/>
      </xdr:nvSpPr>
      <xdr:spPr>
        <a:xfrm>
          <a:off x="2857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76835</xdr:rowOff>
    </xdr:from>
    <xdr:ext cx="598170" cy="258445"/>
    <xdr:sp macro="" textlink="">
      <xdr:nvSpPr>
        <xdr:cNvPr id="139" name="テキスト ボックス 138"/>
        <xdr:cNvSpPr txBox="1"/>
      </xdr:nvSpPr>
      <xdr:spPr>
        <a:xfrm>
          <a:off x="2608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167640</xdr:rowOff>
    </xdr:from>
    <xdr:to xmlns:xdr="http://schemas.openxmlformats.org/drawingml/2006/spreadsheetDrawing">
      <xdr:col>10</xdr:col>
      <xdr:colOff>165100</xdr:colOff>
      <xdr:row>58</xdr:row>
      <xdr:rowOff>97790</xdr:rowOff>
    </xdr:to>
    <xdr:sp macro="" textlink="">
      <xdr:nvSpPr>
        <xdr:cNvPr id="140" name="楕円 139"/>
        <xdr:cNvSpPr/>
      </xdr:nvSpPr>
      <xdr:spPr>
        <a:xfrm>
          <a:off x="1968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88900</xdr:rowOff>
    </xdr:from>
    <xdr:ext cx="598170" cy="258445"/>
    <xdr:sp macro="" textlink="">
      <xdr:nvSpPr>
        <xdr:cNvPr id="141" name="テキスト ボックス 140"/>
        <xdr:cNvSpPr txBox="1"/>
      </xdr:nvSpPr>
      <xdr:spPr>
        <a:xfrm>
          <a:off x="1719580" y="10033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140970</xdr:rowOff>
    </xdr:from>
    <xdr:to xmlns:xdr="http://schemas.openxmlformats.org/drawingml/2006/spreadsheetDrawing">
      <xdr:col>6</xdr:col>
      <xdr:colOff>38100</xdr:colOff>
      <xdr:row>58</xdr:row>
      <xdr:rowOff>71120</xdr:rowOff>
    </xdr:to>
    <xdr:sp macro="" textlink="">
      <xdr:nvSpPr>
        <xdr:cNvPr id="142" name="楕円 141"/>
        <xdr:cNvSpPr/>
      </xdr:nvSpPr>
      <xdr:spPr>
        <a:xfrm>
          <a:off x="1079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62230</xdr:rowOff>
    </xdr:from>
    <xdr:ext cx="598170" cy="259080"/>
    <xdr:sp macro="" textlink="">
      <xdr:nvSpPr>
        <xdr:cNvPr id="143" name="テキスト ボックス 142"/>
        <xdr:cNvSpPr txBox="1"/>
      </xdr:nvSpPr>
      <xdr:spPr>
        <a:xfrm>
          <a:off x="830580" y="1000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5" name="テキスト ボックス 154"/>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7" name="テキスト ボックス 156"/>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59" name="テキスト ボックス 158"/>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1" name="テキスト ボックス 160"/>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3" name="テキスト ボックス 162"/>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5" name="テキスト ボックス 164"/>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78740</xdr:rowOff>
    </xdr:from>
    <xdr:to xmlns:xdr="http://schemas.openxmlformats.org/drawingml/2006/spreadsheetDrawing">
      <xdr:col>24</xdr:col>
      <xdr:colOff>62865</xdr:colOff>
      <xdr:row>77</xdr:row>
      <xdr:rowOff>151130</xdr:rowOff>
    </xdr:to>
    <xdr:cxnSp macro="">
      <xdr:nvCxnSpPr>
        <xdr:cNvPr id="167" name="直線コネクタ 166"/>
        <xdr:cNvCxnSpPr/>
      </xdr:nvCxnSpPr>
      <xdr:spPr>
        <a:xfrm flipV="1">
          <a:off x="4633595" y="12251690"/>
          <a:ext cx="127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154940</xdr:rowOff>
    </xdr:from>
    <xdr:ext cx="598805" cy="258445"/>
    <xdr:sp macro="" textlink="">
      <xdr:nvSpPr>
        <xdr:cNvPr id="168" name="民生費最小値テキスト"/>
        <xdr:cNvSpPr txBox="1"/>
      </xdr:nvSpPr>
      <xdr:spPr>
        <a:xfrm>
          <a:off x="4686300" y="13356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151130</xdr:rowOff>
    </xdr:from>
    <xdr:to xmlns:xdr="http://schemas.openxmlformats.org/drawingml/2006/spreadsheetDrawing">
      <xdr:col>24</xdr:col>
      <xdr:colOff>152400</xdr:colOff>
      <xdr:row>77</xdr:row>
      <xdr:rowOff>151130</xdr:rowOff>
    </xdr:to>
    <xdr:cxnSp macro="">
      <xdr:nvCxnSpPr>
        <xdr:cNvPr id="169" name="直線コネクタ 168"/>
        <xdr:cNvCxnSpPr/>
      </xdr:nvCxnSpPr>
      <xdr:spPr>
        <a:xfrm>
          <a:off x="4546600" y="1335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25400</xdr:rowOff>
    </xdr:from>
    <xdr:ext cx="598805" cy="259080"/>
    <xdr:sp macro="" textlink="">
      <xdr:nvSpPr>
        <xdr:cNvPr id="170" name="民生費最大値テキスト"/>
        <xdr:cNvSpPr txBox="1"/>
      </xdr:nvSpPr>
      <xdr:spPr>
        <a:xfrm>
          <a:off x="4686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702,079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78740</xdr:rowOff>
    </xdr:from>
    <xdr:to xmlns:xdr="http://schemas.openxmlformats.org/drawingml/2006/spreadsheetDrawing">
      <xdr:col>24</xdr:col>
      <xdr:colOff>152400</xdr:colOff>
      <xdr:row>71</xdr:row>
      <xdr:rowOff>78740</xdr:rowOff>
    </xdr:to>
    <xdr:cxnSp macro="">
      <xdr:nvCxnSpPr>
        <xdr:cNvPr id="171" name="直線コネクタ 170"/>
        <xdr:cNvCxnSpPr/>
      </xdr:nvCxnSpPr>
      <xdr:spPr>
        <a:xfrm>
          <a:off x="4546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111760</xdr:rowOff>
    </xdr:from>
    <xdr:to xmlns:xdr="http://schemas.openxmlformats.org/drawingml/2006/spreadsheetDrawing">
      <xdr:col>24</xdr:col>
      <xdr:colOff>63500</xdr:colOff>
      <xdr:row>76</xdr:row>
      <xdr:rowOff>132715</xdr:rowOff>
    </xdr:to>
    <xdr:cxnSp macro="">
      <xdr:nvCxnSpPr>
        <xdr:cNvPr id="172" name="直線コネクタ 171"/>
        <xdr:cNvCxnSpPr/>
      </xdr:nvCxnSpPr>
      <xdr:spPr>
        <a:xfrm flipV="1">
          <a:off x="3797300" y="1314196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82550</xdr:rowOff>
    </xdr:from>
    <xdr:ext cx="598805" cy="259080"/>
    <xdr:sp macro="" textlink="">
      <xdr:nvSpPr>
        <xdr:cNvPr id="173" name="民生費平均値テキスト"/>
        <xdr:cNvSpPr txBox="1"/>
      </xdr:nvSpPr>
      <xdr:spPr>
        <a:xfrm>
          <a:off x="4686300" y="12941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74" name="フローチャート: 判断 173"/>
        <xdr:cNvSpPr/>
      </xdr:nvSpPr>
      <xdr:spPr>
        <a:xfrm>
          <a:off x="4584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132715</xdr:rowOff>
    </xdr:from>
    <xdr:to xmlns:xdr="http://schemas.openxmlformats.org/drawingml/2006/spreadsheetDrawing">
      <xdr:col>19</xdr:col>
      <xdr:colOff>177800</xdr:colOff>
      <xdr:row>77</xdr:row>
      <xdr:rowOff>1270</xdr:rowOff>
    </xdr:to>
    <xdr:cxnSp macro="">
      <xdr:nvCxnSpPr>
        <xdr:cNvPr id="175" name="直線コネクタ 174"/>
        <xdr:cNvCxnSpPr/>
      </xdr:nvCxnSpPr>
      <xdr:spPr>
        <a:xfrm flipV="1">
          <a:off x="2908300" y="131629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13970</xdr:rowOff>
    </xdr:from>
    <xdr:ext cx="598170" cy="259080"/>
    <xdr:sp macro="" textlink="">
      <xdr:nvSpPr>
        <xdr:cNvPr id="177" name="テキスト ボックス 176"/>
        <xdr:cNvSpPr txBox="1"/>
      </xdr:nvSpPr>
      <xdr:spPr>
        <a:xfrm>
          <a:off x="3497580" y="13215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1270</xdr:rowOff>
    </xdr:from>
    <xdr:to xmlns:xdr="http://schemas.openxmlformats.org/drawingml/2006/spreadsheetDrawing">
      <xdr:col>15</xdr:col>
      <xdr:colOff>50800</xdr:colOff>
      <xdr:row>77</xdr:row>
      <xdr:rowOff>6350</xdr:rowOff>
    </xdr:to>
    <xdr:cxnSp macro="">
      <xdr:nvCxnSpPr>
        <xdr:cNvPr id="178" name="直線コネクタ 177"/>
        <xdr:cNvCxnSpPr/>
      </xdr:nvCxnSpPr>
      <xdr:spPr>
        <a:xfrm flipV="1">
          <a:off x="2019300" y="13202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110490</xdr:rowOff>
    </xdr:from>
    <xdr:to xmlns:xdr="http://schemas.openxmlformats.org/drawingml/2006/spreadsheetDrawing">
      <xdr:col>15</xdr:col>
      <xdr:colOff>101600</xdr:colOff>
      <xdr:row>77</xdr:row>
      <xdr:rowOff>40640</xdr:rowOff>
    </xdr:to>
    <xdr:sp macro="" textlink="">
      <xdr:nvSpPr>
        <xdr:cNvPr id="179" name="フローチャート: 判断 178"/>
        <xdr:cNvSpPr/>
      </xdr:nvSpPr>
      <xdr:spPr>
        <a:xfrm>
          <a:off x="2857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57150</xdr:rowOff>
    </xdr:from>
    <xdr:ext cx="598170" cy="259080"/>
    <xdr:sp macro="" textlink="">
      <xdr:nvSpPr>
        <xdr:cNvPr id="180" name="テキスト ボックス 179"/>
        <xdr:cNvSpPr txBox="1"/>
      </xdr:nvSpPr>
      <xdr:spPr>
        <a:xfrm>
          <a:off x="2608580" y="12915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50800</xdr:rowOff>
    </xdr:from>
    <xdr:to xmlns:xdr="http://schemas.openxmlformats.org/drawingml/2006/spreadsheetDrawing">
      <xdr:col>10</xdr:col>
      <xdr:colOff>114300</xdr:colOff>
      <xdr:row>77</xdr:row>
      <xdr:rowOff>6350</xdr:rowOff>
    </xdr:to>
    <xdr:cxnSp macro="">
      <xdr:nvCxnSpPr>
        <xdr:cNvPr id="181" name="直線コネクタ 180"/>
        <xdr:cNvCxnSpPr/>
      </xdr:nvCxnSpPr>
      <xdr:spPr>
        <a:xfrm>
          <a:off x="1130300" y="1290955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90170</xdr:rowOff>
    </xdr:from>
    <xdr:to xmlns:xdr="http://schemas.openxmlformats.org/drawingml/2006/spreadsheetDrawing">
      <xdr:col>10</xdr:col>
      <xdr:colOff>165100</xdr:colOff>
      <xdr:row>77</xdr:row>
      <xdr:rowOff>20320</xdr:rowOff>
    </xdr:to>
    <xdr:sp macro="" textlink="">
      <xdr:nvSpPr>
        <xdr:cNvPr id="182" name="フローチャート: 判断 181"/>
        <xdr:cNvSpPr/>
      </xdr:nvSpPr>
      <xdr:spPr>
        <a:xfrm>
          <a:off x="1968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36830</xdr:rowOff>
    </xdr:from>
    <xdr:ext cx="598170" cy="259080"/>
    <xdr:sp macro="" textlink="">
      <xdr:nvSpPr>
        <xdr:cNvPr id="183" name="テキスト ボックス 182"/>
        <xdr:cNvSpPr txBox="1"/>
      </xdr:nvSpPr>
      <xdr:spPr>
        <a:xfrm>
          <a:off x="1719580" y="12895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96520</xdr:rowOff>
    </xdr:from>
    <xdr:to xmlns:xdr="http://schemas.openxmlformats.org/drawingml/2006/spreadsheetDrawing">
      <xdr:col>6</xdr:col>
      <xdr:colOff>38100</xdr:colOff>
      <xdr:row>77</xdr:row>
      <xdr:rowOff>26670</xdr:rowOff>
    </xdr:to>
    <xdr:sp macro="" textlink="">
      <xdr:nvSpPr>
        <xdr:cNvPr id="184" name="フローチャート: 判断 183"/>
        <xdr:cNvSpPr/>
      </xdr:nvSpPr>
      <xdr:spPr>
        <a:xfrm>
          <a:off x="10795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17780</xdr:rowOff>
    </xdr:from>
    <xdr:ext cx="598170" cy="258445"/>
    <xdr:sp macro="" textlink="">
      <xdr:nvSpPr>
        <xdr:cNvPr id="185" name="テキスト ボックス 184"/>
        <xdr:cNvSpPr txBox="1"/>
      </xdr:nvSpPr>
      <xdr:spPr>
        <a:xfrm>
          <a:off x="830580" y="13219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60960</xdr:rowOff>
    </xdr:from>
    <xdr:to xmlns:xdr="http://schemas.openxmlformats.org/drawingml/2006/spreadsheetDrawing">
      <xdr:col>24</xdr:col>
      <xdr:colOff>114300</xdr:colOff>
      <xdr:row>76</xdr:row>
      <xdr:rowOff>162560</xdr:rowOff>
    </xdr:to>
    <xdr:sp macro="" textlink="">
      <xdr:nvSpPr>
        <xdr:cNvPr id="191" name="楕円 190"/>
        <xdr:cNvSpPr/>
      </xdr:nvSpPr>
      <xdr:spPr>
        <a:xfrm>
          <a:off x="45847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39370</xdr:rowOff>
    </xdr:from>
    <xdr:ext cx="598805" cy="259080"/>
    <xdr:sp macro="" textlink="">
      <xdr:nvSpPr>
        <xdr:cNvPr id="192" name="民生費該当値テキスト"/>
        <xdr:cNvSpPr txBox="1"/>
      </xdr:nvSpPr>
      <xdr:spPr>
        <a:xfrm>
          <a:off x="4686300" y="13069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81915</xdr:rowOff>
    </xdr:from>
    <xdr:to xmlns:xdr="http://schemas.openxmlformats.org/drawingml/2006/spreadsheetDrawing">
      <xdr:col>20</xdr:col>
      <xdr:colOff>38100</xdr:colOff>
      <xdr:row>77</xdr:row>
      <xdr:rowOff>12065</xdr:rowOff>
    </xdr:to>
    <xdr:sp macro="" textlink="">
      <xdr:nvSpPr>
        <xdr:cNvPr id="193" name="楕円 192"/>
        <xdr:cNvSpPr/>
      </xdr:nvSpPr>
      <xdr:spPr>
        <a:xfrm>
          <a:off x="3746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29210</xdr:rowOff>
    </xdr:from>
    <xdr:ext cx="598170" cy="258445"/>
    <xdr:sp macro="" textlink="">
      <xdr:nvSpPr>
        <xdr:cNvPr id="194" name="テキスト ボックス 193"/>
        <xdr:cNvSpPr txBox="1"/>
      </xdr:nvSpPr>
      <xdr:spPr>
        <a:xfrm>
          <a:off x="3497580" y="12887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121920</xdr:rowOff>
    </xdr:from>
    <xdr:to xmlns:xdr="http://schemas.openxmlformats.org/drawingml/2006/spreadsheetDrawing">
      <xdr:col>15</xdr:col>
      <xdr:colOff>101600</xdr:colOff>
      <xdr:row>77</xdr:row>
      <xdr:rowOff>52070</xdr:rowOff>
    </xdr:to>
    <xdr:sp macro="" textlink="">
      <xdr:nvSpPr>
        <xdr:cNvPr id="195" name="楕円 194"/>
        <xdr:cNvSpPr/>
      </xdr:nvSpPr>
      <xdr:spPr>
        <a:xfrm>
          <a:off x="28575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43180</xdr:rowOff>
    </xdr:from>
    <xdr:ext cx="598170" cy="258445"/>
    <xdr:sp macro="" textlink="">
      <xdr:nvSpPr>
        <xdr:cNvPr id="196" name="テキスト ボックス 195"/>
        <xdr:cNvSpPr txBox="1"/>
      </xdr:nvSpPr>
      <xdr:spPr>
        <a:xfrm>
          <a:off x="2608580" y="1324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127000</xdr:rowOff>
    </xdr:from>
    <xdr:to xmlns:xdr="http://schemas.openxmlformats.org/drawingml/2006/spreadsheetDrawing">
      <xdr:col>10</xdr:col>
      <xdr:colOff>165100</xdr:colOff>
      <xdr:row>77</xdr:row>
      <xdr:rowOff>57150</xdr:rowOff>
    </xdr:to>
    <xdr:sp macro="" textlink="">
      <xdr:nvSpPr>
        <xdr:cNvPr id="197" name="楕円 196"/>
        <xdr:cNvSpPr/>
      </xdr:nvSpPr>
      <xdr:spPr>
        <a:xfrm>
          <a:off x="196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48260</xdr:rowOff>
    </xdr:from>
    <xdr:ext cx="598170" cy="259080"/>
    <xdr:sp macro="" textlink="">
      <xdr:nvSpPr>
        <xdr:cNvPr id="198" name="テキスト ボックス 197"/>
        <xdr:cNvSpPr txBox="1"/>
      </xdr:nvSpPr>
      <xdr:spPr>
        <a:xfrm>
          <a:off x="1719580" y="13249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0</xdr:rowOff>
    </xdr:from>
    <xdr:to xmlns:xdr="http://schemas.openxmlformats.org/drawingml/2006/spreadsheetDrawing">
      <xdr:col>6</xdr:col>
      <xdr:colOff>38100</xdr:colOff>
      <xdr:row>75</xdr:row>
      <xdr:rowOff>101600</xdr:rowOff>
    </xdr:to>
    <xdr:sp macro="" textlink="">
      <xdr:nvSpPr>
        <xdr:cNvPr id="199" name="楕円 198"/>
        <xdr:cNvSpPr/>
      </xdr:nvSpPr>
      <xdr:spPr>
        <a:xfrm>
          <a:off x="10795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118110</xdr:rowOff>
    </xdr:from>
    <xdr:ext cx="598170" cy="259080"/>
    <xdr:sp macro="" textlink="">
      <xdr:nvSpPr>
        <xdr:cNvPr id="200" name="テキスト ボックス 199"/>
        <xdr:cNvSpPr txBox="1"/>
      </xdr:nvSpPr>
      <xdr:spPr>
        <a:xfrm>
          <a:off x="830580" y="1263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2" name="テキスト ボックス 211"/>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4" name="テキスト ボックス 213"/>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16" name="テキスト ボックス 215"/>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18" name="テキスト ボックス 21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24130</xdr:rowOff>
    </xdr:from>
    <xdr:to xmlns:xdr="http://schemas.openxmlformats.org/drawingml/2006/spreadsheetDrawing">
      <xdr:col>24</xdr:col>
      <xdr:colOff>62865</xdr:colOff>
      <xdr:row>98</xdr:row>
      <xdr:rowOff>70485</xdr:rowOff>
    </xdr:to>
    <xdr:cxnSp macro="">
      <xdr:nvCxnSpPr>
        <xdr:cNvPr id="222" name="直線コネクタ 221"/>
        <xdr:cNvCxnSpPr/>
      </xdr:nvCxnSpPr>
      <xdr:spPr>
        <a:xfrm flipV="1">
          <a:off x="4633595" y="1562608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74930</xdr:rowOff>
    </xdr:from>
    <xdr:ext cx="534670" cy="258445"/>
    <xdr:sp macro="" textlink="">
      <xdr:nvSpPr>
        <xdr:cNvPr id="223" name="衛生費最小値テキスト"/>
        <xdr:cNvSpPr txBox="1"/>
      </xdr:nvSpPr>
      <xdr:spPr>
        <a:xfrm>
          <a:off x="4686300" y="16877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70485</xdr:rowOff>
    </xdr:from>
    <xdr:to xmlns:xdr="http://schemas.openxmlformats.org/drawingml/2006/spreadsheetDrawing">
      <xdr:col>24</xdr:col>
      <xdr:colOff>152400</xdr:colOff>
      <xdr:row>98</xdr:row>
      <xdr:rowOff>70485</xdr:rowOff>
    </xdr:to>
    <xdr:cxnSp macro="">
      <xdr:nvCxnSpPr>
        <xdr:cNvPr id="224" name="直線コネクタ 223"/>
        <xdr:cNvCxnSpPr/>
      </xdr:nvCxnSpPr>
      <xdr:spPr>
        <a:xfrm>
          <a:off x="4546600" y="1687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142240</xdr:rowOff>
    </xdr:from>
    <xdr:ext cx="598805" cy="259080"/>
    <xdr:sp macro="" textlink="">
      <xdr:nvSpPr>
        <xdr:cNvPr id="225" name="衛生費最大値テキスト"/>
        <xdr:cNvSpPr txBox="1"/>
      </xdr:nvSpPr>
      <xdr:spPr>
        <a:xfrm>
          <a:off x="4686300" y="15401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575,452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24130</xdr:rowOff>
    </xdr:from>
    <xdr:to xmlns:xdr="http://schemas.openxmlformats.org/drawingml/2006/spreadsheetDrawing">
      <xdr:col>24</xdr:col>
      <xdr:colOff>152400</xdr:colOff>
      <xdr:row>91</xdr:row>
      <xdr:rowOff>24130</xdr:rowOff>
    </xdr:to>
    <xdr:cxnSp macro="">
      <xdr:nvCxnSpPr>
        <xdr:cNvPr id="226" name="直線コネクタ 225"/>
        <xdr:cNvCxnSpPr/>
      </xdr:nvCxnSpPr>
      <xdr:spPr>
        <a:xfrm>
          <a:off x="4546600" y="15626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12065</xdr:rowOff>
    </xdr:from>
    <xdr:to xmlns:xdr="http://schemas.openxmlformats.org/drawingml/2006/spreadsheetDrawing">
      <xdr:col>24</xdr:col>
      <xdr:colOff>63500</xdr:colOff>
      <xdr:row>96</xdr:row>
      <xdr:rowOff>60960</xdr:rowOff>
    </xdr:to>
    <xdr:cxnSp macro="">
      <xdr:nvCxnSpPr>
        <xdr:cNvPr id="227" name="直線コネクタ 226"/>
        <xdr:cNvCxnSpPr/>
      </xdr:nvCxnSpPr>
      <xdr:spPr>
        <a:xfrm flipV="1">
          <a:off x="3797300" y="1647126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120650</xdr:rowOff>
    </xdr:from>
    <xdr:ext cx="598805" cy="258445"/>
    <xdr:sp macro="" textlink="">
      <xdr:nvSpPr>
        <xdr:cNvPr id="228" name="衛生費平均値テキスト"/>
        <xdr:cNvSpPr txBox="1"/>
      </xdr:nvSpPr>
      <xdr:spPr>
        <a:xfrm>
          <a:off x="4686300" y="16579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141605</xdr:rowOff>
    </xdr:from>
    <xdr:to xmlns:xdr="http://schemas.openxmlformats.org/drawingml/2006/spreadsheetDrawing">
      <xdr:col>24</xdr:col>
      <xdr:colOff>114300</xdr:colOff>
      <xdr:row>97</xdr:row>
      <xdr:rowOff>71755</xdr:rowOff>
    </xdr:to>
    <xdr:sp macro="" textlink="">
      <xdr:nvSpPr>
        <xdr:cNvPr id="229" name="フローチャート: 判断 228"/>
        <xdr:cNvSpPr/>
      </xdr:nvSpPr>
      <xdr:spPr>
        <a:xfrm>
          <a:off x="45847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60960</xdr:rowOff>
    </xdr:from>
    <xdr:to xmlns:xdr="http://schemas.openxmlformats.org/drawingml/2006/spreadsheetDrawing">
      <xdr:col>19</xdr:col>
      <xdr:colOff>177800</xdr:colOff>
      <xdr:row>96</xdr:row>
      <xdr:rowOff>113030</xdr:rowOff>
    </xdr:to>
    <xdr:cxnSp macro="">
      <xdr:nvCxnSpPr>
        <xdr:cNvPr id="230" name="直線コネクタ 229"/>
        <xdr:cNvCxnSpPr/>
      </xdr:nvCxnSpPr>
      <xdr:spPr>
        <a:xfrm flipV="1">
          <a:off x="2908300" y="1652016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2540</xdr:rowOff>
    </xdr:from>
    <xdr:to xmlns:xdr="http://schemas.openxmlformats.org/drawingml/2006/spreadsheetDrawing">
      <xdr:col>20</xdr:col>
      <xdr:colOff>38100</xdr:colOff>
      <xdr:row>97</xdr:row>
      <xdr:rowOff>104140</xdr:rowOff>
    </xdr:to>
    <xdr:sp macro="" textlink="">
      <xdr:nvSpPr>
        <xdr:cNvPr id="231" name="フローチャート: 判断 230"/>
        <xdr:cNvSpPr/>
      </xdr:nvSpPr>
      <xdr:spPr>
        <a:xfrm>
          <a:off x="3746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95250</xdr:rowOff>
    </xdr:from>
    <xdr:ext cx="598170" cy="259080"/>
    <xdr:sp macro="" textlink="">
      <xdr:nvSpPr>
        <xdr:cNvPr id="232" name="テキスト ボックス 231"/>
        <xdr:cNvSpPr txBox="1"/>
      </xdr:nvSpPr>
      <xdr:spPr>
        <a:xfrm>
          <a:off x="3497580" y="16725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120650</xdr:rowOff>
    </xdr:from>
    <xdr:to xmlns:xdr="http://schemas.openxmlformats.org/drawingml/2006/spreadsheetDrawing">
      <xdr:col>15</xdr:col>
      <xdr:colOff>50800</xdr:colOff>
      <xdr:row>96</xdr:row>
      <xdr:rowOff>113030</xdr:rowOff>
    </xdr:to>
    <xdr:cxnSp macro="">
      <xdr:nvCxnSpPr>
        <xdr:cNvPr id="233" name="直線コネクタ 232"/>
        <xdr:cNvCxnSpPr/>
      </xdr:nvCxnSpPr>
      <xdr:spPr>
        <a:xfrm>
          <a:off x="2019300" y="1640840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4" name="フローチャート: 判断 233"/>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8170" cy="259080"/>
    <xdr:sp macro="" textlink="">
      <xdr:nvSpPr>
        <xdr:cNvPr id="235" name="テキスト ボックス 234"/>
        <xdr:cNvSpPr txBox="1"/>
      </xdr:nvSpPr>
      <xdr:spPr>
        <a:xfrm>
          <a:off x="2608580" y="1674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120650</xdr:rowOff>
    </xdr:from>
    <xdr:to xmlns:xdr="http://schemas.openxmlformats.org/drawingml/2006/spreadsheetDrawing">
      <xdr:col>10</xdr:col>
      <xdr:colOff>114300</xdr:colOff>
      <xdr:row>97</xdr:row>
      <xdr:rowOff>1270</xdr:rowOff>
    </xdr:to>
    <xdr:cxnSp macro="">
      <xdr:nvCxnSpPr>
        <xdr:cNvPr id="236" name="直線コネクタ 235"/>
        <xdr:cNvCxnSpPr/>
      </xdr:nvCxnSpPr>
      <xdr:spPr>
        <a:xfrm flipV="1">
          <a:off x="1130300" y="1640840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107315</xdr:rowOff>
    </xdr:to>
    <xdr:sp macro="" textlink="">
      <xdr:nvSpPr>
        <xdr:cNvPr id="237" name="フローチャート: 判断 236"/>
        <xdr:cNvSpPr/>
      </xdr:nvSpPr>
      <xdr:spPr>
        <a:xfrm>
          <a:off x="196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98425</xdr:rowOff>
    </xdr:from>
    <xdr:ext cx="598170" cy="258445"/>
    <xdr:sp macro="" textlink="">
      <xdr:nvSpPr>
        <xdr:cNvPr id="238" name="テキスト ボックス 237"/>
        <xdr:cNvSpPr txBox="1"/>
      </xdr:nvSpPr>
      <xdr:spPr>
        <a:xfrm>
          <a:off x="1719580" y="16729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10160</xdr:rowOff>
    </xdr:from>
    <xdr:to xmlns:xdr="http://schemas.openxmlformats.org/drawingml/2006/spreadsheetDrawing">
      <xdr:col>6</xdr:col>
      <xdr:colOff>38100</xdr:colOff>
      <xdr:row>97</xdr:row>
      <xdr:rowOff>111760</xdr:rowOff>
    </xdr:to>
    <xdr:sp macro="" textlink="">
      <xdr:nvSpPr>
        <xdr:cNvPr id="239" name="フローチャート: 判断 238"/>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102870</xdr:rowOff>
    </xdr:from>
    <xdr:ext cx="598170" cy="259080"/>
    <xdr:sp macro="" textlink="">
      <xdr:nvSpPr>
        <xdr:cNvPr id="240" name="テキスト ボックス 239"/>
        <xdr:cNvSpPr txBox="1"/>
      </xdr:nvSpPr>
      <xdr:spPr>
        <a:xfrm>
          <a:off x="830580" y="16733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132715</xdr:rowOff>
    </xdr:from>
    <xdr:to xmlns:xdr="http://schemas.openxmlformats.org/drawingml/2006/spreadsheetDrawing">
      <xdr:col>24</xdr:col>
      <xdr:colOff>114300</xdr:colOff>
      <xdr:row>96</xdr:row>
      <xdr:rowOff>63500</xdr:rowOff>
    </xdr:to>
    <xdr:sp macro="" textlink="">
      <xdr:nvSpPr>
        <xdr:cNvPr id="246" name="楕円 245"/>
        <xdr:cNvSpPr/>
      </xdr:nvSpPr>
      <xdr:spPr>
        <a:xfrm>
          <a:off x="458470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155575</xdr:rowOff>
    </xdr:from>
    <xdr:ext cx="598805" cy="258445"/>
    <xdr:sp macro="" textlink="">
      <xdr:nvSpPr>
        <xdr:cNvPr id="247" name="衛生費該当値テキスト"/>
        <xdr:cNvSpPr txBox="1"/>
      </xdr:nvSpPr>
      <xdr:spPr>
        <a:xfrm>
          <a:off x="4686300" y="16271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10160</xdr:rowOff>
    </xdr:from>
    <xdr:to xmlns:xdr="http://schemas.openxmlformats.org/drawingml/2006/spreadsheetDrawing">
      <xdr:col>20</xdr:col>
      <xdr:colOff>38100</xdr:colOff>
      <xdr:row>96</xdr:row>
      <xdr:rowOff>111760</xdr:rowOff>
    </xdr:to>
    <xdr:sp macro="" textlink="">
      <xdr:nvSpPr>
        <xdr:cNvPr id="248" name="楕円 247"/>
        <xdr:cNvSpPr/>
      </xdr:nvSpPr>
      <xdr:spPr>
        <a:xfrm>
          <a:off x="3746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128270</xdr:rowOff>
    </xdr:from>
    <xdr:ext cx="598170" cy="259080"/>
    <xdr:sp macro="" textlink="">
      <xdr:nvSpPr>
        <xdr:cNvPr id="249" name="テキスト ボックス 248"/>
        <xdr:cNvSpPr txBox="1"/>
      </xdr:nvSpPr>
      <xdr:spPr>
        <a:xfrm>
          <a:off x="3497580" y="16244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62230</xdr:rowOff>
    </xdr:from>
    <xdr:to xmlns:xdr="http://schemas.openxmlformats.org/drawingml/2006/spreadsheetDrawing">
      <xdr:col>15</xdr:col>
      <xdr:colOff>101600</xdr:colOff>
      <xdr:row>96</xdr:row>
      <xdr:rowOff>163830</xdr:rowOff>
    </xdr:to>
    <xdr:sp macro="" textlink="">
      <xdr:nvSpPr>
        <xdr:cNvPr id="250" name="楕円 249"/>
        <xdr:cNvSpPr/>
      </xdr:nvSpPr>
      <xdr:spPr>
        <a:xfrm>
          <a:off x="2857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9525</xdr:rowOff>
    </xdr:from>
    <xdr:ext cx="598170" cy="258445"/>
    <xdr:sp macro="" textlink="">
      <xdr:nvSpPr>
        <xdr:cNvPr id="251" name="テキスト ボックス 250"/>
        <xdr:cNvSpPr txBox="1"/>
      </xdr:nvSpPr>
      <xdr:spPr>
        <a:xfrm>
          <a:off x="2608580" y="16297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69215</xdr:rowOff>
    </xdr:from>
    <xdr:to xmlns:xdr="http://schemas.openxmlformats.org/drawingml/2006/spreadsheetDrawing">
      <xdr:col>10</xdr:col>
      <xdr:colOff>165100</xdr:colOff>
      <xdr:row>95</xdr:row>
      <xdr:rowOff>170815</xdr:rowOff>
    </xdr:to>
    <xdr:sp macro="" textlink="">
      <xdr:nvSpPr>
        <xdr:cNvPr id="252" name="楕円 251"/>
        <xdr:cNvSpPr/>
      </xdr:nvSpPr>
      <xdr:spPr>
        <a:xfrm>
          <a:off x="196850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15875</xdr:rowOff>
    </xdr:from>
    <xdr:ext cx="598170" cy="259080"/>
    <xdr:sp macro="" textlink="">
      <xdr:nvSpPr>
        <xdr:cNvPr id="253" name="テキスト ボックス 252"/>
        <xdr:cNvSpPr txBox="1"/>
      </xdr:nvSpPr>
      <xdr:spPr>
        <a:xfrm>
          <a:off x="1719580" y="16132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121920</xdr:rowOff>
    </xdr:from>
    <xdr:to xmlns:xdr="http://schemas.openxmlformats.org/drawingml/2006/spreadsheetDrawing">
      <xdr:col>6</xdr:col>
      <xdr:colOff>38100</xdr:colOff>
      <xdr:row>97</xdr:row>
      <xdr:rowOff>52070</xdr:rowOff>
    </xdr:to>
    <xdr:sp macro="" textlink="">
      <xdr:nvSpPr>
        <xdr:cNvPr id="254" name="楕円 253"/>
        <xdr:cNvSpPr/>
      </xdr:nvSpPr>
      <xdr:spPr>
        <a:xfrm>
          <a:off x="1079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68580</xdr:rowOff>
    </xdr:from>
    <xdr:ext cx="598170" cy="259080"/>
    <xdr:sp macro="" textlink="">
      <xdr:nvSpPr>
        <xdr:cNvPr id="255" name="テキスト ボックス 254"/>
        <xdr:cNvSpPr txBox="1"/>
      </xdr:nvSpPr>
      <xdr:spPr>
        <a:xfrm>
          <a:off x="830580" y="1635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5" name="テキスト ボックス 274"/>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161925</xdr:rowOff>
    </xdr:from>
    <xdr:to xmlns:xdr="http://schemas.openxmlformats.org/drawingml/2006/spreadsheetDrawing">
      <xdr:col>54</xdr:col>
      <xdr:colOff>189865</xdr:colOff>
      <xdr:row>39</xdr:row>
      <xdr:rowOff>44450</xdr:rowOff>
    </xdr:to>
    <xdr:cxnSp macro="">
      <xdr:nvCxnSpPr>
        <xdr:cNvPr id="279" name="直線コネクタ 278"/>
        <xdr:cNvCxnSpPr/>
      </xdr:nvCxnSpPr>
      <xdr:spPr>
        <a:xfrm flipV="1">
          <a:off x="10475595" y="530542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85090</xdr:rowOff>
    </xdr:from>
    <xdr:ext cx="249555" cy="259080"/>
    <xdr:sp macro="" textlink="">
      <xdr:nvSpPr>
        <xdr:cNvPr id="280" name="労働費最小値テキスト"/>
        <xdr:cNvSpPr txBox="1"/>
      </xdr:nvSpPr>
      <xdr:spPr>
        <a:xfrm>
          <a:off x="10528300" y="6771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1" name="直線コネクタ 28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109220</xdr:rowOff>
    </xdr:from>
    <xdr:ext cx="534670" cy="258445"/>
    <xdr:sp macro="" textlink="">
      <xdr:nvSpPr>
        <xdr:cNvPr id="282" name="労働費最大値テキスト"/>
        <xdr:cNvSpPr txBox="1"/>
      </xdr:nvSpPr>
      <xdr:spPr>
        <a:xfrm>
          <a:off x="10528300" y="5081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161925</xdr:rowOff>
    </xdr:from>
    <xdr:to xmlns:xdr="http://schemas.openxmlformats.org/drawingml/2006/spreadsheetDrawing">
      <xdr:col>55</xdr:col>
      <xdr:colOff>88900</xdr:colOff>
      <xdr:row>30</xdr:row>
      <xdr:rowOff>161925</xdr:rowOff>
    </xdr:to>
    <xdr:cxnSp macro="">
      <xdr:nvCxnSpPr>
        <xdr:cNvPr id="283" name="直線コネクタ 282"/>
        <xdr:cNvCxnSpPr/>
      </xdr:nvCxnSpPr>
      <xdr:spPr>
        <a:xfrm>
          <a:off x="10388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4" name="直線コネクタ 283"/>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2540</xdr:rowOff>
    </xdr:from>
    <xdr:ext cx="378460" cy="259080"/>
    <xdr:sp macro="" textlink="">
      <xdr:nvSpPr>
        <xdr:cNvPr id="285" name="労働費平均値テキスト"/>
        <xdr:cNvSpPr txBox="1"/>
      </xdr:nvSpPr>
      <xdr:spPr>
        <a:xfrm>
          <a:off x="10528300" y="6517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151130</xdr:rowOff>
    </xdr:from>
    <xdr:to xmlns:xdr="http://schemas.openxmlformats.org/drawingml/2006/spreadsheetDrawing">
      <xdr:col>55</xdr:col>
      <xdr:colOff>50800</xdr:colOff>
      <xdr:row>39</xdr:row>
      <xdr:rowOff>81280</xdr:rowOff>
    </xdr:to>
    <xdr:sp macro="" textlink="">
      <xdr:nvSpPr>
        <xdr:cNvPr id="286" name="フローチャート: 判断 285"/>
        <xdr:cNvSpPr/>
      </xdr:nvSpPr>
      <xdr:spPr>
        <a:xfrm>
          <a:off x="10426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87" name="直線コネクタ 286"/>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154940</xdr:rowOff>
    </xdr:from>
    <xdr:to xmlns:xdr="http://schemas.openxmlformats.org/drawingml/2006/spreadsheetDrawing">
      <xdr:col>50</xdr:col>
      <xdr:colOff>165100</xdr:colOff>
      <xdr:row>39</xdr:row>
      <xdr:rowOff>84455</xdr:rowOff>
    </xdr:to>
    <xdr:sp macro="" textlink="">
      <xdr:nvSpPr>
        <xdr:cNvPr id="288" name="フローチャート: 判断 287"/>
        <xdr:cNvSpPr/>
      </xdr:nvSpPr>
      <xdr:spPr>
        <a:xfrm>
          <a:off x="9588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100965</xdr:rowOff>
    </xdr:from>
    <xdr:ext cx="378460" cy="258445"/>
    <xdr:sp macro="" textlink="">
      <xdr:nvSpPr>
        <xdr:cNvPr id="289" name="テキスト ボックス 288"/>
        <xdr:cNvSpPr txBox="1"/>
      </xdr:nvSpPr>
      <xdr:spPr>
        <a:xfrm>
          <a:off x="9450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0" name="直線コネクタ 289"/>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154940</xdr:rowOff>
    </xdr:from>
    <xdr:to xmlns:xdr="http://schemas.openxmlformats.org/drawingml/2006/spreadsheetDrawing">
      <xdr:col>46</xdr:col>
      <xdr:colOff>38100</xdr:colOff>
      <xdr:row>39</xdr:row>
      <xdr:rowOff>85090</xdr:rowOff>
    </xdr:to>
    <xdr:sp macro="" textlink="">
      <xdr:nvSpPr>
        <xdr:cNvPr id="291" name="フローチャート: 判断 290"/>
        <xdr:cNvSpPr/>
      </xdr:nvSpPr>
      <xdr:spPr>
        <a:xfrm>
          <a:off x="8699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101600</xdr:rowOff>
    </xdr:from>
    <xdr:ext cx="378460" cy="259080"/>
    <xdr:sp macro="" textlink="">
      <xdr:nvSpPr>
        <xdr:cNvPr id="292" name="テキスト ボックス 291"/>
        <xdr:cNvSpPr txBox="1"/>
      </xdr:nvSpPr>
      <xdr:spPr>
        <a:xfrm>
          <a:off x="8561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3" name="直線コネクタ 292"/>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154940</xdr:rowOff>
    </xdr:from>
    <xdr:to xmlns:xdr="http://schemas.openxmlformats.org/drawingml/2006/spreadsheetDrawing">
      <xdr:col>41</xdr:col>
      <xdr:colOff>101600</xdr:colOff>
      <xdr:row>39</xdr:row>
      <xdr:rowOff>85090</xdr:rowOff>
    </xdr:to>
    <xdr:sp macro="" textlink="">
      <xdr:nvSpPr>
        <xdr:cNvPr id="294" name="フローチャート: 判断 293"/>
        <xdr:cNvSpPr/>
      </xdr:nvSpPr>
      <xdr:spPr>
        <a:xfrm>
          <a:off x="7810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101600</xdr:rowOff>
    </xdr:from>
    <xdr:ext cx="378460" cy="259080"/>
    <xdr:sp macro="" textlink="">
      <xdr:nvSpPr>
        <xdr:cNvPr id="295" name="テキスト ボックス 294"/>
        <xdr:cNvSpPr txBox="1"/>
      </xdr:nvSpPr>
      <xdr:spPr>
        <a:xfrm>
          <a:off x="7672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139065</xdr:rowOff>
    </xdr:from>
    <xdr:to xmlns:xdr="http://schemas.openxmlformats.org/drawingml/2006/spreadsheetDrawing">
      <xdr:col>36</xdr:col>
      <xdr:colOff>165100</xdr:colOff>
      <xdr:row>39</xdr:row>
      <xdr:rowOff>69215</xdr:rowOff>
    </xdr:to>
    <xdr:sp macro="" textlink="">
      <xdr:nvSpPr>
        <xdr:cNvPr id="296" name="フローチャート: 判断 295"/>
        <xdr:cNvSpPr/>
      </xdr:nvSpPr>
      <xdr:spPr>
        <a:xfrm>
          <a:off x="692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86360</xdr:rowOff>
    </xdr:from>
    <xdr:ext cx="469265" cy="258445"/>
    <xdr:sp macro="" textlink="">
      <xdr:nvSpPr>
        <xdr:cNvPr id="297" name="テキスト ボックス 296"/>
        <xdr:cNvSpPr txBox="1"/>
      </xdr:nvSpPr>
      <xdr:spPr>
        <a:xfrm>
          <a:off x="6737350" y="6430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129540</xdr:rowOff>
    </xdr:from>
    <xdr:ext cx="249555" cy="259080"/>
    <xdr:sp macro="" textlink="">
      <xdr:nvSpPr>
        <xdr:cNvPr id="304" name="労働費該当値テキスト"/>
        <xdr:cNvSpPr txBox="1"/>
      </xdr:nvSpPr>
      <xdr:spPr>
        <a:xfrm>
          <a:off x="10528300" y="66446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06" name="テキスト ボックス 305"/>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08" name="テキスト ボックス 307"/>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0" name="テキスト ボックス 309"/>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8920" cy="258445"/>
    <xdr:sp macro="" textlink="">
      <xdr:nvSpPr>
        <xdr:cNvPr id="312" name="テキスト ボックス 311"/>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26" name="テキスト ボックス 325"/>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28" name="テキスト ボックス 327"/>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0" name="テキスト ボックス 329"/>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150495</xdr:rowOff>
    </xdr:from>
    <xdr:to xmlns:xdr="http://schemas.openxmlformats.org/drawingml/2006/spreadsheetDrawing">
      <xdr:col>54</xdr:col>
      <xdr:colOff>189865</xdr:colOff>
      <xdr:row>58</xdr:row>
      <xdr:rowOff>130810</xdr:rowOff>
    </xdr:to>
    <xdr:cxnSp macro="">
      <xdr:nvCxnSpPr>
        <xdr:cNvPr id="334" name="直線コネクタ 333"/>
        <xdr:cNvCxnSpPr/>
      </xdr:nvCxnSpPr>
      <xdr:spPr>
        <a:xfrm flipV="1">
          <a:off x="10475595" y="889444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534670" cy="258445"/>
    <xdr:sp macro="" textlink="">
      <xdr:nvSpPr>
        <xdr:cNvPr id="335" name="農林水産業費最小値テキスト"/>
        <xdr:cNvSpPr txBox="1"/>
      </xdr:nvSpPr>
      <xdr:spPr>
        <a:xfrm>
          <a:off x="10528300" y="10078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36" name="直線コネクタ 335"/>
        <xdr:cNvCxnSpPr/>
      </xdr:nvCxnSpPr>
      <xdr:spPr>
        <a:xfrm>
          <a:off x="103886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97790</xdr:rowOff>
    </xdr:from>
    <xdr:ext cx="690245" cy="258445"/>
    <xdr:sp macro="" textlink="">
      <xdr:nvSpPr>
        <xdr:cNvPr id="337" name="農林水産業費最大値テキスト"/>
        <xdr:cNvSpPr txBox="1"/>
      </xdr:nvSpPr>
      <xdr:spPr>
        <a:xfrm>
          <a:off x="10528300" y="86702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2,601,967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150495</xdr:rowOff>
    </xdr:from>
    <xdr:to xmlns:xdr="http://schemas.openxmlformats.org/drawingml/2006/spreadsheetDrawing">
      <xdr:col>55</xdr:col>
      <xdr:colOff>88900</xdr:colOff>
      <xdr:row>51</xdr:row>
      <xdr:rowOff>150495</xdr:rowOff>
    </xdr:to>
    <xdr:cxnSp macro="">
      <xdr:nvCxnSpPr>
        <xdr:cNvPr id="338" name="直線コネクタ 337"/>
        <xdr:cNvCxnSpPr/>
      </xdr:nvCxnSpPr>
      <xdr:spPr>
        <a:xfrm>
          <a:off x="10388600" y="889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86360</xdr:rowOff>
    </xdr:from>
    <xdr:to xmlns:xdr="http://schemas.openxmlformats.org/drawingml/2006/spreadsheetDrawing">
      <xdr:col>55</xdr:col>
      <xdr:colOff>0</xdr:colOff>
      <xdr:row>58</xdr:row>
      <xdr:rowOff>91440</xdr:rowOff>
    </xdr:to>
    <xdr:cxnSp macro="">
      <xdr:nvCxnSpPr>
        <xdr:cNvPr id="339" name="直線コネクタ 338"/>
        <xdr:cNvCxnSpPr/>
      </xdr:nvCxnSpPr>
      <xdr:spPr>
        <a:xfrm>
          <a:off x="9639300" y="100304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38735</xdr:rowOff>
    </xdr:from>
    <xdr:ext cx="598805" cy="259080"/>
    <xdr:sp macro="" textlink="">
      <xdr:nvSpPr>
        <xdr:cNvPr id="340" name="農林水産業費平均値テキスト"/>
        <xdr:cNvSpPr txBox="1"/>
      </xdr:nvSpPr>
      <xdr:spPr>
        <a:xfrm>
          <a:off x="10528300" y="9811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15875</xdr:rowOff>
    </xdr:from>
    <xdr:to xmlns:xdr="http://schemas.openxmlformats.org/drawingml/2006/spreadsheetDrawing">
      <xdr:col>55</xdr:col>
      <xdr:colOff>50800</xdr:colOff>
      <xdr:row>58</xdr:row>
      <xdr:rowOff>117475</xdr:rowOff>
    </xdr:to>
    <xdr:sp macro="" textlink="">
      <xdr:nvSpPr>
        <xdr:cNvPr id="341" name="フローチャート: 判断 340"/>
        <xdr:cNvSpPr/>
      </xdr:nvSpPr>
      <xdr:spPr>
        <a:xfrm>
          <a:off x="10426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86360</xdr:rowOff>
    </xdr:from>
    <xdr:to xmlns:xdr="http://schemas.openxmlformats.org/drawingml/2006/spreadsheetDrawing">
      <xdr:col>50</xdr:col>
      <xdr:colOff>114300</xdr:colOff>
      <xdr:row>58</xdr:row>
      <xdr:rowOff>99060</xdr:rowOff>
    </xdr:to>
    <xdr:cxnSp macro="">
      <xdr:nvCxnSpPr>
        <xdr:cNvPr id="342" name="直線コネクタ 341"/>
        <xdr:cNvCxnSpPr/>
      </xdr:nvCxnSpPr>
      <xdr:spPr>
        <a:xfrm flipV="1">
          <a:off x="8750300" y="100304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17780</xdr:rowOff>
    </xdr:from>
    <xdr:to xmlns:xdr="http://schemas.openxmlformats.org/drawingml/2006/spreadsheetDrawing">
      <xdr:col>50</xdr:col>
      <xdr:colOff>165100</xdr:colOff>
      <xdr:row>58</xdr:row>
      <xdr:rowOff>118745</xdr:rowOff>
    </xdr:to>
    <xdr:sp macro="" textlink="">
      <xdr:nvSpPr>
        <xdr:cNvPr id="343" name="フローチャート: 判断 342"/>
        <xdr:cNvSpPr/>
      </xdr:nvSpPr>
      <xdr:spPr>
        <a:xfrm>
          <a:off x="958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98170" cy="258445"/>
    <xdr:sp macro="" textlink="">
      <xdr:nvSpPr>
        <xdr:cNvPr id="344" name="テキスト ボックス 343"/>
        <xdr:cNvSpPr txBox="1"/>
      </xdr:nvSpPr>
      <xdr:spPr>
        <a:xfrm>
          <a:off x="9339580" y="9736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86995</xdr:rowOff>
    </xdr:from>
    <xdr:to xmlns:xdr="http://schemas.openxmlformats.org/drawingml/2006/spreadsheetDrawing">
      <xdr:col>45</xdr:col>
      <xdr:colOff>177800</xdr:colOff>
      <xdr:row>58</xdr:row>
      <xdr:rowOff>99060</xdr:rowOff>
    </xdr:to>
    <xdr:cxnSp macro="">
      <xdr:nvCxnSpPr>
        <xdr:cNvPr id="345" name="直線コネクタ 344"/>
        <xdr:cNvCxnSpPr/>
      </xdr:nvCxnSpPr>
      <xdr:spPr>
        <a:xfrm>
          <a:off x="7861300" y="100310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46" name="フローチャート: 判断 345"/>
        <xdr:cNvSpPr/>
      </xdr:nvSpPr>
      <xdr:spPr>
        <a:xfrm>
          <a:off x="8699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132715</xdr:rowOff>
    </xdr:from>
    <xdr:ext cx="598170" cy="258445"/>
    <xdr:sp macro="" textlink="">
      <xdr:nvSpPr>
        <xdr:cNvPr id="347" name="テキスト ボックス 346"/>
        <xdr:cNvSpPr txBox="1"/>
      </xdr:nvSpPr>
      <xdr:spPr>
        <a:xfrm>
          <a:off x="8450580" y="973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86995</xdr:rowOff>
    </xdr:from>
    <xdr:to xmlns:xdr="http://schemas.openxmlformats.org/drawingml/2006/spreadsheetDrawing">
      <xdr:col>41</xdr:col>
      <xdr:colOff>50800</xdr:colOff>
      <xdr:row>58</xdr:row>
      <xdr:rowOff>90170</xdr:rowOff>
    </xdr:to>
    <xdr:cxnSp macro="">
      <xdr:nvCxnSpPr>
        <xdr:cNvPr id="348" name="直線コネクタ 347"/>
        <xdr:cNvCxnSpPr/>
      </xdr:nvCxnSpPr>
      <xdr:spPr>
        <a:xfrm flipV="1">
          <a:off x="6972300" y="100310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10795</xdr:rowOff>
    </xdr:from>
    <xdr:to xmlns:xdr="http://schemas.openxmlformats.org/drawingml/2006/spreadsheetDrawing">
      <xdr:col>41</xdr:col>
      <xdr:colOff>101600</xdr:colOff>
      <xdr:row>58</xdr:row>
      <xdr:rowOff>112395</xdr:rowOff>
    </xdr:to>
    <xdr:sp macro="" textlink="">
      <xdr:nvSpPr>
        <xdr:cNvPr id="349" name="フローチャート: 判断 348"/>
        <xdr:cNvSpPr/>
      </xdr:nvSpPr>
      <xdr:spPr>
        <a:xfrm>
          <a:off x="7810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128905</xdr:rowOff>
    </xdr:from>
    <xdr:ext cx="598170" cy="259080"/>
    <xdr:sp macro="" textlink="">
      <xdr:nvSpPr>
        <xdr:cNvPr id="350" name="テキスト ボックス 349"/>
        <xdr:cNvSpPr txBox="1"/>
      </xdr:nvSpPr>
      <xdr:spPr>
        <a:xfrm>
          <a:off x="7561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51" name="フローチャート: 判断 350"/>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8170" cy="259080"/>
    <xdr:sp macro="" textlink="">
      <xdr:nvSpPr>
        <xdr:cNvPr id="352" name="テキスト ボックス 351"/>
        <xdr:cNvSpPr txBox="1"/>
      </xdr:nvSpPr>
      <xdr:spPr>
        <a:xfrm>
          <a:off x="6672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40640</xdr:rowOff>
    </xdr:from>
    <xdr:to xmlns:xdr="http://schemas.openxmlformats.org/drawingml/2006/spreadsheetDrawing">
      <xdr:col>55</xdr:col>
      <xdr:colOff>50800</xdr:colOff>
      <xdr:row>58</xdr:row>
      <xdr:rowOff>142240</xdr:rowOff>
    </xdr:to>
    <xdr:sp macro="" textlink="">
      <xdr:nvSpPr>
        <xdr:cNvPr id="358" name="楕円 357"/>
        <xdr:cNvSpPr/>
      </xdr:nvSpPr>
      <xdr:spPr>
        <a:xfrm>
          <a:off x="10426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166370</xdr:rowOff>
    </xdr:from>
    <xdr:ext cx="598805" cy="258445"/>
    <xdr:sp macro="" textlink="">
      <xdr:nvSpPr>
        <xdr:cNvPr id="359" name="農林水産業費該当値テキスト"/>
        <xdr:cNvSpPr txBox="1"/>
      </xdr:nvSpPr>
      <xdr:spPr>
        <a:xfrm>
          <a:off x="10528300" y="9939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35560</xdr:rowOff>
    </xdr:from>
    <xdr:to xmlns:xdr="http://schemas.openxmlformats.org/drawingml/2006/spreadsheetDrawing">
      <xdr:col>50</xdr:col>
      <xdr:colOff>165100</xdr:colOff>
      <xdr:row>58</xdr:row>
      <xdr:rowOff>137160</xdr:rowOff>
    </xdr:to>
    <xdr:sp macro="" textlink="">
      <xdr:nvSpPr>
        <xdr:cNvPr id="360" name="楕円 359"/>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128270</xdr:rowOff>
    </xdr:from>
    <xdr:ext cx="598170" cy="259080"/>
    <xdr:sp macro="" textlink="">
      <xdr:nvSpPr>
        <xdr:cNvPr id="361" name="テキスト ボックス 360"/>
        <xdr:cNvSpPr txBox="1"/>
      </xdr:nvSpPr>
      <xdr:spPr>
        <a:xfrm>
          <a:off x="9339580" y="10072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48260</xdr:rowOff>
    </xdr:from>
    <xdr:to xmlns:xdr="http://schemas.openxmlformats.org/drawingml/2006/spreadsheetDrawing">
      <xdr:col>46</xdr:col>
      <xdr:colOff>38100</xdr:colOff>
      <xdr:row>58</xdr:row>
      <xdr:rowOff>149860</xdr:rowOff>
    </xdr:to>
    <xdr:sp macro="" textlink="">
      <xdr:nvSpPr>
        <xdr:cNvPr id="362" name="楕円 361"/>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140970</xdr:rowOff>
    </xdr:from>
    <xdr:ext cx="534035" cy="259080"/>
    <xdr:sp macro="" textlink="">
      <xdr:nvSpPr>
        <xdr:cNvPr id="363" name="テキスト ボックス 362"/>
        <xdr:cNvSpPr txBox="1"/>
      </xdr:nvSpPr>
      <xdr:spPr>
        <a:xfrm>
          <a:off x="8482965" y="1008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36195</xdr:rowOff>
    </xdr:from>
    <xdr:to xmlns:xdr="http://schemas.openxmlformats.org/drawingml/2006/spreadsheetDrawing">
      <xdr:col>41</xdr:col>
      <xdr:colOff>101600</xdr:colOff>
      <xdr:row>58</xdr:row>
      <xdr:rowOff>137795</xdr:rowOff>
    </xdr:to>
    <xdr:sp macro="" textlink="">
      <xdr:nvSpPr>
        <xdr:cNvPr id="364" name="楕円 363"/>
        <xdr:cNvSpPr/>
      </xdr:nvSpPr>
      <xdr:spPr>
        <a:xfrm>
          <a:off x="7810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128905</xdr:rowOff>
    </xdr:from>
    <xdr:ext cx="598170" cy="259080"/>
    <xdr:sp macro="" textlink="">
      <xdr:nvSpPr>
        <xdr:cNvPr id="365" name="テキスト ボックス 364"/>
        <xdr:cNvSpPr txBox="1"/>
      </xdr:nvSpPr>
      <xdr:spPr>
        <a:xfrm>
          <a:off x="7561580" y="10073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39370</xdr:rowOff>
    </xdr:from>
    <xdr:to xmlns:xdr="http://schemas.openxmlformats.org/drawingml/2006/spreadsheetDrawing">
      <xdr:col>36</xdr:col>
      <xdr:colOff>165100</xdr:colOff>
      <xdr:row>58</xdr:row>
      <xdr:rowOff>140970</xdr:rowOff>
    </xdr:to>
    <xdr:sp macro="" textlink="">
      <xdr:nvSpPr>
        <xdr:cNvPr id="366" name="楕円 365"/>
        <xdr:cNvSpPr/>
      </xdr:nvSpPr>
      <xdr:spPr>
        <a:xfrm>
          <a:off x="6921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132080</xdr:rowOff>
    </xdr:from>
    <xdr:ext cx="598170" cy="258445"/>
    <xdr:sp macro="" textlink="">
      <xdr:nvSpPr>
        <xdr:cNvPr id="367" name="テキスト ボックス 366"/>
        <xdr:cNvSpPr txBox="1"/>
      </xdr:nvSpPr>
      <xdr:spPr>
        <a:xfrm>
          <a:off x="6672580" y="100761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79" name="テキスト ボックス 37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995" cy="258445"/>
    <xdr:sp macro="" textlink="">
      <xdr:nvSpPr>
        <xdr:cNvPr id="381" name="テキスト ボックス 380"/>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995" cy="259080"/>
    <xdr:sp macro="" textlink="">
      <xdr:nvSpPr>
        <xdr:cNvPr id="383" name="テキスト ボックス 382"/>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995" cy="258445"/>
    <xdr:sp macro="" textlink="">
      <xdr:nvSpPr>
        <xdr:cNvPr id="385" name="テキスト ボックス 384"/>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4995" cy="258445"/>
    <xdr:sp macro="" textlink="">
      <xdr:nvSpPr>
        <xdr:cNvPr id="387" name="テキスト ボックス 386"/>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89" name="テキスト ボックス 388"/>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1" name="テキスト ボックス 39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135255</xdr:rowOff>
    </xdr:from>
    <xdr:to xmlns:xdr="http://schemas.openxmlformats.org/drawingml/2006/spreadsheetDrawing">
      <xdr:col>54</xdr:col>
      <xdr:colOff>189865</xdr:colOff>
      <xdr:row>79</xdr:row>
      <xdr:rowOff>93980</xdr:rowOff>
    </xdr:to>
    <xdr:cxnSp macro="">
      <xdr:nvCxnSpPr>
        <xdr:cNvPr id="393" name="直線コネクタ 392"/>
        <xdr:cNvCxnSpPr/>
      </xdr:nvCxnSpPr>
      <xdr:spPr>
        <a:xfrm flipV="1">
          <a:off x="10475595" y="12136755"/>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97790</xdr:rowOff>
    </xdr:from>
    <xdr:ext cx="469900" cy="258445"/>
    <xdr:sp macro="" textlink="">
      <xdr:nvSpPr>
        <xdr:cNvPr id="394" name="商工費最小値テキスト"/>
        <xdr:cNvSpPr txBox="1"/>
      </xdr:nvSpPr>
      <xdr:spPr>
        <a:xfrm>
          <a:off x="10528300" y="13642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93980</xdr:rowOff>
    </xdr:from>
    <xdr:to xmlns:xdr="http://schemas.openxmlformats.org/drawingml/2006/spreadsheetDrawing">
      <xdr:col>55</xdr:col>
      <xdr:colOff>88900</xdr:colOff>
      <xdr:row>79</xdr:row>
      <xdr:rowOff>93980</xdr:rowOff>
    </xdr:to>
    <xdr:cxnSp macro="">
      <xdr:nvCxnSpPr>
        <xdr:cNvPr id="395" name="直線コネクタ 394"/>
        <xdr:cNvCxnSpPr/>
      </xdr:nvCxnSpPr>
      <xdr:spPr>
        <a:xfrm>
          <a:off x="10388600" y="1363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81915</xdr:rowOff>
    </xdr:from>
    <xdr:ext cx="598805" cy="259080"/>
    <xdr:sp macro="" textlink="">
      <xdr:nvSpPr>
        <xdr:cNvPr id="396" name="商工費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135255</xdr:rowOff>
    </xdr:from>
    <xdr:to xmlns:xdr="http://schemas.openxmlformats.org/drawingml/2006/spreadsheetDrawing">
      <xdr:col>55</xdr:col>
      <xdr:colOff>88900</xdr:colOff>
      <xdr:row>70</xdr:row>
      <xdr:rowOff>135255</xdr:rowOff>
    </xdr:to>
    <xdr:cxnSp macro="">
      <xdr:nvCxnSpPr>
        <xdr:cNvPr id="397" name="直線コネクタ 396"/>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24765</xdr:rowOff>
    </xdr:from>
    <xdr:to xmlns:xdr="http://schemas.openxmlformats.org/drawingml/2006/spreadsheetDrawing">
      <xdr:col>55</xdr:col>
      <xdr:colOff>0</xdr:colOff>
      <xdr:row>79</xdr:row>
      <xdr:rowOff>48260</xdr:rowOff>
    </xdr:to>
    <xdr:cxnSp macro="">
      <xdr:nvCxnSpPr>
        <xdr:cNvPr id="398" name="直線コネクタ 397"/>
        <xdr:cNvCxnSpPr/>
      </xdr:nvCxnSpPr>
      <xdr:spPr>
        <a:xfrm>
          <a:off x="9639300" y="1356931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22225</xdr:rowOff>
    </xdr:from>
    <xdr:ext cx="534670" cy="258445"/>
    <xdr:sp macro="" textlink="">
      <xdr:nvSpPr>
        <xdr:cNvPr id="399" name="商工費平均値テキスト"/>
        <xdr:cNvSpPr txBox="1"/>
      </xdr:nvSpPr>
      <xdr:spPr>
        <a:xfrm>
          <a:off x="10528300" y="132238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170815</xdr:rowOff>
    </xdr:from>
    <xdr:to xmlns:xdr="http://schemas.openxmlformats.org/drawingml/2006/spreadsheetDrawing">
      <xdr:col>55</xdr:col>
      <xdr:colOff>50800</xdr:colOff>
      <xdr:row>78</xdr:row>
      <xdr:rowOff>100965</xdr:rowOff>
    </xdr:to>
    <xdr:sp macro="" textlink="">
      <xdr:nvSpPr>
        <xdr:cNvPr id="400" name="フローチャート: 判断 399"/>
        <xdr:cNvSpPr/>
      </xdr:nvSpPr>
      <xdr:spPr>
        <a:xfrm>
          <a:off x="10426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24765</xdr:rowOff>
    </xdr:from>
    <xdr:to xmlns:xdr="http://schemas.openxmlformats.org/drawingml/2006/spreadsheetDrawing">
      <xdr:col>50</xdr:col>
      <xdr:colOff>114300</xdr:colOff>
      <xdr:row>79</xdr:row>
      <xdr:rowOff>66040</xdr:rowOff>
    </xdr:to>
    <xdr:cxnSp macro="">
      <xdr:nvCxnSpPr>
        <xdr:cNvPr id="401" name="直線コネクタ 400"/>
        <xdr:cNvCxnSpPr/>
      </xdr:nvCxnSpPr>
      <xdr:spPr>
        <a:xfrm flipV="1">
          <a:off x="8750300" y="135693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48260</xdr:rowOff>
    </xdr:from>
    <xdr:to xmlns:xdr="http://schemas.openxmlformats.org/drawingml/2006/spreadsheetDrawing">
      <xdr:col>50</xdr:col>
      <xdr:colOff>165100</xdr:colOff>
      <xdr:row>78</xdr:row>
      <xdr:rowOff>149860</xdr:rowOff>
    </xdr:to>
    <xdr:sp macro="" textlink="">
      <xdr:nvSpPr>
        <xdr:cNvPr id="402" name="フローチャート: 判断 401"/>
        <xdr:cNvSpPr/>
      </xdr:nvSpPr>
      <xdr:spPr>
        <a:xfrm>
          <a:off x="9588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166370</xdr:rowOff>
    </xdr:from>
    <xdr:ext cx="534035" cy="258445"/>
    <xdr:sp macro="" textlink="">
      <xdr:nvSpPr>
        <xdr:cNvPr id="403" name="テキスト ボックス 402"/>
        <xdr:cNvSpPr txBox="1"/>
      </xdr:nvSpPr>
      <xdr:spPr>
        <a:xfrm>
          <a:off x="9371965" y="13196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66040</xdr:rowOff>
    </xdr:from>
    <xdr:to xmlns:xdr="http://schemas.openxmlformats.org/drawingml/2006/spreadsheetDrawing">
      <xdr:col>45</xdr:col>
      <xdr:colOff>177800</xdr:colOff>
      <xdr:row>79</xdr:row>
      <xdr:rowOff>73025</xdr:rowOff>
    </xdr:to>
    <xdr:cxnSp macro="">
      <xdr:nvCxnSpPr>
        <xdr:cNvPr id="404" name="直線コネクタ 403"/>
        <xdr:cNvCxnSpPr/>
      </xdr:nvCxnSpPr>
      <xdr:spPr>
        <a:xfrm flipV="1">
          <a:off x="7861300" y="136105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158115</xdr:rowOff>
    </xdr:to>
    <xdr:sp macro="" textlink="">
      <xdr:nvSpPr>
        <xdr:cNvPr id="405" name="フローチャート: 判断 404"/>
        <xdr:cNvSpPr/>
      </xdr:nvSpPr>
      <xdr:spPr>
        <a:xfrm>
          <a:off x="86995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3175</xdr:rowOff>
    </xdr:from>
    <xdr:ext cx="534035" cy="259080"/>
    <xdr:sp macro="" textlink="">
      <xdr:nvSpPr>
        <xdr:cNvPr id="406" name="テキスト ボックス 405"/>
        <xdr:cNvSpPr txBox="1"/>
      </xdr:nvSpPr>
      <xdr:spPr>
        <a:xfrm>
          <a:off x="8482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45085</xdr:rowOff>
    </xdr:from>
    <xdr:to xmlns:xdr="http://schemas.openxmlformats.org/drawingml/2006/spreadsheetDrawing">
      <xdr:col>41</xdr:col>
      <xdr:colOff>50800</xdr:colOff>
      <xdr:row>79</xdr:row>
      <xdr:rowOff>73025</xdr:rowOff>
    </xdr:to>
    <xdr:cxnSp macro="">
      <xdr:nvCxnSpPr>
        <xdr:cNvPr id="407" name="直線コネクタ 406"/>
        <xdr:cNvCxnSpPr/>
      </xdr:nvCxnSpPr>
      <xdr:spPr>
        <a:xfrm>
          <a:off x="6972300" y="135896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66675</xdr:rowOff>
    </xdr:from>
    <xdr:to xmlns:xdr="http://schemas.openxmlformats.org/drawingml/2006/spreadsheetDrawing">
      <xdr:col>41</xdr:col>
      <xdr:colOff>101600</xdr:colOff>
      <xdr:row>78</xdr:row>
      <xdr:rowOff>168275</xdr:rowOff>
    </xdr:to>
    <xdr:sp macro="" textlink="">
      <xdr:nvSpPr>
        <xdr:cNvPr id="408" name="フローチャート: 判断 407"/>
        <xdr:cNvSpPr/>
      </xdr:nvSpPr>
      <xdr:spPr>
        <a:xfrm>
          <a:off x="781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13335</xdr:rowOff>
    </xdr:from>
    <xdr:ext cx="534035" cy="259080"/>
    <xdr:sp macro="" textlink="">
      <xdr:nvSpPr>
        <xdr:cNvPr id="409" name="テキスト ボックス 408"/>
        <xdr:cNvSpPr txBox="1"/>
      </xdr:nvSpPr>
      <xdr:spPr>
        <a:xfrm>
          <a:off x="7593965" y="13214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70485</xdr:rowOff>
    </xdr:from>
    <xdr:to xmlns:xdr="http://schemas.openxmlformats.org/drawingml/2006/spreadsheetDrawing">
      <xdr:col>36</xdr:col>
      <xdr:colOff>165100</xdr:colOff>
      <xdr:row>79</xdr:row>
      <xdr:rowOff>635</xdr:rowOff>
    </xdr:to>
    <xdr:sp macro="" textlink="">
      <xdr:nvSpPr>
        <xdr:cNvPr id="410" name="フローチャート: 判断 409"/>
        <xdr:cNvSpPr/>
      </xdr:nvSpPr>
      <xdr:spPr>
        <a:xfrm>
          <a:off x="6921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4035" cy="258445"/>
    <xdr:sp macro="" textlink="">
      <xdr:nvSpPr>
        <xdr:cNvPr id="411" name="テキスト ボックス 410"/>
        <xdr:cNvSpPr txBox="1"/>
      </xdr:nvSpPr>
      <xdr:spPr>
        <a:xfrm>
          <a:off x="6704965"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168910</xdr:rowOff>
    </xdr:from>
    <xdr:to xmlns:xdr="http://schemas.openxmlformats.org/drawingml/2006/spreadsheetDrawing">
      <xdr:col>55</xdr:col>
      <xdr:colOff>50800</xdr:colOff>
      <xdr:row>79</xdr:row>
      <xdr:rowOff>99060</xdr:rowOff>
    </xdr:to>
    <xdr:sp macro="" textlink="">
      <xdr:nvSpPr>
        <xdr:cNvPr id="417" name="楕円 416"/>
        <xdr:cNvSpPr/>
      </xdr:nvSpPr>
      <xdr:spPr>
        <a:xfrm>
          <a:off x="10426700" y="135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83820</xdr:rowOff>
    </xdr:from>
    <xdr:ext cx="534670" cy="259080"/>
    <xdr:sp macro="" textlink="">
      <xdr:nvSpPr>
        <xdr:cNvPr id="418" name="商工費該当値テキスト"/>
        <xdr:cNvSpPr txBox="1"/>
      </xdr:nvSpPr>
      <xdr:spPr>
        <a:xfrm>
          <a:off x="10528300" y="13456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145415</xdr:rowOff>
    </xdr:from>
    <xdr:to xmlns:xdr="http://schemas.openxmlformats.org/drawingml/2006/spreadsheetDrawing">
      <xdr:col>50</xdr:col>
      <xdr:colOff>165100</xdr:colOff>
      <xdr:row>79</xdr:row>
      <xdr:rowOff>75565</xdr:rowOff>
    </xdr:to>
    <xdr:sp macro="" textlink="">
      <xdr:nvSpPr>
        <xdr:cNvPr id="419" name="楕円 418"/>
        <xdr:cNvSpPr/>
      </xdr:nvSpPr>
      <xdr:spPr>
        <a:xfrm>
          <a:off x="9588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66675</xdr:rowOff>
    </xdr:from>
    <xdr:ext cx="534035" cy="258445"/>
    <xdr:sp macro="" textlink="">
      <xdr:nvSpPr>
        <xdr:cNvPr id="420" name="テキスト ボックス 419"/>
        <xdr:cNvSpPr txBox="1"/>
      </xdr:nvSpPr>
      <xdr:spPr>
        <a:xfrm>
          <a:off x="9371965" y="13611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15240</xdr:rowOff>
    </xdr:from>
    <xdr:to xmlns:xdr="http://schemas.openxmlformats.org/drawingml/2006/spreadsheetDrawing">
      <xdr:col>46</xdr:col>
      <xdr:colOff>38100</xdr:colOff>
      <xdr:row>79</xdr:row>
      <xdr:rowOff>116840</xdr:rowOff>
    </xdr:to>
    <xdr:sp macro="" textlink="">
      <xdr:nvSpPr>
        <xdr:cNvPr id="421" name="楕円 420"/>
        <xdr:cNvSpPr/>
      </xdr:nvSpPr>
      <xdr:spPr>
        <a:xfrm>
          <a:off x="86995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107950</xdr:rowOff>
    </xdr:from>
    <xdr:ext cx="534035" cy="259080"/>
    <xdr:sp macro="" textlink="">
      <xdr:nvSpPr>
        <xdr:cNvPr id="422" name="テキスト ボックス 421"/>
        <xdr:cNvSpPr txBox="1"/>
      </xdr:nvSpPr>
      <xdr:spPr>
        <a:xfrm>
          <a:off x="8482965" y="13652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22225</xdr:rowOff>
    </xdr:from>
    <xdr:to xmlns:xdr="http://schemas.openxmlformats.org/drawingml/2006/spreadsheetDrawing">
      <xdr:col>41</xdr:col>
      <xdr:colOff>101600</xdr:colOff>
      <xdr:row>79</xdr:row>
      <xdr:rowOff>123825</xdr:rowOff>
    </xdr:to>
    <xdr:sp macro="" textlink="">
      <xdr:nvSpPr>
        <xdr:cNvPr id="423" name="楕円 422"/>
        <xdr:cNvSpPr/>
      </xdr:nvSpPr>
      <xdr:spPr>
        <a:xfrm>
          <a:off x="7810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114935</xdr:rowOff>
    </xdr:from>
    <xdr:ext cx="469265" cy="259080"/>
    <xdr:sp macro="" textlink="">
      <xdr:nvSpPr>
        <xdr:cNvPr id="424" name="テキスト ボックス 423"/>
        <xdr:cNvSpPr txBox="1"/>
      </xdr:nvSpPr>
      <xdr:spPr>
        <a:xfrm>
          <a:off x="7626350" y="13659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166370</xdr:rowOff>
    </xdr:from>
    <xdr:to xmlns:xdr="http://schemas.openxmlformats.org/drawingml/2006/spreadsheetDrawing">
      <xdr:col>36</xdr:col>
      <xdr:colOff>165100</xdr:colOff>
      <xdr:row>79</xdr:row>
      <xdr:rowOff>95885</xdr:rowOff>
    </xdr:to>
    <xdr:sp macro="" textlink="">
      <xdr:nvSpPr>
        <xdr:cNvPr id="425" name="楕円 424"/>
        <xdr:cNvSpPr/>
      </xdr:nvSpPr>
      <xdr:spPr>
        <a:xfrm>
          <a:off x="69215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86995</xdr:rowOff>
    </xdr:from>
    <xdr:ext cx="534035" cy="258445"/>
    <xdr:sp macro="" textlink="">
      <xdr:nvSpPr>
        <xdr:cNvPr id="426" name="テキスト ボックス 425"/>
        <xdr:cNvSpPr txBox="1"/>
      </xdr:nvSpPr>
      <xdr:spPr>
        <a:xfrm>
          <a:off x="6704965" y="1363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7" name="直線コネクタ 43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8" name="テキスト ボックス 437"/>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9" name="直線コネクタ 43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0" name="テキスト ボックス 439"/>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1" name="直線コネクタ 44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2" name="テキスト ボックス 441"/>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3" name="直線コネクタ 44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4" name="テキスト ボックス 443"/>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5" name="直線コネクタ 44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5165" cy="258445"/>
    <xdr:sp macro="" textlink="">
      <xdr:nvSpPr>
        <xdr:cNvPr id="446" name="テキスト ボックス 445"/>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7" name="直線コネクタ 44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48" name="テキスト ボックス 447"/>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157480</xdr:rowOff>
    </xdr:from>
    <xdr:to xmlns:xdr="http://schemas.openxmlformats.org/drawingml/2006/spreadsheetDrawing">
      <xdr:col>54</xdr:col>
      <xdr:colOff>189865</xdr:colOff>
      <xdr:row>99</xdr:row>
      <xdr:rowOff>58420</xdr:rowOff>
    </xdr:to>
    <xdr:cxnSp macro="">
      <xdr:nvCxnSpPr>
        <xdr:cNvPr id="452" name="直線コネクタ 451"/>
        <xdr:cNvCxnSpPr/>
      </xdr:nvCxnSpPr>
      <xdr:spPr>
        <a:xfrm flipV="1">
          <a:off x="10475595" y="1541653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534670" cy="259080"/>
    <xdr:sp macro="" textlink="">
      <xdr:nvSpPr>
        <xdr:cNvPr id="453" name="土木費最小値テキスト"/>
        <xdr:cNvSpPr txBox="1"/>
      </xdr:nvSpPr>
      <xdr:spPr>
        <a:xfrm>
          <a:off x="10528300" y="1703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54" name="直線コネクタ 453"/>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104775</xdr:rowOff>
    </xdr:from>
    <xdr:ext cx="690245" cy="259080"/>
    <xdr:sp macro="" textlink="">
      <xdr:nvSpPr>
        <xdr:cNvPr id="455" name="土木費最大値テキスト"/>
        <xdr:cNvSpPr txBox="1"/>
      </xdr:nvSpPr>
      <xdr:spPr>
        <a:xfrm>
          <a:off x="10528300" y="15192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157480</xdr:rowOff>
    </xdr:from>
    <xdr:to xmlns:xdr="http://schemas.openxmlformats.org/drawingml/2006/spreadsheetDrawing">
      <xdr:col>55</xdr:col>
      <xdr:colOff>88900</xdr:colOff>
      <xdr:row>89</xdr:row>
      <xdr:rowOff>157480</xdr:rowOff>
    </xdr:to>
    <xdr:cxnSp macro="">
      <xdr:nvCxnSpPr>
        <xdr:cNvPr id="456" name="直線コネクタ 455"/>
        <xdr:cNvCxnSpPr/>
      </xdr:nvCxnSpPr>
      <xdr:spPr>
        <a:xfrm>
          <a:off x="10388600" y="1541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93345</xdr:rowOff>
    </xdr:from>
    <xdr:to xmlns:xdr="http://schemas.openxmlformats.org/drawingml/2006/spreadsheetDrawing">
      <xdr:col>55</xdr:col>
      <xdr:colOff>0</xdr:colOff>
      <xdr:row>98</xdr:row>
      <xdr:rowOff>168275</xdr:rowOff>
    </xdr:to>
    <xdr:cxnSp macro="">
      <xdr:nvCxnSpPr>
        <xdr:cNvPr id="457" name="直線コネクタ 456"/>
        <xdr:cNvCxnSpPr/>
      </xdr:nvCxnSpPr>
      <xdr:spPr>
        <a:xfrm>
          <a:off x="9639300" y="1689544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73660</xdr:rowOff>
    </xdr:from>
    <xdr:ext cx="598805" cy="259080"/>
    <xdr:sp macro="" textlink="">
      <xdr:nvSpPr>
        <xdr:cNvPr id="458" name="土木費平均値テキスト"/>
        <xdr:cNvSpPr txBox="1"/>
      </xdr:nvSpPr>
      <xdr:spPr>
        <a:xfrm>
          <a:off x="10528300" y="1670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50800</xdr:rowOff>
    </xdr:from>
    <xdr:to xmlns:xdr="http://schemas.openxmlformats.org/drawingml/2006/spreadsheetDrawing">
      <xdr:col>55</xdr:col>
      <xdr:colOff>50800</xdr:colOff>
      <xdr:row>98</xdr:row>
      <xdr:rowOff>152400</xdr:rowOff>
    </xdr:to>
    <xdr:sp macro="" textlink="">
      <xdr:nvSpPr>
        <xdr:cNvPr id="459" name="フローチャート: 判断 458"/>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78740</xdr:rowOff>
    </xdr:from>
    <xdr:to xmlns:xdr="http://schemas.openxmlformats.org/drawingml/2006/spreadsheetDrawing">
      <xdr:col>50</xdr:col>
      <xdr:colOff>114300</xdr:colOff>
      <xdr:row>98</xdr:row>
      <xdr:rowOff>93345</xdr:rowOff>
    </xdr:to>
    <xdr:cxnSp macro="">
      <xdr:nvCxnSpPr>
        <xdr:cNvPr id="460" name="直線コネクタ 459"/>
        <xdr:cNvCxnSpPr/>
      </xdr:nvCxnSpPr>
      <xdr:spPr>
        <a:xfrm>
          <a:off x="8750300" y="168808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61" name="フローチャート: 判断 460"/>
        <xdr:cNvSpPr/>
      </xdr:nvSpPr>
      <xdr:spPr>
        <a:xfrm>
          <a:off x="9588500" y="1686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152400</xdr:rowOff>
    </xdr:from>
    <xdr:ext cx="598170" cy="259080"/>
    <xdr:sp macro="" textlink="">
      <xdr:nvSpPr>
        <xdr:cNvPr id="462" name="テキスト ボックス 461"/>
        <xdr:cNvSpPr txBox="1"/>
      </xdr:nvSpPr>
      <xdr:spPr>
        <a:xfrm>
          <a:off x="9339580" y="16954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27940</xdr:rowOff>
    </xdr:from>
    <xdr:to xmlns:xdr="http://schemas.openxmlformats.org/drawingml/2006/spreadsheetDrawing">
      <xdr:col>45</xdr:col>
      <xdr:colOff>177800</xdr:colOff>
      <xdr:row>98</xdr:row>
      <xdr:rowOff>78740</xdr:rowOff>
    </xdr:to>
    <xdr:cxnSp macro="">
      <xdr:nvCxnSpPr>
        <xdr:cNvPr id="463" name="直線コネクタ 462"/>
        <xdr:cNvCxnSpPr/>
      </xdr:nvCxnSpPr>
      <xdr:spPr>
        <a:xfrm>
          <a:off x="7861300" y="1665859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62230</xdr:rowOff>
    </xdr:from>
    <xdr:to xmlns:xdr="http://schemas.openxmlformats.org/drawingml/2006/spreadsheetDrawing">
      <xdr:col>46</xdr:col>
      <xdr:colOff>38100</xdr:colOff>
      <xdr:row>98</xdr:row>
      <xdr:rowOff>163830</xdr:rowOff>
    </xdr:to>
    <xdr:sp macro="" textlink="">
      <xdr:nvSpPr>
        <xdr:cNvPr id="464" name="フローチャート: 判断 463"/>
        <xdr:cNvSpPr/>
      </xdr:nvSpPr>
      <xdr:spPr>
        <a:xfrm>
          <a:off x="86995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154940</xdr:rowOff>
    </xdr:from>
    <xdr:ext cx="598170" cy="258445"/>
    <xdr:sp macro="" textlink="">
      <xdr:nvSpPr>
        <xdr:cNvPr id="465" name="テキスト ボックス 464"/>
        <xdr:cNvSpPr txBox="1"/>
      </xdr:nvSpPr>
      <xdr:spPr>
        <a:xfrm>
          <a:off x="8450580" y="16957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27940</xdr:rowOff>
    </xdr:from>
    <xdr:to xmlns:xdr="http://schemas.openxmlformats.org/drawingml/2006/spreadsheetDrawing">
      <xdr:col>41</xdr:col>
      <xdr:colOff>50800</xdr:colOff>
      <xdr:row>97</xdr:row>
      <xdr:rowOff>95250</xdr:rowOff>
    </xdr:to>
    <xdr:cxnSp macro="">
      <xdr:nvCxnSpPr>
        <xdr:cNvPr id="466" name="直線コネクタ 465"/>
        <xdr:cNvCxnSpPr/>
      </xdr:nvCxnSpPr>
      <xdr:spPr>
        <a:xfrm flipV="1">
          <a:off x="6972300" y="166585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54610</xdr:rowOff>
    </xdr:from>
    <xdr:to xmlns:xdr="http://schemas.openxmlformats.org/drawingml/2006/spreadsheetDrawing">
      <xdr:col>41</xdr:col>
      <xdr:colOff>101600</xdr:colOff>
      <xdr:row>98</xdr:row>
      <xdr:rowOff>156210</xdr:rowOff>
    </xdr:to>
    <xdr:sp macro="" textlink="">
      <xdr:nvSpPr>
        <xdr:cNvPr id="467" name="フローチャート: 判断 466"/>
        <xdr:cNvSpPr/>
      </xdr:nvSpPr>
      <xdr:spPr>
        <a:xfrm>
          <a:off x="7810500" y="168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147320</xdr:rowOff>
    </xdr:from>
    <xdr:ext cx="598170" cy="259080"/>
    <xdr:sp macro="" textlink="">
      <xdr:nvSpPr>
        <xdr:cNvPr id="468" name="テキスト ボックス 467"/>
        <xdr:cNvSpPr txBox="1"/>
      </xdr:nvSpPr>
      <xdr:spPr>
        <a:xfrm>
          <a:off x="7561580" y="16949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57150</xdr:rowOff>
    </xdr:from>
    <xdr:to xmlns:xdr="http://schemas.openxmlformats.org/drawingml/2006/spreadsheetDrawing">
      <xdr:col>36</xdr:col>
      <xdr:colOff>165100</xdr:colOff>
      <xdr:row>98</xdr:row>
      <xdr:rowOff>158750</xdr:rowOff>
    </xdr:to>
    <xdr:sp macro="" textlink="">
      <xdr:nvSpPr>
        <xdr:cNvPr id="469" name="フローチャート: 判断 468"/>
        <xdr:cNvSpPr/>
      </xdr:nvSpPr>
      <xdr:spPr>
        <a:xfrm>
          <a:off x="6921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149860</xdr:rowOff>
    </xdr:from>
    <xdr:ext cx="598170" cy="259080"/>
    <xdr:sp macro="" textlink="">
      <xdr:nvSpPr>
        <xdr:cNvPr id="470" name="テキスト ボックス 469"/>
        <xdr:cNvSpPr txBox="1"/>
      </xdr:nvSpPr>
      <xdr:spPr>
        <a:xfrm>
          <a:off x="6672580" y="16951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117475</xdr:rowOff>
    </xdr:from>
    <xdr:to xmlns:xdr="http://schemas.openxmlformats.org/drawingml/2006/spreadsheetDrawing">
      <xdr:col>55</xdr:col>
      <xdr:colOff>50800</xdr:colOff>
      <xdr:row>99</xdr:row>
      <xdr:rowOff>47625</xdr:rowOff>
    </xdr:to>
    <xdr:sp macro="" textlink="">
      <xdr:nvSpPr>
        <xdr:cNvPr id="476" name="楕円 475"/>
        <xdr:cNvSpPr/>
      </xdr:nvSpPr>
      <xdr:spPr>
        <a:xfrm>
          <a:off x="104267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32385</xdr:rowOff>
    </xdr:from>
    <xdr:ext cx="534670" cy="258445"/>
    <xdr:sp macro="" textlink="">
      <xdr:nvSpPr>
        <xdr:cNvPr id="477" name="土木費該当値テキスト"/>
        <xdr:cNvSpPr txBox="1"/>
      </xdr:nvSpPr>
      <xdr:spPr>
        <a:xfrm>
          <a:off x="10528300" y="1683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42545</xdr:rowOff>
    </xdr:from>
    <xdr:to xmlns:xdr="http://schemas.openxmlformats.org/drawingml/2006/spreadsheetDrawing">
      <xdr:col>50</xdr:col>
      <xdr:colOff>165100</xdr:colOff>
      <xdr:row>98</xdr:row>
      <xdr:rowOff>144145</xdr:rowOff>
    </xdr:to>
    <xdr:sp macro="" textlink="">
      <xdr:nvSpPr>
        <xdr:cNvPr id="478" name="楕円 477"/>
        <xdr:cNvSpPr/>
      </xdr:nvSpPr>
      <xdr:spPr>
        <a:xfrm>
          <a:off x="9588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160655</xdr:rowOff>
    </xdr:from>
    <xdr:ext cx="598170" cy="259080"/>
    <xdr:sp macro="" textlink="">
      <xdr:nvSpPr>
        <xdr:cNvPr id="479" name="テキスト ボックス 478"/>
        <xdr:cNvSpPr txBox="1"/>
      </xdr:nvSpPr>
      <xdr:spPr>
        <a:xfrm>
          <a:off x="9339580" y="16619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27940</xdr:rowOff>
    </xdr:from>
    <xdr:to xmlns:xdr="http://schemas.openxmlformats.org/drawingml/2006/spreadsheetDrawing">
      <xdr:col>46</xdr:col>
      <xdr:colOff>38100</xdr:colOff>
      <xdr:row>98</xdr:row>
      <xdr:rowOff>129540</xdr:rowOff>
    </xdr:to>
    <xdr:sp macro="" textlink="">
      <xdr:nvSpPr>
        <xdr:cNvPr id="480" name="楕円 479"/>
        <xdr:cNvSpPr/>
      </xdr:nvSpPr>
      <xdr:spPr>
        <a:xfrm>
          <a:off x="8699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146050</xdr:rowOff>
    </xdr:from>
    <xdr:ext cx="598170" cy="258445"/>
    <xdr:sp macro="" textlink="">
      <xdr:nvSpPr>
        <xdr:cNvPr id="481" name="テキスト ボックス 480"/>
        <xdr:cNvSpPr txBox="1"/>
      </xdr:nvSpPr>
      <xdr:spPr>
        <a:xfrm>
          <a:off x="8450580" y="16605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148590</xdr:rowOff>
    </xdr:from>
    <xdr:to xmlns:xdr="http://schemas.openxmlformats.org/drawingml/2006/spreadsheetDrawing">
      <xdr:col>41</xdr:col>
      <xdr:colOff>101600</xdr:colOff>
      <xdr:row>97</xdr:row>
      <xdr:rowOff>78740</xdr:rowOff>
    </xdr:to>
    <xdr:sp macro="" textlink="">
      <xdr:nvSpPr>
        <xdr:cNvPr id="482" name="楕円 481"/>
        <xdr:cNvSpPr/>
      </xdr:nvSpPr>
      <xdr:spPr>
        <a:xfrm>
          <a:off x="7810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95250</xdr:rowOff>
    </xdr:from>
    <xdr:ext cx="598170" cy="259080"/>
    <xdr:sp macro="" textlink="">
      <xdr:nvSpPr>
        <xdr:cNvPr id="483" name="テキスト ボックス 482"/>
        <xdr:cNvSpPr txBox="1"/>
      </xdr:nvSpPr>
      <xdr:spPr>
        <a:xfrm>
          <a:off x="7561580" y="1638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44450</xdr:rowOff>
    </xdr:from>
    <xdr:to xmlns:xdr="http://schemas.openxmlformats.org/drawingml/2006/spreadsheetDrawing">
      <xdr:col>36</xdr:col>
      <xdr:colOff>165100</xdr:colOff>
      <xdr:row>97</xdr:row>
      <xdr:rowOff>146050</xdr:rowOff>
    </xdr:to>
    <xdr:sp macro="" textlink="">
      <xdr:nvSpPr>
        <xdr:cNvPr id="484" name="楕円 483"/>
        <xdr:cNvSpPr/>
      </xdr:nvSpPr>
      <xdr:spPr>
        <a:xfrm>
          <a:off x="6921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162560</xdr:rowOff>
    </xdr:from>
    <xdr:ext cx="598170" cy="259080"/>
    <xdr:sp macro="" textlink="">
      <xdr:nvSpPr>
        <xdr:cNvPr id="485" name="テキスト ボックス 484"/>
        <xdr:cNvSpPr txBox="1"/>
      </xdr:nvSpPr>
      <xdr:spPr>
        <a:xfrm>
          <a:off x="6672580" y="16450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9" name="テキスト ボックス 498"/>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1" name="テキスト ボックス 500"/>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3" name="テキスト ボックス 502"/>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19050</xdr:rowOff>
    </xdr:to>
    <xdr:cxnSp macro="">
      <xdr:nvCxnSpPr>
        <xdr:cNvPr id="509" name="直線コネクタ 508"/>
        <xdr:cNvCxnSpPr/>
      </xdr:nvCxnSpPr>
      <xdr:spPr>
        <a:xfrm flipV="1">
          <a:off x="16317595" y="524637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22860</xdr:rowOff>
    </xdr:from>
    <xdr:ext cx="469900" cy="259080"/>
    <xdr:sp macro="" textlink="">
      <xdr:nvSpPr>
        <xdr:cNvPr id="510" name="消防費最小値テキスト"/>
        <xdr:cNvSpPr txBox="1"/>
      </xdr:nvSpPr>
      <xdr:spPr>
        <a:xfrm>
          <a:off x="1637030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19050</xdr:rowOff>
    </xdr:from>
    <xdr:to xmlns:xdr="http://schemas.openxmlformats.org/drawingml/2006/spreadsheetDrawing">
      <xdr:col>86</xdr:col>
      <xdr:colOff>25400</xdr:colOff>
      <xdr:row>39</xdr:row>
      <xdr:rowOff>19050</xdr:rowOff>
    </xdr:to>
    <xdr:cxnSp macro="">
      <xdr:nvCxnSpPr>
        <xdr:cNvPr id="511" name="直線コネクタ 510"/>
        <xdr:cNvCxnSpPr/>
      </xdr:nvCxnSpPr>
      <xdr:spPr>
        <a:xfrm>
          <a:off x="16230600" y="670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98805" cy="259080"/>
    <xdr:sp macro="" textlink="">
      <xdr:nvSpPr>
        <xdr:cNvPr id="512" name="消防費最大値テキスト"/>
        <xdr:cNvSpPr txBox="1"/>
      </xdr:nvSpPr>
      <xdr:spPr>
        <a:xfrm>
          <a:off x="16370300" y="502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389,733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13" name="直線コネクタ 512"/>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21590</xdr:rowOff>
    </xdr:from>
    <xdr:to xmlns:xdr="http://schemas.openxmlformats.org/drawingml/2006/spreadsheetDrawing">
      <xdr:col>85</xdr:col>
      <xdr:colOff>127000</xdr:colOff>
      <xdr:row>38</xdr:row>
      <xdr:rowOff>76835</xdr:rowOff>
    </xdr:to>
    <xdr:cxnSp macro="">
      <xdr:nvCxnSpPr>
        <xdr:cNvPr id="514" name="直線コネクタ 513"/>
        <xdr:cNvCxnSpPr/>
      </xdr:nvCxnSpPr>
      <xdr:spPr>
        <a:xfrm flipV="1">
          <a:off x="15481300" y="653669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15"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69850</xdr:rowOff>
    </xdr:from>
    <xdr:to xmlns:xdr="http://schemas.openxmlformats.org/drawingml/2006/spreadsheetDrawing">
      <xdr:col>85</xdr:col>
      <xdr:colOff>177800</xdr:colOff>
      <xdr:row>38</xdr:row>
      <xdr:rowOff>0</xdr:rowOff>
    </xdr:to>
    <xdr:sp macro="" textlink="">
      <xdr:nvSpPr>
        <xdr:cNvPr id="516" name="フローチャート: 判断 515"/>
        <xdr:cNvSpPr/>
      </xdr:nvSpPr>
      <xdr:spPr>
        <a:xfrm>
          <a:off x="16268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76835</xdr:rowOff>
    </xdr:from>
    <xdr:to xmlns:xdr="http://schemas.openxmlformats.org/drawingml/2006/spreadsheetDrawing">
      <xdr:col>81</xdr:col>
      <xdr:colOff>50800</xdr:colOff>
      <xdr:row>38</xdr:row>
      <xdr:rowOff>88265</xdr:rowOff>
    </xdr:to>
    <xdr:cxnSp macro="">
      <xdr:nvCxnSpPr>
        <xdr:cNvPr id="517" name="直線コネクタ 516"/>
        <xdr:cNvCxnSpPr/>
      </xdr:nvCxnSpPr>
      <xdr:spPr>
        <a:xfrm flipV="1">
          <a:off x="14592300" y="6591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8" name="フローチャート: 判断 517"/>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81280</xdr:rowOff>
    </xdr:from>
    <xdr:ext cx="534035" cy="259080"/>
    <xdr:sp macro="" textlink="">
      <xdr:nvSpPr>
        <xdr:cNvPr id="519" name="テキスト ボックス 518"/>
        <xdr:cNvSpPr txBox="1"/>
      </xdr:nvSpPr>
      <xdr:spPr>
        <a:xfrm>
          <a:off x="15213965" y="625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86995</xdr:rowOff>
    </xdr:from>
    <xdr:to xmlns:xdr="http://schemas.openxmlformats.org/drawingml/2006/spreadsheetDrawing">
      <xdr:col>76</xdr:col>
      <xdr:colOff>114300</xdr:colOff>
      <xdr:row>38</xdr:row>
      <xdr:rowOff>88265</xdr:rowOff>
    </xdr:to>
    <xdr:cxnSp macro="">
      <xdr:nvCxnSpPr>
        <xdr:cNvPr id="520" name="直線コネクタ 519"/>
        <xdr:cNvCxnSpPr/>
      </xdr:nvCxnSpPr>
      <xdr:spPr>
        <a:xfrm>
          <a:off x="13703300" y="6602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128905</xdr:rowOff>
    </xdr:from>
    <xdr:to xmlns:xdr="http://schemas.openxmlformats.org/drawingml/2006/spreadsheetDrawing">
      <xdr:col>76</xdr:col>
      <xdr:colOff>165100</xdr:colOff>
      <xdr:row>38</xdr:row>
      <xdr:rowOff>59055</xdr:rowOff>
    </xdr:to>
    <xdr:sp macro="" textlink="">
      <xdr:nvSpPr>
        <xdr:cNvPr id="521" name="フローチャート: 判断 520"/>
        <xdr:cNvSpPr/>
      </xdr:nvSpPr>
      <xdr:spPr>
        <a:xfrm>
          <a:off x="14541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75565</xdr:rowOff>
    </xdr:from>
    <xdr:ext cx="534035" cy="258445"/>
    <xdr:sp macro="" textlink="">
      <xdr:nvSpPr>
        <xdr:cNvPr id="522" name="テキスト ボックス 521"/>
        <xdr:cNvSpPr txBox="1"/>
      </xdr:nvSpPr>
      <xdr:spPr>
        <a:xfrm>
          <a:off x="14324965" y="6247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78740</xdr:rowOff>
    </xdr:from>
    <xdr:to xmlns:xdr="http://schemas.openxmlformats.org/drawingml/2006/spreadsheetDrawing">
      <xdr:col>71</xdr:col>
      <xdr:colOff>177800</xdr:colOff>
      <xdr:row>38</xdr:row>
      <xdr:rowOff>86995</xdr:rowOff>
    </xdr:to>
    <xdr:cxnSp macro="">
      <xdr:nvCxnSpPr>
        <xdr:cNvPr id="523" name="直線コネクタ 522"/>
        <xdr:cNvCxnSpPr/>
      </xdr:nvCxnSpPr>
      <xdr:spPr>
        <a:xfrm>
          <a:off x="12814300" y="65938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147955</xdr:rowOff>
    </xdr:from>
    <xdr:to xmlns:xdr="http://schemas.openxmlformats.org/drawingml/2006/spreadsheetDrawing">
      <xdr:col>72</xdr:col>
      <xdr:colOff>38100</xdr:colOff>
      <xdr:row>38</xdr:row>
      <xdr:rowOff>78105</xdr:rowOff>
    </xdr:to>
    <xdr:sp macro="" textlink="">
      <xdr:nvSpPr>
        <xdr:cNvPr id="524" name="フローチャート: 判断 523"/>
        <xdr:cNvSpPr/>
      </xdr:nvSpPr>
      <xdr:spPr>
        <a:xfrm>
          <a:off x="1365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94615</xdr:rowOff>
    </xdr:from>
    <xdr:ext cx="534035" cy="259080"/>
    <xdr:sp macro="" textlink="">
      <xdr:nvSpPr>
        <xdr:cNvPr id="525" name="テキスト ボックス 524"/>
        <xdr:cNvSpPr txBox="1"/>
      </xdr:nvSpPr>
      <xdr:spPr>
        <a:xfrm>
          <a:off x="13435965" y="626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26" name="フローチャート: 判断 525"/>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89535</xdr:rowOff>
    </xdr:from>
    <xdr:ext cx="534035" cy="258445"/>
    <xdr:sp macro="" textlink="">
      <xdr:nvSpPr>
        <xdr:cNvPr id="527" name="テキスト ボックス 526"/>
        <xdr:cNvSpPr txBox="1"/>
      </xdr:nvSpPr>
      <xdr:spPr>
        <a:xfrm>
          <a:off x="12546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142240</xdr:rowOff>
    </xdr:from>
    <xdr:to xmlns:xdr="http://schemas.openxmlformats.org/drawingml/2006/spreadsheetDrawing">
      <xdr:col>85</xdr:col>
      <xdr:colOff>177800</xdr:colOff>
      <xdr:row>38</xdr:row>
      <xdr:rowOff>72390</xdr:rowOff>
    </xdr:to>
    <xdr:sp macro="" textlink="">
      <xdr:nvSpPr>
        <xdr:cNvPr id="533" name="楕円 532"/>
        <xdr:cNvSpPr/>
      </xdr:nvSpPr>
      <xdr:spPr>
        <a:xfrm>
          <a:off x="162687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120650</xdr:rowOff>
    </xdr:from>
    <xdr:ext cx="534670" cy="258445"/>
    <xdr:sp macro="" textlink="">
      <xdr:nvSpPr>
        <xdr:cNvPr id="534" name="消防費該当値テキスト"/>
        <xdr:cNvSpPr txBox="1"/>
      </xdr:nvSpPr>
      <xdr:spPr>
        <a:xfrm>
          <a:off x="16370300" y="6464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26035</xdr:rowOff>
    </xdr:from>
    <xdr:to xmlns:xdr="http://schemas.openxmlformats.org/drawingml/2006/spreadsheetDrawing">
      <xdr:col>81</xdr:col>
      <xdr:colOff>101600</xdr:colOff>
      <xdr:row>38</xdr:row>
      <xdr:rowOff>127635</xdr:rowOff>
    </xdr:to>
    <xdr:sp macro="" textlink="">
      <xdr:nvSpPr>
        <xdr:cNvPr id="535" name="楕円 534"/>
        <xdr:cNvSpPr/>
      </xdr:nvSpPr>
      <xdr:spPr>
        <a:xfrm>
          <a:off x="1543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118745</xdr:rowOff>
    </xdr:from>
    <xdr:ext cx="534035" cy="259080"/>
    <xdr:sp macro="" textlink="">
      <xdr:nvSpPr>
        <xdr:cNvPr id="536" name="テキスト ボックス 535"/>
        <xdr:cNvSpPr txBox="1"/>
      </xdr:nvSpPr>
      <xdr:spPr>
        <a:xfrm>
          <a:off x="15213965" y="663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37465</xdr:rowOff>
    </xdr:from>
    <xdr:to xmlns:xdr="http://schemas.openxmlformats.org/drawingml/2006/spreadsheetDrawing">
      <xdr:col>76</xdr:col>
      <xdr:colOff>165100</xdr:colOff>
      <xdr:row>38</xdr:row>
      <xdr:rowOff>139065</xdr:rowOff>
    </xdr:to>
    <xdr:sp macro="" textlink="">
      <xdr:nvSpPr>
        <xdr:cNvPr id="537" name="楕円 536"/>
        <xdr:cNvSpPr/>
      </xdr:nvSpPr>
      <xdr:spPr>
        <a:xfrm>
          <a:off x="14541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130175</xdr:rowOff>
    </xdr:from>
    <xdr:ext cx="534035" cy="259080"/>
    <xdr:sp macro="" textlink="">
      <xdr:nvSpPr>
        <xdr:cNvPr id="538" name="テキスト ボックス 537"/>
        <xdr:cNvSpPr txBox="1"/>
      </xdr:nvSpPr>
      <xdr:spPr>
        <a:xfrm>
          <a:off x="14324965" y="664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36195</xdr:rowOff>
    </xdr:from>
    <xdr:to xmlns:xdr="http://schemas.openxmlformats.org/drawingml/2006/spreadsheetDrawing">
      <xdr:col>72</xdr:col>
      <xdr:colOff>38100</xdr:colOff>
      <xdr:row>38</xdr:row>
      <xdr:rowOff>137795</xdr:rowOff>
    </xdr:to>
    <xdr:sp macro="" textlink="">
      <xdr:nvSpPr>
        <xdr:cNvPr id="539" name="楕円 538"/>
        <xdr:cNvSpPr/>
      </xdr:nvSpPr>
      <xdr:spPr>
        <a:xfrm>
          <a:off x="13652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128905</xdr:rowOff>
    </xdr:from>
    <xdr:ext cx="534035" cy="259080"/>
    <xdr:sp macro="" textlink="">
      <xdr:nvSpPr>
        <xdr:cNvPr id="540" name="テキスト ボックス 539"/>
        <xdr:cNvSpPr txBox="1"/>
      </xdr:nvSpPr>
      <xdr:spPr>
        <a:xfrm>
          <a:off x="13435965"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27940</xdr:rowOff>
    </xdr:from>
    <xdr:to xmlns:xdr="http://schemas.openxmlformats.org/drawingml/2006/spreadsheetDrawing">
      <xdr:col>67</xdr:col>
      <xdr:colOff>101600</xdr:colOff>
      <xdr:row>38</xdr:row>
      <xdr:rowOff>129540</xdr:rowOff>
    </xdr:to>
    <xdr:sp macro="" textlink="">
      <xdr:nvSpPr>
        <xdr:cNvPr id="541" name="楕円 540"/>
        <xdr:cNvSpPr/>
      </xdr:nvSpPr>
      <xdr:spPr>
        <a:xfrm>
          <a:off x="1276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120650</xdr:rowOff>
    </xdr:from>
    <xdr:ext cx="534035" cy="258445"/>
    <xdr:sp macro="" textlink="">
      <xdr:nvSpPr>
        <xdr:cNvPr id="542" name="テキスト ボックス 541"/>
        <xdr:cNvSpPr txBox="1"/>
      </xdr:nvSpPr>
      <xdr:spPr>
        <a:xfrm>
          <a:off x="12546965" y="6635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4" name="テキスト ボックス 553"/>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56" name="テキスト ボックス 555"/>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58" name="テキスト ボックス 557"/>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0" name="テキスト ボックス 559"/>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2" name="テキスト ボックス 561"/>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4" name="テキスト ボックス 563"/>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69215</xdr:rowOff>
    </xdr:from>
    <xdr:to xmlns:xdr="http://schemas.openxmlformats.org/drawingml/2006/spreadsheetDrawing">
      <xdr:col>85</xdr:col>
      <xdr:colOff>126365</xdr:colOff>
      <xdr:row>58</xdr:row>
      <xdr:rowOff>133985</xdr:rowOff>
    </xdr:to>
    <xdr:cxnSp macro="">
      <xdr:nvCxnSpPr>
        <xdr:cNvPr id="566" name="直線コネクタ 565"/>
        <xdr:cNvCxnSpPr/>
      </xdr:nvCxnSpPr>
      <xdr:spPr>
        <a:xfrm flipV="1">
          <a:off x="16317595" y="881316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137795</xdr:rowOff>
    </xdr:from>
    <xdr:ext cx="534670" cy="259080"/>
    <xdr:sp macro="" textlink="">
      <xdr:nvSpPr>
        <xdr:cNvPr id="567" name="教育費最小値テキスト"/>
        <xdr:cNvSpPr txBox="1"/>
      </xdr:nvSpPr>
      <xdr:spPr>
        <a:xfrm>
          <a:off x="16370300" y="10081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8" name="直線コネクタ 567"/>
        <xdr:cNvCxnSpPr/>
      </xdr:nvCxnSpPr>
      <xdr:spPr>
        <a:xfrm>
          <a:off x="162306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15875</xdr:rowOff>
    </xdr:from>
    <xdr:ext cx="598805" cy="259080"/>
    <xdr:sp macro="" textlink="">
      <xdr:nvSpPr>
        <xdr:cNvPr id="569" name="教育費最大値テキスト"/>
        <xdr:cNvSpPr txBox="1"/>
      </xdr:nvSpPr>
      <xdr:spPr>
        <a:xfrm>
          <a:off x="16370300" y="8588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706,966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69215</xdr:rowOff>
    </xdr:from>
    <xdr:to xmlns:xdr="http://schemas.openxmlformats.org/drawingml/2006/spreadsheetDrawing">
      <xdr:col>86</xdr:col>
      <xdr:colOff>25400</xdr:colOff>
      <xdr:row>51</xdr:row>
      <xdr:rowOff>69215</xdr:rowOff>
    </xdr:to>
    <xdr:cxnSp macro="">
      <xdr:nvCxnSpPr>
        <xdr:cNvPr id="570" name="直線コネクタ 569"/>
        <xdr:cNvCxnSpPr/>
      </xdr:nvCxnSpPr>
      <xdr:spPr>
        <a:xfrm>
          <a:off x="16230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134620</xdr:rowOff>
    </xdr:from>
    <xdr:to xmlns:xdr="http://schemas.openxmlformats.org/drawingml/2006/spreadsheetDrawing">
      <xdr:col>85</xdr:col>
      <xdr:colOff>127000</xdr:colOff>
      <xdr:row>58</xdr:row>
      <xdr:rowOff>66040</xdr:rowOff>
    </xdr:to>
    <xdr:cxnSp macro="">
      <xdr:nvCxnSpPr>
        <xdr:cNvPr id="571" name="直線コネクタ 570"/>
        <xdr:cNvCxnSpPr/>
      </xdr:nvCxnSpPr>
      <xdr:spPr>
        <a:xfrm>
          <a:off x="15481300" y="990727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92710</xdr:rowOff>
    </xdr:from>
    <xdr:ext cx="598805" cy="259080"/>
    <xdr:sp macro="" textlink="">
      <xdr:nvSpPr>
        <xdr:cNvPr id="572" name="教育費平均値テキスト"/>
        <xdr:cNvSpPr txBox="1"/>
      </xdr:nvSpPr>
      <xdr:spPr>
        <a:xfrm>
          <a:off x="16370300" y="9693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69850</xdr:rowOff>
    </xdr:from>
    <xdr:to xmlns:xdr="http://schemas.openxmlformats.org/drawingml/2006/spreadsheetDrawing">
      <xdr:col>85</xdr:col>
      <xdr:colOff>177800</xdr:colOff>
      <xdr:row>57</xdr:row>
      <xdr:rowOff>171450</xdr:rowOff>
    </xdr:to>
    <xdr:sp macro="" textlink="">
      <xdr:nvSpPr>
        <xdr:cNvPr id="573" name="フローチャート: 判断 572"/>
        <xdr:cNvSpPr/>
      </xdr:nvSpPr>
      <xdr:spPr>
        <a:xfrm>
          <a:off x="16268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134620</xdr:rowOff>
    </xdr:from>
    <xdr:to xmlns:xdr="http://schemas.openxmlformats.org/drawingml/2006/spreadsheetDrawing">
      <xdr:col>81</xdr:col>
      <xdr:colOff>50800</xdr:colOff>
      <xdr:row>58</xdr:row>
      <xdr:rowOff>26035</xdr:rowOff>
    </xdr:to>
    <xdr:cxnSp macro="">
      <xdr:nvCxnSpPr>
        <xdr:cNvPr id="574" name="直線コネクタ 573"/>
        <xdr:cNvCxnSpPr/>
      </xdr:nvCxnSpPr>
      <xdr:spPr>
        <a:xfrm flipV="1">
          <a:off x="14592300" y="99072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103505</xdr:rowOff>
    </xdr:from>
    <xdr:to xmlns:xdr="http://schemas.openxmlformats.org/drawingml/2006/spreadsheetDrawing">
      <xdr:col>81</xdr:col>
      <xdr:colOff>101600</xdr:colOff>
      <xdr:row>58</xdr:row>
      <xdr:rowOff>33655</xdr:rowOff>
    </xdr:to>
    <xdr:sp macro="" textlink="">
      <xdr:nvSpPr>
        <xdr:cNvPr id="575" name="フローチャート: 判断 574"/>
        <xdr:cNvSpPr/>
      </xdr:nvSpPr>
      <xdr:spPr>
        <a:xfrm>
          <a:off x="15430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24765</xdr:rowOff>
    </xdr:from>
    <xdr:ext cx="598170" cy="259080"/>
    <xdr:sp macro="" textlink="">
      <xdr:nvSpPr>
        <xdr:cNvPr id="576" name="テキスト ボックス 575"/>
        <xdr:cNvSpPr txBox="1"/>
      </xdr:nvSpPr>
      <xdr:spPr>
        <a:xfrm>
          <a:off x="151815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26035</xdr:rowOff>
    </xdr:from>
    <xdr:to xmlns:xdr="http://schemas.openxmlformats.org/drawingml/2006/spreadsheetDrawing">
      <xdr:col>76</xdr:col>
      <xdr:colOff>114300</xdr:colOff>
      <xdr:row>58</xdr:row>
      <xdr:rowOff>95885</xdr:rowOff>
    </xdr:to>
    <xdr:cxnSp macro="">
      <xdr:nvCxnSpPr>
        <xdr:cNvPr id="577" name="直線コネクタ 576"/>
        <xdr:cNvCxnSpPr/>
      </xdr:nvCxnSpPr>
      <xdr:spPr>
        <a:xfrm flipV="1">
          <a:off x="13703300" y="99701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8" name="フローチャート: 判断 577"/>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8170" cy="259080"/>
    <xdr:sp macro="" textlink="">
      <xdr:nvSpPr>
        <xdr:cNvPr id="579" name="テキスト ボックス 578"/>
        <xdr:cNvSpPr txBox="1"/>
      </xdr:nvSpPr>
      <xdr:spPr>
        <a:xfrm>
          <a:off x="14292580" y="9651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95885</xdr:rowOff>
    </xdr:from>
    <xdr:to xmlns:xdr="http://schemas.openxmlformats.org/drawingml/2006/spreadsheetDrawing">
      <xdr:col>71</xdr:col>
      <xdr:colOff>177800</xdr:colOff>
      <xdr:row>58</xdr:row>
      <xdr:rowOff>98425</xdr:rowOff>
    </xdr:to>
    <xdr:cxnSp macro="">
      <xdr:nvCxnSpPr>
        <xdr:cNvPr id="580" name="直線コネクタ 579"/>
        <xdr:cNvCxnSpPr/>
      </xdr:nvCxnSpPr>
      <xdr:spPr>
        <a:xfrm flipV="1">
          <a:off x="12814300" y="100399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88900</xdr:rowOff>
    </xdr:from>
    <xdr:to xmlns:xdr="http://schemas.openxmlformats.org/drawingml/2006/spreadsheetDrawing">
      <xdr:col>72</xdr:col>
      <xdr:colOff>38100</xdr:colOff>
      <xdr:row>58</xdr:row>
      <xdr:rowOff>19050</xdr:rowOff>
    </xdr:to>
    <xdr:sp macro="" textlink="">
      <xdr:nvSpPr>
        <xdr:cNvPr id="581" name="フローチャート: 判断 580"/>
        <xdr:cNvSpPr/>
      </xdr:nvSpPr>
      <xdr:spPr>
        <a:xfrm>
          <a:off x="13652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35560</xdr:rowOff>
    </xdr:from>
    <xdr:ext cx="598170" cy="259080"/>
    <xdr:sp macro="" textlink="">
      <xdr:nvSpPr>
        <xdr:cNvPr id="582" name="テキスト ボックス 581"/>
        <xdr:cNvSpPr txBox="1"/>
      </xdr:nvSpPr>
      <xdr:spPr>
        <a:xfrm>
          <a:off x="13403580" y="9636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99060</xdr:rowOff>
    </xdr:from>
    <xdr:to xmlns:xdr="http://schemas.openxmlformats.org/drawingml/2006/spreadsheetDrawing">
      <xdr:col>67</xdr:col>
      <xdr:colOff>101600</xdr:colOff>
      <xdr:row>58</xdr:row>
      <xdr:rowOff>29210</xdr:rowOff>
    </xdr:to>
    <xdr:sp macro="" textlink="">
      <xdr:nvSpPr>
        <xdr:cNvPr id="583" name="フローチャート: 判断 582"/>
        <xdr:cNvSpPr/>
      </xdr:nvSpPr>
      <xdr:spPr>
        <a:xfrm>
          <a:off x="12763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45720</xdr:rowOff>
    </xdr:from>
    <xdr:ext cx="598170" cy="259080"/>
    <xdr:sp macro="" textlink="">
      <xdr:nvSpPr>
        <xdr:cNvPr id="584" name="テキスト ボックス 583"/>
        <xdr:cNvSpPr txBox="1"/>
      </xdr:nvSpPr>
      <xdr:spPr>
        <a:xfrm>
          <a:off x="12514580" y="9646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15240</xdr:rowOff>
    </xdr:from>
    <xdr:to xmlns:xdr="http://schemas.openxmlformats.org/drawingml/2006/spreadsheetDrawing">
      <xdr:col>85</xdr:col>
      <xdr:colOff>177800</xdr:colOff>
      <xdr:row>58</xdr:row>
      <xdr:rowOff>116840</xdr:rowOff>
    </xdr:to>
    <xdr:sp macro="" textlink="">
      <xdr:nvSpPr>
        <xdr:cNvPr id="590" name="楕円 589"/>
        <xdr:cNvSpPr/>
      </xdr:nvSpPr>
      <xdr:spPr>
        <a:xfrm>
          <a:off x="162687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101600</xdr:rowOff>
    </xdr:from>
    <xdr:ext cx="534670" cy="259080"/>
    <xdr:sp macro="" textlink="">
      <xdr:nvSpPr>
        <xdr:cNvPr id="591" name="教育費該当値テキスト"/>
        <xdr:cNvSpPr txBox="1"/>
      </xdr:nvSpPr>
      <xdr:spPr>
        <a:xfrm>
          <a:off x="16370300" y="9874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83820</xdr:rowOff>
    </xdr:from>
    <xdr:to xmlns:xdr="http://schemas.openxmlformats.org/drawingml/2006/spreadsheetDrawing">
      <xdr:col>81</xdr:col>
      <xdr:colOff>101600</xdr:colOff>
      <xdr:row>58</xdr:row>
      <xdr:rowOff>13970</xdr:rowOff>
    </xdr:to>
    <xdr:sp macro="" textlink="">
      <xdr:nvSpPr>
        <xdr:cNvPr id="592" name="楕円 591"/>
        <xdr:cNvSpPr/>
      </xdr:nvSpPr>
      <xdr:spPr>
        <a:xfrm>
          <a:off x="15430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30480</xdr:rowOff>
    </xdr:from>
    <xdr:ext cx="598170" cy="258445"/>
    <xdr:sp macro="" textlink="">
      <xdr:nvSpPr>
        <xdr:cNvPr id="593" name="テキスト ボックス 592"/>
        <xdr:cNvSpPr txBox="1"/>
      </xdr:nvSpPr>
      <xdr:spPr>
        <a:xfrm>
          <a:off x="15181580" y="9631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146685</xdr:rowOff>
    </xdr:from>
    <xdr:to xmlns:xdr="http://schemas.openxmlformats.org/drawingml/2006/spreadsheetDrawing">
      <xdr:col>76</xdr:col>
      <xdr:colOff>165100</xdr:colOff>
      <xdr:row>58</xdr:row>
      <xdr:rowOff>76835</xdr:rowOff>
    </xdr:to>
    <xdr:sp macro="" textlink="">
      <xdr:nvSpPr>
        <xdr:cNvPr id="594" name="楕円 593"/>
        <xdr:cNvSpPr/>
      </xdr:nvSpPr>
      <xdr:spPr>
        <a:xfrm>
          <a:off x="14541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67945</xdr:rowOff>
    </xdr:from>
    <xdr:ext cx="534035" cy="258445"/>
    <xdr:sp macro="" textlink="">
      <xdr:nvSpPr>
        <xdr:cNvPr id="595" name="テキスト ボックス 594"/>
        <xdr:cNvSpPr txBox="1"/>
      </xdr:nvSpPr>
      <xdr:spPr>
        <a:xfrm>
          <a:off x="14324965" y="10012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45085</xdr:rowOff>
    </xdr:from>
    <xdr:to xmlns:xdr="http://schemas.openxmlformats.org/drawingml/2006/spreadsheetDrawing">
      <xdr:col>72</xdr:col>
      <xdr:colOff>38100</xdr:colOff>
      <xdr:row>58</xdr:row>
      <xdr:rowOff>146685</xdr:rowOff>
    </xdr:to>
    <xdr:sp macro="" textlink="">
      <xdr:nvSpPr>
        <xdr:cNvPr id="596" name="楕円 595"/>
        <xdr:cNvSpPr/>
      </xdr:nvSpPr>
      <xdr:spPr>
        <a:xfrm>
          <a:off x="13652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137795</xdr:rowOff>
    </xdr:from>
    <xdr:ext cx="534035" cy="259080"/>
    <xdr:sp macro="" textlink="">
      <xdr:nvSpPr>
        <xdr:cNvPr id="597" name="テキスト ボックス 596"/>
        <xdr:cNvSpPr txBox="1"/>
      </xdr:nvSpPr>
      <xdr:spPr>
        <a:xfrm>
          <a:off x="13435965"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47625</xdr:rowOff>
    </xdr:from>
    <xdr:to xmlns:xdr="http://schemas.openxmlformats.org/drawingml/2006/spreadsheetDrawing">
      <xdr:col>67</xdr:col>
      <xdr:colOff>101600</xdr:colOff>
      <xdr:row>58</xdr:row>
      <xdr:rowOff>149225</xdr:rowOff>
    </xdr:to>
    <xdr:sp macro="" textlink="">
      <xdr:nvSpPr>
        <xdr:cNvPr id="598" name="楕円 597"/>
        <xdr:cNvSpPr/>
      </xdr:nvSpPr>
      <xdr:spPr>
        <a:xfrm>
          <a:off x="127635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140335</xdr:rowOff>
    </xdr:from>
    <xdr:ext cx="534035" cy="259080"/>
    <xdr:sp macro="" textlink="">
      <xdr:nvSpPr>
        <xdr:cNvPr id="599" name="テキスト ボックス 598"/>
        <xdr:cNvSpPr txBox="1"/>
      </xdr:nvSpPr>
      <xdr:spPr>
        <a:xfrm>
          <a:off x="12546965" y="10084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1" name="テキスト ボックス 62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118745</xdr:rowOff>
    </xdr:from>
    <xdr:to xmlns:xdr="http://schemas.openxmlformats.org/drawingml/2006/spreadsheetDrawing">
      <xdr:col>85</xdr:col>
      <xdr:colOff>126365</xdr:colOff>
      <xdr:row>79</xdr:row>
      <xdr:rowOff>44450</xdr:rowOff>
    </xdr:to>
    <xdr:cxnSp macro="">
      <xdr:nvCxnSpPr>
        <xdr:cNvPr id="623" name="直線コネクタ 622"/>
        <xdr:cNvCxnSpPr/>
      </xdr:nvCxnSpPr>
      <xdr:spPr>
        <a:xfrm flipV="1">
          <a:off x="16317595" y="121202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53975</xdr:rowOff>
    </xdr:from>
    <xdr:ext cx="249555" cy="258445"/>
    <xdr:sp macro="" textlink="">
      <xdr:nvSpPr>
        <xdr:cNvPr id="624" name="災害復旧費最小値テキスト"/>
        <xdr:cNvSpPr txBox="1"/>
      </xdr:nvSpPr>
      <xdr:spPr>
        <a:xfrm>
          <a:off x="16370300" y="13598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5" name="直線コネクタ 62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65405</xdr:rowOff>
    </xdr:from>
    <xdr:ext cx="598805" cy="258445"/>
    <xdr:sp macro="" textlink="">
      <xdr:nvSpPr>
        <xdr:cNvPr id="626" name="災害復旧費最大値テキスト"/>
        <xdr:cNvSpPr txBox="1"/>
      </xdr:nvSpPr>
      <xdr:spPr>
        <a:xfrm>
          <a:off x="16370300" y="11895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770,888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118745</xdr:rowOff>
    </xdr:from>
    <xdr:to xmlns:xdr="http://schemas.openxmlformats.org/drawingml/2006/spreadsheetDrawing">
      <xdr:col>86</xdr:col>
      <xdr:colOff>25400</xdr:colOff>
      <xdr:row>70</xdr:row>
      <xdr:rowOff>118745</xdr:rowOff>
    </xdr:to>
    <xdr:cxnSp macro="">
      <xdr:nvCxnSpPr>
        <xdr:cNvPr id="627" name="直線コネクタ 626"/>
        <xdr:cNvCxnSpPr/>
      </xdr:nvCxnSpPr>
      <xdr:spPr>
        <a:xfrm>
          <a:off x="16230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118745</xdr:rowOff>
    </xdr:from>
    <xdr:to xmlns:xdr="http://schemas.openxmlformats.org/drawingml/2006/spreadsheetDrawing">
      <xdr:col>85</xdr:col>
      <xdr:colOff>127000</xdr:colOff>
      <xdr:row>78</xdr:row>
      <xdr:rowOff>161925</xdr:rowOff>
    </xdr:to>
    <xdr:cxnSp macro="">
      <xdr:nvCxnSpPr>
        <xdr:cNvPr id="628" name="直線コネクタ 627"/>
        <xdr:cNvCxnSpPr/>
      </xdr:nvCxnSpPr>
      <xdr:spPr>
        <a:xfrm>
          <a:off x="15481300" y="134918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98425</xdr:rowOff>
    </xdr:from>
    <xdr:ext cx="534670" cy="258445"/>
    <xdr:sp macro="" textlink="">
      <xdr:nvSpPr>
        <xdr:cNvPr id="629" name="災害復旧費平均値テキスト"/>
        <xdr:cNvSpPr txBox="1"/>
      </xdr:nvSpPr>
      <xdr:spPr>
        <a:xfrm>
          <a:off x="16370300" y="13471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120650</xdr:rowOff>
    </xdr:from>
    <xdr:to xmlns:xdr="http://schemas.openxmlformats.org/drawingml/2006/spreadsheetDrawing">
      <xdr:col>85</xdr:col>
      <xdr:colOff>177800</xdr:colOff>
      <xdr:row>79</xdr:row>
      <xdr:rowOff>50165</xdr:rowOff>
    </xdr:to>
    <xdr:sp macro="" textlink="">
      <xdr:nvSpPr>
        <xdr:cNvPr id="630" name="フローチャート: 判断 629"/>
        <xdr:cNvSpPr/>
      </xdr:nvSpPr>
      <xdr:spPr>
        <a:xfrm>
          <a:off x="162687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118745</xdr:rowOff>
    </xdr:from>
    <xdr:to xmlns:xdr="http://schemas.openxmlformats.org/drawingml/2006/spreadsheetDrawing">
      <xdr:col>81</xdr:col>
      <xdr:colOff>50800</xdr:colOff>
      <xdr:row>78</xdr:row>
      <xdr:rowOff>149860</xdr:rowOff>
    </xdr:to>
    <xdr:cxnSp macro="">
      <xdr:nvCxnSpPr>
        <xdr:cNvPr id="631" name="直線コネクタ 630"/>
        <xdr:cNvCxnSpPr/>
      </xdr:nvCxnSpPr>
      <xdr:spPr>
        <a:xfrm flipV="1">
          <a:off x="14592300" y="134918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121285</xdr:rowOff>
    </xdr:from>
    <xdr:to xmlns:xdr="http://schemas.openxmlformats.org/drawingml/2006/spreadsheetDrawing">
      <xdr:col>81</xdr:col>
      <xdr:colOff>101600</xdr:colOff>
      <xdr:row>79</xdr:row>
      <xdr:rowOff>52070</xdr:rowOff>
    </xdr:to>
    <xdr:sp macro="" textlink="">
      <xdr:nvSpPr>
        <xdr:cNvPr id="632" name="フローチャート: 判断 631"/>
        <xdr:cNvSpPr/>
      </xdr:nvSpPr>
      <xdr:spPr>
        <a:xfrm>
          <a:off x="15430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42545</xdr:rowOff>
    </xdr:from>
    <xdr:ext cx="534035" cy="258445"/>
    <xdr:sp macro="" textlink="">
      <xdr:nvSpPr>
        <xdr:cNvPr id="633" name="テキスト ボックス 632"/>
        <xdr:cNvSpPr txBox="1"/>
      </xdr:nvSpPr>
      <xdr:spPr>
        <a:xfrm>
          <a:off x="15213965" y="13587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149860</xdr:rowOff>
    </xdr:from>
    <xdr:to xmlns:xdr="http://schemas.openxmlformats.org/drawingml/2006/spreadsheetDrawing">
      <xdr:col>76</xdr:col>
      <xdr:colOff>114300</xdr:colOff>
      <xdr:row>79</xdr:row>
      <xdr:rowOff>19050</xdr:rowOff>
    </xdr:to>
    <xdr:cxnSp macro="">
      <xdr:nvCxnSpPr>
        <xdr:cNvPr id="634" name="直線コネクタ 633"/>
        <xdr:cNvCxnSpPr/>
      </xdr:nvCxnSpPr>
      <xdr:spPr>
        <a:xfrm flipV="1">
          <a:off x="13703300" y="135229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128270</xdr:rowOff>
    </xdr:from>
    <xdr:to xmlns:xdr="http://schemas.openxmlformats.org/drawingml/2006/spreadsheetDrawing">
      <xdr:col>76</xdr:col>
      <xdr:colOff>165100</xdr:colOff>
      <xdr:row>79</xdr:row>
      <xdr:rowOff>58420</xdr:rowOff>
    </xdr:to>
    <xdr:sp macro="" textlink="">
      <xdr:nvSpPr>
        <xdr:cNvPr id="635" name="フローチャート: 判断 634"/>
        <xdr:cNvSpPr/>
      </xdr:nvSpPr>
      <xdr:spPr>
        <a:xfrm>
          <a:off x="14541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49530</xdr:rowOff>
    </xdr:from>
    <xdr:ext cx="534035" cy="259080"/>
    <xdr:sp macro="" textlink="">
      <xdr:nvSpPr>
        <xdr:cNvPr id="636" name="テキスト ボックス 635"/>
        <xdr:cNvSpPr txBox="1"/>
      </xdr:nvSpPr>
      <xdr:spPr>
        <a:xfrm>
          <a:off x="14324965" y="1359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19050</xdr:rowOff>
    </xdr:from>
    <xdr:to xmlns:xdr="http://schemas.openxmlformats.org/drawingml/2006/spreadsheetDrawing">
      <xdr:col>71</xdr:col>
      <xdr:colOff>177800</xdr:colOff>
      <xdr:row>79</xdr:row>
      <xdr:rowOff>33020</xdr:rowOff>
    </xdr:to>
    <xdr:cxnSp macro="">
      <xdr:nvCxnSpPr>
        <xdr:cNvPr id="637" name="直線コネクタ 636"/>
        <xdr:cNvCxnSpPr/>
      </xdr:nvCxnSpPr>
      <xdr:spPr>
        <a:xfrm flipV="1">
          <a:off x="12814300" y="13563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132715</xdr:rowOff>
    </xdr:from>
    <xdr:to xmlns:xdr="http://schemas.openxmlformats.org/drawingml/2006/spreadsheetDrawing">
      <xdr:col>72</xdr:col>
      <xdr:colOff>38100</xdr:colOff>
      <xdr:row>79</xdr:row>
      <xdr:rowOff>63500</xdr:rowOff>
    </xdr:to>
    <xdr:sp macro="" textlink="">
      <xdr:nvSpPr>
        <xdr:cNvPr id="638" name="フローチャート: 判断 637"/>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79375</xdr:rowOff>
    </xdr:from>
    <xdr:ext cx="534035" cy="258445"/>
    <xdr:sp macro="" textlink="">
      <xdr:nvSpPr>
        <xdr:cNvPr id="639" name="テキスト ボックス 638"/>
        <xdr:cNvSpPr txBox="1"/>
      </xdr:nvSpPr>
      <xdr:spPr>
        <a:xfrm>
          <a:off x="13435965" y="13281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40" name="フローチャート: 判断 639"/>
        <xdr:cNvSpPr/>
      </xdr:nvSpPr>
      <xdr:spPr>
        <a:xfrm>
          <a:off x="127635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76200</xdr:rowOff>
    </xdr:from>
    <xdr:ext cx="534035" cy="258445"/>
    <xdr:sp macro="" textlink="">
      <xdr:nvSpPr>
        <xdr:cNvPr id="641" name="テキスト ボックス 640"/>
        <xdr:cNvSpPr txBox="1"/>
      </xdr:nvSpPr>
      <xdr:spPr>
        <a:xfrm>
          <a:off x="12546965" y="13277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111125</xdr:rowOff>
    </xdr:from>
    <xdr:to xmlns:xdr="http://schemas.openxmlformats.org/drawingml/2006/spreadsheetDrawing">
      <xdr:col>85</xdr:col>
      <xdr:colOff>177800</xdr:colOff>
      <xdr:row>79</xdr:row>
      <xdr:rowOff>41275</xdr:rowOff>
    </xdr:to>
    <xdr:sp macro="" textlink="">
      <xdr:nvSpPr>
        <xdr:cNvPr id="647" name="楕円 646"/>
        <xdr:cNvSpPr/>
      </xdr:nvSpPr>
      <xdr:spPr>
        <a:xfrm>
          <a:off x="162687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70485</xdr:rowOff>
    </xdr:from>
    <xdr:ext cx="534670" cy="259080"/>
    <xdr:sp macro="" textlink="">
      <xdr:nvSpPr>
        <xdr:cNvPr id="648" name="災害復旧費該当値テキスト"/>
        <xdr:cNvSpPr txBox="1"/>
      </xdr:nvSpPr>
      <xdr:spPr>
        <a:xfrm>
          <a:off x="16370300" y="1327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67945</xdr:rowOff>
    </xdr:from>
    <xdr:to xmlns:xdr="http://schemas.openxmlformats.org/drawingml/2006/spreadsheetDrawing">
      <xdr:col>81</xdr:col>
      <xdr:colOff>101600</xdr:colOff>
      <xdr:row>78</xdr:row>
      <xdr:rowOff>169545</xdr:rowOff>
    </xdr:to>
    <xdr:sp macro="" textlink="">
      <xdr:nvSpPr>
        <xdr:cNvPr id="649" name="楕円 648"/>
        <xdr:cNvSpPr/>
      </xdr:nvSpPr>
      <xdr:spPr>
        <a:xfrm>
          <a:off x="15430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14605</xdr:rowOff>
    </xdr:from>
    <xdr:ext cx="534035" cy="259080"/>
    <xdr:sp macro="" textlink="">
      <xdr:nvSpPr>
        <xdr:cNvPr id="650" name="テキスト ボックス 649"/>
        <xdr:cNvSpPr txBox="1"/>
      </xdr:nvSpPr>
      <xdr:spPr>
        <a:xfrm>
          <a:off x="15213965" y="13216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99060</xdr:rowOff>
    </xdr:from>
    <xdr:to xmlns:xdr="http://schemas.openxmlformats.org/drawingml/2006/spreadsheetDrawing">
      <xdr:col>76</xdr:col>
      <xdr:colOff>165100</xdr:colOff>
      <xdr:row>79</xdr:row>
      <xdr:rowOff>29210</xdr:rowOff>
    </xdr:to>
    <xdr:sp macro="" textlink="">
      <xdr:nvSpPr>
        <xdr:cNvPr id="651" name="楕円 650"/>
        <xdr:cNvSpPr/>
      </xdr:nvSpPr>
      <xdr:spPr>
        <a:xfrm>
          <a:off x="14541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45720</xdr:rowOff>
    </xdr:from>
    <xdr:ext cx="534035" cy="259080"/>
    <xdr:sp macro="" textlink="">
      <xdr:nvSpPr>
        <xdr:cNvPr id="652" name="テキスト ボックス 651"/>
        <xdr:cNvSpPr txBox="1"/>
      </xdr:nvSpPr>
      <xdr:spPr>
        <a:xfrm>
          <a:off x="14324965" y="13247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139700</xdr:rowOff>
    </xdr:from>
    <xdr:to xmlns:xdr="http://schemas.openxmlformats.org/drawingml/2006/spreadsheetDrawing">
      <xdr:col>72</xdr:col>
      <xdr:colOff>38100</xdr:colOff>
      <xdr:row>79</xdr:row>
      <xdr:rowOff>69850</xdr:rowOff>
    </xdr:to>
    <xdr:sp macro="" textlink="">
      <xdr:nvSpPr>
        <xdr:cNvPr id="653" name="楕円 652"/>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60960</xdr:rowOff>
    </xdr:from>
    <xdr:ext cx="534035" cy="259080"/>
    <xdr:sp macro="" textlink="">
      <xdr:nvSpPr>
        <xdr:cNvPr id="654" name="テキスト ボックス 653"/>
        <xdr:cNvSpPr txBox="1"/>
      </xdr:nvSpPr>
      <xdr:spPr>
        <a:xfrm>
          <a:off x="13435965" y="13605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153670</xdr:rowOff>
    </xdr:from>
    <xdr:to xmlns:xdr="http://schemas.openxmlformats.org/drawingml/2006/spreadsheetDrawing">
      <xdr:col>67</xdr:col>
      <xdr:colOff>101600</xdr:colOff>
      <xdr:row>79</xdr:row>
      <xdr:rowOff>83820</xdr:rowOff>
    </xdr:to>
    <xdr:sp macro="" textlink="">
      <xdr:nvSpPr>
        <xdr:cNvPr id="655" name="楕円 654"/>
        <xdr:cNvSpPr/>
      </xdr:nvSpPr>
      <xdr:spPr>
        <a:xfrm>
          <a:off x="12763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74930</xdr:rowOff>
    </xdr:from>
    <xdr:ext cx="469265" cy="258445"/>
    <xdr:sp macro="" textlink="">
      <xdr:nvSpPr>
        <xdr:cNvPr id="656" name="テキスト ボックス 655"/>
        <xdr:cNvSpPr txBox="1"/>
      </xdr:nvSpPr>
      <xdr:spPr>
        <a:xfrm>
          <a:off x="12579350" y="13619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6" name="テキスト ボックス 67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5165" cy="259080"/>
    <xdr:sp macro="" textlink="">
      <xdr:nvSpPr>
        <xdr:cNvPr id="678" name="テキスト ボックス 677"/>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137795</xdr:rowOff>
    </xdr:from>
    <xdr:to xmlns:xdr="http://schemas.openxmlformats.org/drawingml/2006/spreadsheetDrawing">
      <xdr:col>85</xdr:col>
      <xdr:colOff>126365</xdr:colOff>
      <xdr:row>99</xdr:row>
      <xdr:rowOff>99060</xdr:rowOff>
    </xdr:to>
    <xdr:cxnSp macro="">
      <xdr:nvCxnSpPr>
        <xdr:cNvPr id="682" name="直線コネクタ 681"/>
        <xdr:cNvCxnSpPr/>
      </xdr:nvCxnSpPr>
      <xdr:spPr>
        <a:xfrm flipV="1">
          <a:off x="16317595" y="1556829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83" name="公債費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99060</xdr:rowOff>
    </xdr:from>
    <xdr:to xmlns:xdr="http://schemas.openxmlformats.org/drawingml/2006/spreadsheetDrawing">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84455</xdr:rowOff>
    </xdr:from>
    <xdr:ext cx="598805" cy="259080"/>
    <xdr:sp macro="" textlink="">
      <xdr:nvSpPr>
        <xdr:cNvPr id="685" name="公債費最大値テキスト"/>
        <xdr:cNvSpPr txBox="1"/>
      </xdr:nvSpPr>
      <xdr:spPr>
        <a:xfrm>
          <a:off x="16370300" y="1534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921,282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137795</xdr:rowOff>
    </xdr:from>
    <xdr:to xmlns:xdr="http://schemas.openxmlformats.org/drawingml/2006/spreadsheetDrawing">
      <xdr:col>86</xdr:col>
      <xdr:colOff>25400</xdr:colOff>
      <xdr:row>90</xdr:row>
      <xdr:rowOff>137795</xdr:rowOff>
    </xdr:to>
    <xdr:cxnSp macro="">
      <xdr:nvCxnSpPr>
        <xdr:cNvPr id="686" name="直線コネクタ 685"/>
        <xdr:cNvCxnSpPr/>
      </xdr:nvCxnSpPr>
      <xdr:spPr>
        <a:xfrm>
          <a:off x="16230600" y="1556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68580</xdr:rowOff>
    </xdr:from>
    <xdr:to xmlns:xdr="http://schemas.openxmlformats.org/drawingml/2006/spreadsheetDrawing">
      <xdr:col>85</xdr:col>
      <xdr:colOff>127000</xdr:colOff>
      <xdr:row>98</xdr:row>
      <xdr:rowOff>95885</xdr:rowOff>
    </xdr:to>
    <xdr:cxnSp macro="">
      <xdr:nvCxnSpPr>
        <xdr:cNvPr id="687" name="直線コネクタ 686"/>
        <xdr:cNvCxnSpPr/>
      </xdr:nvCxnSpPr>
      <xdr:spPr>
        <a:xfrm flipV="1">
          <a:off x="15481300" y="1687068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168910</xdr:rowOff>
    </xdr:from>
    <xdr:ext cx="598805" cy="258445"/>
    <xdr:sp macro="" textlink="">
      <xdr:nvSpPr>
        <xdr:cNvPr id="688" name="公債費平均値テキスト"/>
        <xdr:cNvSpPr txBox="1"/>
      </xdr:nvSpPr>
      <xdr:spPr>
        <a:xfrm>
          <a:off x="16370300" y="166281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177800</xdr:colOff>
      <xdr:row>98</xdr:row>
      <xdr:rowOff>76200</xdr:rowOff>
    </xdr:to>
    <xdr:sp macro="" textlink="">
      <xdr:nvSpPr>
        <xdr:cNvPr id="689" name="フローチャート: 判断 688"/>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95885</xdr:rowOff>
    </xdr:from>
    <xdr:to xmlns:xdr="http://schemas.openxmlformats.org/drawingml/2006/spreadsheetDrawing">
      <xdr:col>81</xdr:col>
      <xdr:colOff>50800</xdr:colOff>
      <xdr:row>98</xdr:row>
      <xdr:rowOff>101600</xdr:rowOff>
    </xdr:to>
    <xdr:cxnSp macro="">
      <xdr:nvCxnSpPr>
        <xdr:cNvPr id="690" name="直線コネクタ 689"/>
        <xdr:cNvCxnSpPr/>
      </xdr:nvCxnSpPr>
      <xdr:spPr>
        <a:xfrm flipV="1">
          <a:off x="14592300" y="168979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153035</xdr:rowOff>
    </xdr:from>
    <xdr:to xmlns:xdr="http://schemas.openxmlformats.org/drawingml/2006/spreadsheetDrawing">
      <xdr:col>81</xdr:col>
      <xdr:colOff>101600</xdr:colOff>
      <xdr:row>98</xdr:row>
      <xdr:rowOff>83185</xdr:rowOff>
    </xdr:to>
    <xdr:sp macro="" textlink="">
      <xdr:nvSpPr>
        <xdr:cNvPr id="691" name="フローチャート: 判断 690"/>
        <xdr:cNvSpPr/>
      </xdr:nvSpPr>
      <xdr:spPr>
        <a:xfrm>
          <a:off x="1543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99695</xdr:rowOff>
    </xdr:from>
    <xdr:ext cx="598170" cy="258445"/>
    <xdr:sp macro="" textlink="">
      <xdr:nvSpPr>
        <xdr:cNvPr id="692" name="テキスト ボックス 691"/>
        <xdr:cNvSpPr txBox="1"/>
      </xdr:nvSpPr>
      <xdr:spPr>
        <a:xfrm>
          <a:off x="15181580" y="16558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101600</xdr:rowOff>
    </xdr:from>
    <xdr:to xmlns:xdr="http://schemas.openxmlformats.org/drawingml/2006/spreadsheetDrawing">
      <xdr:col>76</xdr:col>
      <xdr:colOff>114300</xdr:colOff>
      <xdr:row>98</xdr:row>
      <xdr:rowOff>115570</xdr:rowOff>
    </xdr:to>
    <xdr:cxnSp macro="">
      <xdr:nvCxnSpPr>
        <xdr:cNvPr id="693" name="直線コネクタ 692"/>
        <xdr:cNvCxnSpPr/>
      </xdr:nvCxnSpPr>
      <xdr:spPr>
        <a:xfrm flipV="1">
          <a:off x="13703300" y="169037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156210</xdr:rowOff>
    </xdr:from>
    <xdr:to xmlns:xdr="http://schemas.openxmlformats.org/drawingml/2006/spreadsheetDrawing">
      <xdr:col>76</xdr:col>
      <xdr:colOff>165100</xdr:colOff>
      <xdr:row>98</xdr:row>
      <xdr:rowOff>86360</xdr:rowOff>
    </xdr:to>
    <xdr:sp macro="" textlink="">
      <xdr:nvSpPr>
        <xdr:cNvPr id="694" name="フローチャート: 判断 693"/>
        <xdr:cNvSpPr/>
      </xdr:nvSpPr>
      <xdr:spPr>
        <a:xfrm>
          <a:off x="14541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102870</xdr:rowOff>
    </xdr:from>
    <xdr:ext cx="598170" cy="259080"/>
    <xdr:sp macro="" textlink="">
      <xdr:nvSpPr>
        <xdr:cNvPr id="695" name="テキスト ボックス 694"/>
        <xdr:cNvSpPr txBox="1"/>
      </xdr:nvSpPr>
      <xdr:spPr>
        <a:xfrm>
          <a:off x="14292580" y="16562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115570</xdr:rowOff>
    </xdr:from>
    <xdr:to xmlns:xdr="http://schemas.openxmlformats.org/drawingml/2006/spreadsheetDrawing">
      <xdr:col>71</xdr:col>
      <xdr:colOff>177800</xdr:colOff>
      <xdr:row>98</xdr:row>
      <xdr:rowOff>117475</xdr:rowOff>
    </xdr:to>
    <xdr:cxnSp macro="">
      <xdr:nvCxnSpPr>
        <xdr:cNvPr id="696" name="直線コネクタ 695"/>
        <xdr:cNvCxnSpPr/>
      </xdr:nvCxnSpPr>
      <xdr:spPr>
        <a:xfrm flipV="1">
          <a:off x="12814300" y="16917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148590</xdr:rowOff>
    </xdr:from>
    <xdr:to xmlns:xdr="http://schemas.openxmlformats.org/drawingml/2006/spreadsheetDrawing">
      <xdr:col>72</xdr:col>
      <xdr:colOff>38100</xdr:colOff>
      <xdr:row>98</xdr:row>
      <xdr:rowOff>78740</xdr:rowOff>
    </xdr:to>
    <xdr:sp macro="" textlink="">
      <xdr:nvSpPr>
        <xdr:cNvPr id="697" name="フローチャート: 判断 696"/>
        <xdr:cNvSpPr/>
      </xdr:nvSpPr>
      <xdr:spPr>
        <a:xfrm>
          <a:off x="13652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95250</xdr:rowOff>
    </xdr:from>
    <xdr:ext cx="598170" cy="259080"/>
    <xdr:sp macro="" textlink="">
      <xdr:nvSpPr>
        <xdr:cNvPr id="698" name="テキスト ボックス 697"/>
        <xdr:cNvSpPr txBox="1"/>
      </xdr:nvSpPr>
      <xdr:spPr>
        <a:xfrm>
          <a:off x="13403580" y="16554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152400</xdr:rowOff>
    </xdr:from>
    <xdr:to xmlns:xdr="http://schemas.openxmlformats.org/drawingml/2006/spreadsheetDrawing">
      <xdr:col>67</xdr:col>
      <xdr:colOff>101600</xdr:colOff>
      <xdr:row>98</xdr:row>
      <xdr:rowOff>82550</xdr:rowOff>
    </xdr:to>
    <xdr:sp macro="" textlink="">
      <xdr:nvSpPr>
        <xdr:cNvPr id="699" name="フローチャート: 判断 698"/>
        <xdr:cNvSpPr/>
      </xdr:nvSpPr>
      <xdr:spPr>
        <a:xfrm>
          <a:off x="12763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99060</xdr:rowOff>
    </xdr:from>
    <xdr:ext cx="598170" cy="258445"/>
    <xdr:sp macro="" textlink="">
      <xdr:nvSpPr>
        <xdr:cNvPr id="700" name="テキスト ボックス 699"/>
        <xdr:cNvSpPr txBox="1"/>
      </xdr:nvSpPr>
      <xdr:spPr>
        <a:xfrm>
          <a:off x="12514580" y="16558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17780</xdr:rowOff>
    </xdr:from>
    <xdr:to xmlns:xdr="http://schemas.openxmlformats.org/drawingml/2006/spreadsheetDrawing">
      <xdr:col>85</xdr:col>
      <xdr:colOff>177800</xdr:colOff>
      <xdr:row>98</xdr:row>
      <xdr:rowOff>119380</xdr:rowOff>
    </xdr:to>
    <xdr:sp macro="" textlink="">
      <xdr:nvSpPr>
        <xdr:cNvPr id="706" name="楕円 705"/>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167640</xdr:rowOff>
    </xdr:from>
    <xdr:ext cx="598805" cy="258445"/>
    <xdr:sp macro="" textlink="">
      <xdr:nvSpPr>
        <xdr:cNvPr id="707" name="公債費該当値テキスト"/>
        <xdr:cNvSpPr txBox="1"/>
      </xdr:nvSpPr>
      <xdr:spPr>
        <a:xfrm>
          <a:off x="16370300" y="16798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45085</xdr:rowOff>
    </xdr:from>
    <xdr:to xmlns:xdr="http://schemas.openxmlformats.org/drawingml/2006/spreadsheetDrawing">
      <xdr:col>81</xdr:col>
      <xdr:colOff>101600</xdr:colOff>
      <xdr:row>98</xdr:row>
      <xdr:rowOff>146685</xdr:rowOff>
    </xdr:to>
    <xdr:sp macro="" textlink="">
      <xdr:nvSpPr>
        <xdr:cNvPr id="708" name="楕円 707"/>
        <xdr:cNvSpPr/>
      </xdr:nvSpPr>
      <xdr:spPr>
        <a:xfrm>
          <a:off x="15430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137795</xdr:rowOff>
    </xdr:from>
    <xdr:ext cx="598170" cy="259080"/>
    <xdr:sp macro="" textlink="">
      <xdr:nvSpPr>
        <xdr:cNvPr id="709" name="テキスト ボックス 708"/>
        <xdr:cNvSpPr txBox="1"/>
      </xdr:nvSpPr>
      <xdr:spPr>
        <a:xfrm>
          <a:off x="15181580" y="16939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50800</xdr:rowOff>
    </xdr:from>
    <xdr:to xmlns:xdr="http://schemas.openxmlformats.org/drawingml/2006/spreadsheetDrawing">
      <xdr:col>76</xdr:col>
      <xdr:colOff>165100</xdr:colOff>
      <xdr:row>98</xdr:row>
      <xdr:rowOff>152400</xdr:rowOff>
    </xdr:to>
    <xdr:sp macro="" textlink="">
      <xdr:nvSpPr>
        <xdr:cNvPr id="710" name="楕円 709"/>
        <xdr:cNvSpPr/>
      </xdr:nvSpPr>
      <xdr:spPr>
        <a:xfrm>
          <a:off x="14541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143510</xdr:rowOff>
    </xdr:from>
    <xdr:ext cx="598170" cy="258445"/>
    <xdr:sp macro="" textlink="">
      <xdr:nvSpPr>
        <xdr:cNvPr id="711" name="テキスト ボックス 710"/>
        <xdr:cNvSpPr txBox="1"/>
      </xdr:nvSpPr>
      <xdr:spPr>
        <a:xfrm>
          <a:off x="14292580" y="1694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64770</xdr:rowOff>
    </xdr:from>
    <xdr:to xmlns:xdr="http://schemas.openxmlformats.org/drawingml/2006/spreadsheetDrawing">
      <xdr:col>72</xdr:col>
      <xdr:colOff>38100</xdr:colOff>
      <xdr:row>98</xdr:row>
      <xdr:rowOff>166370</xdr:rowOff>
    </xdr:to>
    <xdr:sp macro="" textlink="">
      <xdr:nvSpPr>
        <xdr:cNvPr id="712" name="楕円 711"/>
        <xdr:cNvSpPr/>
      </xdr:nvSpPr>
      <xdr:spPr>
        <a:xfrm>
          <a:off x="136525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157480</xdr:rowOff>
    </xdr:from>
    <xdr:ext cx="534035" cy="258445"/>
    <xdr:sp macro="" textlink="">
      <xdr:nvSpPr>
        <xdr:cNvPr id="713" name="テキスト ボックス 712"/>
        <xdr:cNvSpPr txBox="1"/>
      </xdr:nvSpPr>
      <xdr:spPr>
        <a:xfrm>
          <a:off x="13435965" y="16959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66675</xdr:rowOff>
    </xdr:from>
    <xdr:to xmlns:xdr="http://schemas.openxmlformats.org/drawingml/2006/spreadsheetDrawing">
      <xdr:col>67</xdr:col>
      <xdr:colOff>101600</xdr:colOff>
      <xdr:row>98</xdr:row>
      <xdr:rowOff>168275</xdr:rowOff>
    </xdr:to>
    <xdr:sp macro="" textlink="">
      <xdr:nvSpPr>
        <xdr:cNvPr id="714" name="楕円 713"/>
        <xdr:cNvSpPr/>
      </xdr:nvSpPr>
      <xdr:spPr>
        <a:xfrm>
          <a:off x="12763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159385</xdr:rowOff>
    </xdr:from>
    <xdr:ext cx="534035" cy="258445"/>
    <xdr:sp macro="" textlink="">
      <xdr:nvSpPr>
        <xdr:cNvPr id="715" name="テキスト ボックス 714"/>
        <xdr:cNvSpPr txBox="1"/>
      </xdr:nvSpPr>
      <xdr:spPr>
        <a:xfrm>
          <a:off x="12546965" y="1696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7" name="テキスト ボックス 73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50165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193665"/>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79375</xdr:rowOff>
    </xdr:from>
    <xdr:ext cx="249555" cy="258445"/>
    <xdr:sp macro="" textlink="">
      <xdr:nvSpPr>
        <xdr:cNvPr id="740" name="諸支出金最小値テキスト"/>
        <xdr:cNvSpPr txBox="1"/>
      </xdr:nvSpPr>
      <xdr:spPr>
        <a:xfrm>
          <a:off x="22212300" y="6765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168275</xdr:rowOff>
    </xdr:from>
    <xdr:ext cx="534670" cy="258445"/>
    <xdr:sp macro="" textlink="">
      <xdr:nvSpPr>
        <xdr:cNvPr id="742" name="諸支出金最大値テキスト"/>
        <xdr:cNvSpPr txBox="1"/>
      </xdr:nvSpPr>
      <xdr:spPr>
        <a:xfrm>
          <a:off x="22212300" y="4968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40,352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50165</xdr:rowOff>
    </xdr:from>
    <xdr:to xmlns:xdr="http://schemas.openxmlformats.org/drawingml/2006/spreadsheetDrawing">
      <xdr:col>116</xdr:col>
      <xdr:colOff>152400</xdr:colOff>
      <xdr:row>30</xdr:row>
      <xdr:rowOff>50165</xdr:rowOff>
    </xdr:to>
    <xdr:cxnSp macro="">
      <xdr:nvCxnSpPr>
        <xdr:cNvPr id="743" name="直線コネクタ 742"/>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168275</xdr:rowOff>
    </xdr:from>
    <xdr:ext cx="378460" cy="258445"/>
    <xdr:sp macro="" textlink="">
      <xdr:nvSpPr>
        <xdr:cNvPr id="745" name="諸支出金平均値テキスト"/>
        <xdr:cNvSpPr txBox="1"/>
      </xdr:nvSpPr>
      <xdr:spPr>
        <a:xfrm>
          <a:off x="22212300" y="65119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145415</xdr:rowOff>
    </xdr:from>
    <xdr:to xmlns:xdr="http://schemas.openxmlformats.org/drawingml/2006/spreadsheetDrawing">
      <xdr:col>116</xdr:col>
      <xdr:colOff>114300</xdr:colOff>
      <xdr:row>39</xdr:row>
      <xdr:rowOff>75565</xdr:rowOff>
    </xdr:to>
    <xdr:sp macro="" textlink="">
      <xdr:nvSpPr>
        <xdr:cNvPr id="746" name="フローチャート: 判断 745"/>
        <xdr:cNvSpPr/>
      </xdr:nvSpPr>
      <xdr:spPr>
        <a:xfrm>
          <a:off x="22110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748" name="フローチャート: 判断 747"/>
        <xdr:cNvSpPr/>
      </xdr:nvSpPr>
      <xdr:spPr>
        <a:xfrm>
          <a:off x="21272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95885</xdr:rowOff>
    </xdr:from>
    <xdr:ext cx="378460" cy="259080"/>
    <xdr:sp macro="" textlink="">
      <xdr:nvSpPr>
        <xdr:cNvPr id="749" name="テキスト ボックス 748"/>
        <xdr:cNvSpPr txBox="1"/>
      </xdr:nvSpPr>
      <xdr:spPr>
        <a:xfrm>
          <a:off x="21134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84455</xdr:rowOff>
    </xdr:to>
    <xdr:sp macro="" textlink="">
      <xdr:nvSpPr>
        <xdr:cNvPr id="751" name="フローチャート: 判断 750"/>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100965</xdr:rowOff>
    </xdr:from>
    <xdr:ext cx="378460" cy="258445"/>
    <xdr:sp macro="" textlink="">
      <xdr:nvSpPr>
        <xdr:cNvPr id="752" name="テキスト ボックス 751"/>
        <xdr:cNvSpPr txBox="1"/>
      </xdr:nvSpPr>
      <xdr:spPr>
        <a:xfrm>
          <a:off x="20245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148590</xdr:rowOff>
    </xdr:from>
    <xdr:to xmlns:xdr="http://schemas.openxmlformats.org/drawingml/2006/spreadsheetDrawing">
      <xdr:col>102</xdr:col>
      <xdr:colOff>165100</xdr:colOff>
      <xdr:row>39</xdr:row>
      <xdr:rowOff>78740</xdr:rowOff>
    </xdr:to>
    <xdr:sp macro="" textlink="">
      <xdr:nvSpPr>
        <xdr:cNvPr id="754" name="フローチャート: 判断 753"/>
        <xdr:cNvSpPr/>
      </xdr:nvSpPr>
      <xdr:spPr>
        <a:xfrm>
          <a:off x="19494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95250</xdr:rowOff>
    </xdr:from>
    <xdr:ext cx="378460" cy="259080"/>
    <xdr:sp macro="" textlink="">
      <xdr:nvSpPr>
        <xdr:cNvPr id="755" name="テキスト ボックス 754"/>
        <xdr:cNvSpPr txBox="1"/>
      </xdr:nvSpPr>
      <xdr:spPr>
        <a:xfrm>
          <a:off x="19356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141605</xdr:rowOff>
    </xdr:from>
    <xdr:to xmlns:xdr="http://schemas.openxmlformats.org/drawingml/2006/spreadsheetDrawing">
      <xdr:col>98</xdr:col>
      <xdr:colOff>38100</xdr:colOff>
      <xdr:row>39</xdr:row>
      <xdr:rowOff>71755</xdr:rowOff>
    </xdr:to>
    <xdr:sp macro="" textlink="">
      <xdr:nvSpPr>
        <xdr:cNvPr id="756" name="フローチャート: 判断 755"/>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88265</xdr:rowOff>
    </xdr:from>
    <xdr:ext cx="378460" cy="258445"/>
    <xdr:sp macro="" textlink="">
      <xdr:nvSpPr>
        <xdr:cNvPr id="757" name="テキスト ボックス 756"/>
        <xdr:cNvSpPr txBox="1"/>
      </xdr:nvSpPr>
      <xdr:spPr>
        <a:xfrm>
          <a:off x="18467070" y="6431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123825</xdr:rowOff>
    </xdr:from>
    <xdr:ext cx="249555" cy="258445"/>
    <xdr:sp macro="" textlink="">
      <xdr:nvSpPr>
        <xdr:cNvPr id="764" name="諸支出金該当値テキスト"/>
        <xdr:cNvSpPr txBox="1"/>
      </xdr:nvSpPr>
      <xdr:spPr>
        <a:xfrm>
          <a:off x="22212300" y="66389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0" name="テキスト ボックス 76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2" name="テキスト ボックス 771"/>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4" name="テキスト ボックス 78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6" name="テキスト ボックス 785"/>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88" name="テキスト ボックス 787"/>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0" name="テキスト ボックス 789"/>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2" name="テキスト ボックス 791"/>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5"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7"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8" name="直線コネクタ 79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0"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4" name="テキスト ボックス 803"/>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5" name="直線コネクタ 804"/>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49</xdr:row>
      <xdr:rowOff>123190</xdr:rowOff>
    </xdr:from>
    <xdr:to xmlns:xdr="http://schemas.openxmlformats.org/drawingml/2006/spreadsheetDrawing">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48</xdr:row>
      <xdr:rowOff>69850</xdr:rowOff>
    </xdr:from>
    <xdr:ext cx="313690" cy="259080"/>
    <xdr:sp macro="" textlink="">
      <xdr:nvSpPr>
        <xdr:cNvPr id="807" name="テキスト ボックス 806"/>
        <xdr:cNvSpPr txBox="1"/>
      </xdr:nvSpPr>
      <xdr:spPr>
        <a:xfrm>
          <a:off x="20277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8" name="直線コネクタ 807"/>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0" name="テキスト ボックス 809"/>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2" name="テキスト ボックス 81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9"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1" name="テキスト ボックス 820"/>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23" name="テキスト ボックス 822"/>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5" name="テキスト ボックス 824"/>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27" name="テキスト ボックス 826"/>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令和２年度は、新庁舎建設事業により総務費が住民一人当たり</a:t>
          </a:r>
          <a:r>
            <a:rPr kumimoji="1" lang="en-US" altLang="ja-JP" sz="1300">
              <a:latin typeface="ＭＳ Ｐゴシック"/>
              <a:ea typeface="ＭＳ Ｐゴシック"/>
            </a:rPr>
            <a:t>557,180</a:t>
          </a:r>
          <a:r>
            <a:rPr kumimoji="1" lang="ja-JP" altLang="en-US" sz="1300">
              <a:latin typeface="ＭＳ Ｐゴシック"/>
              <a:ea typeface="ＭＳ Ｐゴシック"/>
            </a:rPr>
            <a:t>円で、前年度と比較すると</a:t>
          </a:r>
          <a:r>
            <a:rPr kumimoji="1" lang="en-US" altLang="ja-JP" sz="1300">
              <a:latin typeface="ＭＳ Ｐゴシック"/>
              <a:ea typeface="ＭＳ Ｐゴシック"/>
            </a:rPr>
            <a:t>186,898</a:t>
          </a:r>
          <a:r>
            <a:rPr kumimoji="1" lang="ja-JP" altLang="en-US" sz="1300">
              <a:latin typeface="ＭＳ Ｐゴシック"/>
              <a:ea typeface="ＭＳ Ｐゴシック"/>
            </a:rPr>
            <a:t>円増、また、教育費は、住民一人当たり</a:t>
          </a:r>
          <a:r>
            <a:rPr kumimoji="1" lang="en-US" altLang="ja-JP" sz="1300">
              <a:latin typeface="ＭＳ Ｐゴシック"/>
              <a:ea typeface="ＭＳ Ｐゴシック"/>
            </a:rPr>
            <a:t>78,542</a:t>
          </a:r>
          <a:r>
            <a:rPr kumimoji="1" lang="ja-JP" altLang="en-US" sz="1300">
              <a:latin typeface="ＭＳ Ｐゴシック"/>
              <a:ea typeface="ＭＳ Ｐゴシック"/>
            </a:rPr>
            <a:t>円で、前年度と比較すると</a:t>
          </a:r>
          <a:r>
            <a:rPr kumimoji="1" lang="en-US" altLang="ja-JP" sz="1300">
              <a:latin typeface="ＭＳ Ｐゴシック"/>
              <a:ea typeface="ＭＳ Ｐゴシック"/>
            </a:rPr>
            <a:t>54,250</a:t>
          </a:r>
          <a:r>
            <a:rPr kumimoji="1" lang="ja-JP" altLang="en-US" sz="1300">
              <a:latin typeface="ＭＳ Ｐゴシック"/>
              <a:ea typeface="ＭＳ Ｐゴシック"/>
            </a:rPr>
            <a:t>円の減となっている。これは前年度決算が教育振興基金積立金により大幅増となっており、相対的減少によるものである。</a:t>
          </a:r>
        </a:p>
        <a:p>
          <a:r>
            <a:rPr kumimoji="1" lang="ja-JP" altLang="en-US" sz="1300">
              <a:latin typeface="ＭＳ Ｐゴシック"/>
              <a:ea typeface="ＭＳ Ｐゴシック"/>
            </a:rPr>
            <a:t>　また、土木費は減少が続いているがが、次年度以降も大型事業が見込まれており、住民一人当たりの負担が再び増加に転じることも想定される。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実質収支比率については、前年度と比較して財政調整基金残高で</a:t>
          </a:r>
          <a:r>
            <a:rPr kumimoji="1" lang="en-US" altLang="ja-JP" sz="1200">
              <a:latin typeface="ＭＳ ゴシック"/>
              <a:ea typeface="ＭＳ ゴシック"/>
            </a:rPr>
            <a:t>6.11</a:t>
          </a:r>
          <a:r>
            <a:rPr kumimoji="1" lang="ja-JP" altLang="en-US" sz="1200">
              <a:latin typeface="ＭＳ ゴシック"/>
              <a:ea typeface="ＭＳ ゴシック"/>
            </a:rPr>
            <a:t>ポイント減、実質収支額で</a:t>
          </a:r>
          <a:r>
            <a:rPr kumimoji="1" lang="en-US" altLang="ja-JP" sz="1200">
              <a:latin typeface="ＭＳ ゴシック"/>
              <a:ea typeface="ＭＳ ゴシック"/>
            </a:rPr>
            <a:t>2.58</a:t>
          </a:r>
          <a:r>
            <a:rPr kumimoji="1" lang="ja-JP" altLang="en-US" sz="1200">
              <a:latin typeface="ＭＳ ゴシック"/>
              <a:ea typeface="ＭＳ ゴシック"/>
            </a:rPr>
            <a:t>ポイント減、実質単年度収支は</a:t>
          </a:r>
          <a:r>
            <a:rPr kumimoji="1" lang="en-US" altLang="ja-JP" sz="1200">
              <a:latin typeface="ＭＳ ゴシック"/>
              <a:ea typeface="ＭＳ ゴシック"/>
            </a:rPr>
            <a:t>1.08</a:t>
          </a:r>
          <a:r>
            <a:rPr kumimoji="1" lang="ja-JP" altLang="en-US" sz="1200">
              <a:latin typeface="ＭＳ ゴシック"/>
              <a:ea typeface="ＭＳ ゴシック"/>
            </a:rPr>
            <a:t>ポイント増となった。財源のほとんどが依存財源である財政基盤の弱い本町としては、地方財政計画における一般財源総額の同水準がいつまで保証されるかわからない状況において、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p>
        <a:p>
          <a:endParaRPr kumimoji="1" lang="ja-JP" altLang="en-US" sz="1200">
            <a:latin typeface="ＭＳ ゴシック"/>
            <a:ea typeface="ＭＳ ゴシック"/>
          </a:endParaRP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高知県本山町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病院事業会計について、新型コロナウイルス感染対策を目的とした環境整備財源に、新型コロナウイルス感染症対応地方創生臨時交付金を充当することで黒字決算となった。</a:t>
          </a:r>
        </a:p>
        <a:p>
          <a:r>
            <a:rPr kumimoji="1" lang="ja-JP" altLang="en-US" sz="1400">
              <a:latin typeface="ＭＳ ゴシック"/>
              <a:ea typeface="ＭＳ ゴシック"/>
            </a:rPr>
            <a:t>　簡易水道会計については、標準財政規模比が</a:t>
          </a:r>
          <a:r>
            <a:rPr kumimoji="1" lang="en-US" altLang="ja-JP" sz="1400">
              <a:latin typeface="ＭＳ ゴシック"/>
              <a:ea typeface="ＭＳ ゴシック"/>
            </a:rPr>
            <a:t>0.42</a:t>
          </a:r>
          <a:r>
            <a:rPr kumimoji="1" lang="ja-JP" altLang="en-US" sz="1400">
              <a:latin typeface="ＭＳ ゴシック"/>
              <a:ea typeface="ＭＳ ゴシック"/>
            </a:rPr>
            <a:t>ポイント増となった。</a:t>
          </a:r>
        </a:p>
        <a:p>
          <a:r>
            <a:rPr kumimoji="1" lang="ja-JP" altLang="en-US" sz="1400">
              <a:latin typeface="ＭＳ ゴシック"/>
              <a:ea typeface="ＭＳ ゴシック"/>
            </a:rPr>
            <a:t>これは、近年実施している配水管整備工事などの事業により老朽化したものが改善され、維持補修費が減少したことや水道料金を上げたことによる消費税還付が影響している。</a:t>
          </a:r>
        </a:p>
        <a:p>
          <a:r>
            <a:rPr kumimoji="1" lang="ja-JP" altLang="en-US" sz="1400">
              <a:latin typeface="ＭＳ ゴシック"/>
              <a:ea typeface="ＭＳ ゴシック"/>
            </a:rPr>
            <a:t>　他の各会計についても、赤字額は無く順調に推移している。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133</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147</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148</v>
      </c>
      <c r="CU3" s="137"/>
      <c r="CV3" s="137"/>
      <c r="CW3" s="137"/>
      <c r="CX3" s="137"/>
      <c r="CY3" s="137"/>
      <c r="CZ3" s="137"/>
      <c r="DA3" s="164"/>
      <c r="DB3" s="127" t="s">
        <v>152</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5358982</v>
      </c>
      <c r="BO4" s="218"/>
      <c r="BP4" s="218"/>
      <c r="BQ4" s="218"/>
      <c r="BR4" s="218"/>
      <c r="BS4" s="218"/>
      <c r="BT4" s="218"/>
      <c r="BU4" s="221"/>
      <c r="BV4" s="215">
        <v>5054104</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1.1000000000000001</v>
      </c>
      <c r="CU4" s="239"/>
      <c r="CV4" s="239"/>
      <c r="CW4" s="239"/>
      <c r="CX4" s="239"/>
      <c r="CY4" s="239"/>
      <c r="CZ4" s="239"/>
      <c r="DA4" s="247"/>
      <c r="DB4" s="231">
        <v>3.7</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59</v>
      </c>
      <c r="AV5" s="139"/>
      <c r="AW5" s="139"/>
      <c r="AX5" s="139"/>
      <c r="AY5" s="191" t="s">
        <v>144</v>
      </c>
      <c r="AZ5" s="199"/>
      <c r="BA5" s="199"/>
      <c r="BB5" s="199"/>
      <c r="BC5" s="199"/>
      <c r="BD5" s="199"/>
      <c r="BE5" s="199"/>
      <c r="BF5" s="199"/>
      <c r="BG5" s="199"/>
      <c r="BH5" s="199"/>
      <c r="BI5" s="199"/>
      <c r="BJ5" s="199"/>
      <c r="BK5" s="199"/>
      <c r="BL5" s="199"/>
      <c r="BM5" s="211"/>
      <c r="BN5" s="216">
        <v>5171430</v>
      </c>
      <c r="BO5" s="219"/>
      <c r="BP5" s="219"/>
      <c r="BQ5" s="219"/>
      <c r="BR5" s="219"/>
      <c r="BS5" s="219"/>
      <c r="BT5" s="219"/>
      <c r="BU5" s="222"/>
      <c r="BV5" s="216">
        <v>4950833</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96.3</v>
      </c>
      <c r="CU5" s="240"/>
      <c r="CV5" s="240"/>
      <c r="CW5" s="240"/>
      <c r="CX5" s="240"/>
      <c r="CY5" s="240"/>
      <c r="CZ5" s="240"/>
      <c r="DA5" s="248"/>
      <c r="DB5" s="232">
        <v>98.4</v>
      </c>
      <c r="DC5" s="240"/>
      <c r="DD5" s="240"/>
      <c r="DE5" s="240"/>
      <c r="DF5" s="240"/>
      <c r="DG5" s="240"/>
      <c r="DH5" s="240"/>
      <c r="DI5" s="248"/>
      <c r="DJ5" s="1"/>
      <c r="DK5" s="1"/>
      <c r="DL5" s="1"/>
      <c r="DM5" s="1"/>
      <c r="DN5" s="1"/>
      <c r="DO5" s="1"/>
    </row>
    <row r="6" spans="1:119" ht="18.75" customHeight="1">
      <c r="A6" s="2"/>
      <c r="B6" s="8" t="s">
        <v>160</v>
      </c>
      <c r="C6" s="25"/>
      <c r="D6" s="25"/>
      <c r="E6" s="48"/>
      <c r="F6" s="48"/>
      <c r="G6" s="48"/>
      <c r="H6" s="48"/>
      <c r="I6" s="48"/>
      <c r="J6" s="48"/>
      <c r="K6" s="48"/>
      <c r="L6" s="48" t="s">
        <v>163</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69</v>
      </c>
      <c r="AN6" s="59"/>
      <c r="AO6" s="59"/>
      <c r="AP6" s="59"/>
      <c r="AQ6" s="59"/>
      <c r="AR6" s="59"/>
      <c r="AS6" s="59"/>
      <c r="AT6" s="64"/>
      <c r="AU6" s="183" t="s">
        <v>59</v>
      </c>
      <c r="AV6" s="139"/>
      <c r="AW6" s="139"/>
      <c r="AX6" s="139"/>
      <c r="AY6" s="191" t="s">
        <v>171</v>
      </c>
      <c r="AZ6" s="199"/>
      <c r="BA6" s="199"/>
      <c r="BB6" s="199"/>
      <c r="BC6" s="199"/>
      <c r="BD6" s="199"/>
      <c r="BE6" s="199"/>
      <c r="BF6" s="199"/>
      <c r="BG6" s="199"/>
      <c r="BH6" s="199"/>
      <c r="BI6" s="199"/>
      <c r="BJ6" s="199"/>
      <c r="BK6" s="199"/>
      <c r="BL6" s="199"/>
      <c r="BM6" s="211"/>
      <c r="BN6" s="216">
        <v>187552</v>
      </c>
      <c r="BO6" s="219"/>
      <c r="BP6" s="219"/>
      <c r="BQ6" s="219"/>
      <c r="BR6" s="219"/>
      <c r="BS6" s="219"/>
      <c r="BT6" s="219"/>
      <c r="BU6" s="222"/>
      <c r="BV6" s="216">
        <v>103271</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98.8</v>
      </c>
      <c r="CU6" s="241"/>
      <c r="CV6" s="241"/>
      <c r="CW6" s="241"/>
      <c r="CX6" s="241"/>
      <c r="CY6" s="241"/>
      <c r="CZ6" s="241"/>
      <c r="DA6" s="249"/>
      <c r="DB6" s="233">
        <v>101.2</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59</v>
      </c>
      <c r="AV7" s="139"/>
      <c r="AW7" s="139"/>
      <c r="AX7" s="139"/>
      <c r="AY7" s="191" t="s">
        <v>174</v>
      </c>
      <c r="AZ7" s="199"/>
      <c r="BA7" s="199"/>
      <c r="BB7" s="199"/>
      <c r="BC7" s="199"/>
      <c r="BD7" s="199"/>
      <c r="BE7" s="199"/>
      <c r="BF7" s="199"/>
      <c r="BG7" s="199"/>
      <c r="BH7" s="199"/>
      <c r="BI7" s="199"/>
      <c r="BJ7" s="199"/>
      <c r="BK7" s="199"/>
      <c r="BL7" s="199"/>
      <c r="BM7" s="211"/>
      <c r="BN7" s="216">
        <v>160922</v>
      </c>
      <c r="BO7" s="219"/>
      <c r="BP7" s="219"/>
      <c r="BQ7" s="219"/>
      <c r="BR7" s="219"/>
      <c r="BS7" s="219"/>
      <c r="BT7" s="219"/>
      <c r="BU7" s="222"/>
      <c r="BV7" s="216">
        <v>21075</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2358270</v>
      </c>
      <c r="CU7" s="219"/>
      <c r="CV7" s="219"/>
      <c r="CW7" s="219"/>
      <c r="CX7" s="219"/>
      <c r="CY7" s="219"/>
      <c r="CZ7" s="219"/>
      <c r="DA7" s="222"/>
      <c r="DB7" s="216">
        <v>2216427</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59</v>
      </c>
      <c r="AV8" s="139"/>
      <c r="AW8" s="139"/>
      <c r="AX8" s="139"/>
      <c r="AY8" s="191" t="s">
        <v>179</v>
      </c>
      <c r="AZ8" s="199"/>
      <c r="BA8" s="199"/>
      <c r="BB8" s="199"/>
      <c r="BC8" s="199"/>
      <c r="BD8" s="199"/>
      <c r="BE8" s="199"/>
      <c r="BF8" s="199"/>
      <c r="BG8" s="199"/>
      <c r="BH8" s="199"/>
      <c r="BI8" s="199"/>
      <c r="BJ8" s="199"/>
      <c r="BK8" s="199"/>
      <c r="BL8" s="199"/>
      <c r="BM8" s="211"/>
      <c r="BN8" s="216">
        <v>26630</v>
      </c>
      <c r="BO8" s="219"/>
      <c r="BP8" s="219"/>
      <c r="BQ8" s="219"/>
      <c r="BR8" s="219"/>
      <c r="BS8" s="219"/>
      <c r="BT8" s="219"/>
      <c r="BU8" s="222"/>
      <c r="BV8" s="216">
        <v>82196</v>
      </c>
      <c r="BW8" s="219"/>
      <c r="BX8" s="219"/>
      <c r="BY8" s="219"/>
      <c r="BZ8" s="219"/>
      <c r="CA8" s="219"/>
      <c r="CB8" s="219"/>
      <c r="CC8" s="222"/>
      <c r="CD8" s="193" t="s">
        <v>180</v>
      </c>
      <c r="CE8" s="201"/>
      <c r="CF8" s="201"/>
      <c r="CG8" s="201"/>
      <c r="CH8" s="201"/>
      <c r="CI8" s="201"/>
      <c r="CJ8" s="201"/>
      <c r="CK8" s="201"/>
      <c r="CL8" s="201"/>
      <c r="CM8" s="201"/>
      <c r="CN8" s="201"/>
      <c r="CO8" s="201"/>
      <c r="CP8" s="201"/>
      <c r="CQ8" s="201"/>
      <c r="CR8" s="201"/>
      <c r="CS8" s="213"/>
      <c r="CT8" s="234">
        <v>0.17</v>
      </c>
      <c r="CU8" s="242"/>
      <c r="CV8" s="242"/>
      <c r="CW8" s="242"/>
      <c r="CX8" s="242"/>
      <c r="CY8" s="242"/>
      <c r="CZ8" s="242"/>
      <c r="DA8" s="250"/>
      <c r="DB8" s="234">
        <v>0.16</v>
      </c>
      <c r="DC8" s="242"/>
      <c r="DD8" s="242"/>
      <c r="DE8" s="242"/>
      <c r="DF8" s="242"/>
      <c r="DG8" s="242"/>
      <c r="DH8" s="242"/>
      <c r="DI8" s="250"/>
      <c r="DJ8" s="1"/>
      <c r="DK8" s="1"/>
      <c r="DL8" s="1"/>
      <c r="DM8" s="1"/>
      <c r="DN8" s="1"/>
      <c r="DO8" s="1"/>
    </row>
    <row r="9" spans="1:119" ht="18.75" customHeight="1">
      <c r="A9" s="2"/>
      <c r="B9" s="10" t="s">
        <v>18</v>
      </c>
      <c r="C9" s="27"/>
      <c r="D9" s="27"/>
      <c r="E9" s="27"/>
      <c r="F9" s="27"/>
      <c r="G9" s="27"/>
      <c r="H9" s="27"/>
      <c r="I9" s="27"/>
      <c r="J9" s="27"/>
      <c r="K9" s="31"/>
      <c r="L9" s="66" t="s">
        <v>12</v>
      </c>
      <c r="M9" s="75"/>
      <c r="N9" s="75"/>
      <c r="O9" s="75"/>
      <c r="P9" s="75"/>
      <c r="Q9" s="87"/>
      <c r="R9" s="98">
        <v>3261</v>
      </c>
      <c r="S9" s="107"/>
      <c r="T9" s="107"/>
      <c r="U9" s="107"/>
      <c r="V9" s="117"/>
      <c r="W9" s="127" t="s">
        <v>183</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59</v>
      </c>
      <c r="AV9" s="139"/>
      <c r="AW9" s="139"/>
      <c r="AX9" s="139"/>
      <c r="AY9" s="191" t="s">
        <v>60</v>
      </c>
      <c r="AZ9" s="199"/>
      <c r="BA9" s="199"/>
      <c r="BB9" s="199"/>
      <c r="BC9" s="199"/>
      <c r="BD9" s="199"/>
      <c r="BE9" s="199"/>
      <c r="BF9" s="199"/>
      <c r="BG9" s="199"/>
      <c r="BH9" s="199"/>
      <c r="BI9" s="199"/>
      <c r="BJ9" s="199"/>
      <c r="BK9" s="199"/>
      <c r="BL9" s="199"/>
      <c r="BM9" s="211"/>
      <c r="BN9" s="216">
        <v>-55566</v>
      </c>
      <c r="BO9" s="219"/>
      <c r="BP9" s="219"/>
      <c r="BQ9" s="219"/>
      <c r="BR9" s="219"/>
      <c r="BS9" s="219"/>
      <c r="BT9" s="219"/>
      <c r="BU9" s="222"/>
      <c r="BV9" s="216">
        <v>-170085</v>
      </c>
      <c r="BW9" s="219"/>
      <c r="BX9" s="219"/>
      <c r="BY9" s="219"/>
      <c r="BZ9" s="219"/>
      <c r="CA9" s="219"/>
      <c r="CB9" s="219"/>
      <c r="CC9" s="222"/>
      <c r="CD9" s="193" t="s">
        <v>57</v>
      </c>
      <c r="CE9" s="201"/>
      <c r="CF9" s="201"/>
      <c r="CG9" s="201"/>
      <c r="CH9" s="201"/>
      <c r="CI9" s="201"/>
      <c r="CJ9" s="201"/>
      <c r="CK9" s="201"/>
      <c r="CL9" s="201"/>
      <c r="CM9" s="201"/>
      <c r="CN9" s="201"/>
      <c r="CO9" s="201"/>
      <c r="CP9" s="201"/>
      <c r="CQ9" s="201"/>
      <c r="CR9" s="201"/>
      <c r="CS9" s="213"/>
      <c r="CT9" s="232">
        <v>12.8</v>
      </c>
      <c r="CU9" s="240"/>
      <c r="CV9" s="240"/>
      <c r="CW9" s="240"/>
      <c r="CX9" s="240"/>
      <c r="CY9" s="240"/>
      <c r="CZ9" s="240"/>
      <c r="DA9" s="248"/>
      <c r="DB9" s="232">
        <v>11.7</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3573</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191</v>
      </c>
      <c r="AV10" s="139"/>
      <c r="AW10" s="139"/>
      <c r="AX10" s="139"/>
      <c r="AY10" s="191" t="s">
        <v>192</v>
      </c>
      <c r="AZ10" s="199"/>
      <c r="BA10" s="199"/>
      <c r="BB10" s="199"/>
      <c r="BC10" s="199"/>
      <c r="BD10" s="199"/>
      <c r="BE10" s="199"/>
      <c r="BF10" s="199"/>
      <c r="BG10" s="199"/>
      <c r="BH10" s="199"/>
      <c r="BI10" s="199"/>
      <c r="BJ10" s="199"/>
      <c r="BK10" s="199"/>
      <c r="BL10" s="199"/>
      <c r="BM10" s="211"/>
      <c r="BN10" s="216">
        <v>100</v>
      </c>
      <c r="BO10" s="219"/>
      <c r="BP10" s="219"/>
      <c r="BQ10" s="219"/>
      <c r="BR10" s="219"/>
      <c r="BS10" s="219"/>
      <c r="BT10" s="219"/>
      <c r="BU10" s="222"/>
      <c r="BV10" s="216">
        <v>100</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196</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191</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3425</v>
      </c>
      <c r="S12" s="109"/>
      <c r="T12" s="109"/>
      <c r="U12" s="109"/>
      <c r="V12" s="120"/>
      <c r="W12" s="132" t="s">
        <v>8</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59</v>
      </c>
      <c r="AV12" s="139"/>
      <c r="AW12" s="139"/>
      <c r="AX12" s="139"/>
      <c r="AY12" s="191" t="s">
        <v>216</v>
      </c>
      <c r="AZ12" s="199"/>
      <c r="BA12" s="199"/>
      <c r="BB12" s="199"/>
      <c r="BC12" s="199"/>
      <c r="BD12" s="199"/>
      <c r="BE12" s="199"/>
      <c r="BF12" s="199"/>
      <c r="BG12" s="199"/>
      <c r="BH12" s="199"/>
      <c r="BI12" s="199"/>
      <c r="BJ12" s="199"/>
      <c r="BK12" s="199"/>
      <c r="BL12" s="199"/>
      <c r="BM12" s="211"/>
      <c r="BN12" s="216">
        <v>100000</v>
      </c>
      <c r="BO12" s="219"/>
      <c r="BP12" s="219"/>
      <c r="BQ12" s="219"/>
      <c r="BR12" s="219"/>
      <c r="BS12" s="219"/>
      <c r="BT12" s="219"/>
      <c r="BU12" s="222"/>
      <c r="BV12" s="216">
        <v>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3403</v>
      </c>
      <c r="S13" s="110"/>
      <c r="T13" s="110"/>
      <c r="U13" s="110"/>
      <c r="V13" s="121"/>
      <c r="W13" s="130" t="s">
        <v>149</v>
      </c>
      <c r="X13" s="57"/>
      <c r="Y13" s="57"/>
      <c r="Z13" s="57"/>
      <c r="AA13" s="57"/>
      <c r="AB13" s="25"/>
      <c r="AC13" s="73">
        <v>372</v>
      </c>
      <c r="AD13" s="81"/>
      <c r="AE13" s="81"/>
      <c r="AF13" s="81"/>
      <c r="AG13" s="85"/>
      <c r="AH13" s="73">
        <v>421</v>
      </c>
      <c r="AI13" s="81"/>
      <c r="AJ13" s="81"/>
      <c r="AK13" s="81"/>
      <c r="AL13" s="118"/>
      <c r="AM13" s="175" t="s">
        <v>221</v>
      </c>
      <c r="AN13" s="59"/>
      <c r="AO13" s="59"/>
      <c r="AP13" s="59"/>
      <c r="AQ13" s="59"/>
      <c r="AR13" s="59"/>
      <c r="AS13" s="59"/>
      <c r="AT13" s="64"/>
      <c r="AU13" s="183" t="s">
        <v>191</v>
      </c>
      <c r="AV13" s="139"/>
      <c r="AW13" s="139"/>
      <c r="AX13" s="139"/>
      <c r="AY13" s="191" t="s">
        <v>223</v>
      </c>
      <c r="AZ13" s="199"/>
      <c r="BA13" s="199"/>
      <c r="BB13" s="199"/>
      <c r="BC13" s="199"/>
      <c r="BD13" s="199"/>
      <c r="BE13" s="199"/>
      <c r="BF13" s="199"/>
      <c r="BG13" s="199"/>
      <c r="BH13" s="199"/>
      <c r="BI13" s="199"/>
      <c r="BJ13" s="199"/>
      <c r="BK13" s="199"/>
      <c r="BL13" s="199"/>
      <c r="BM13" s="211"/>
      <c r="BN13" s="216">
        <v>-155466</v>
      </c>
      <c r="BO13" s="219"/>
      <c r="BP13" s="219"/>
      <c r="BQ13" s="219"/>
      <c r="BR13" s="219"/>
      <c r="BS13" s="219"/>
      <c r="BT13" s="219"/>
      <c r="BU13" s="222"/>
      <c r="BV13" s="216">
        <v>-169985</v>
      </c>
      <c r="BW13" s="219"/>
      <c r="BX13" s="219"/>
      <c r="BY13" s="219"/>
      <c r="BZ13" s="219"/>
      <c r="CA13" s="219"/>
      <c r="CB13" s="219"/>
      <c r="CC13" s="222"/>
      <c r="CD13" s="193" t="s">
        <v>224</v>
      </c>
      <c r="CE13" s="201"/>
      <c r="CF13" s="201"/>
      <c r="CG13" s="201"/>
      <c r="CH13" s="201"/>
      <c r="CI13" s="201"/>
      <c r="CJ13" s="201"/>
      <c r="CK13" s="201"/>
      <c r="CL13" s="201"/>
      <c r="CM13" s="201"/>
      <c r="CN13" s="201"/>
      <c r="CO13" s="201"/>
      <c r="CP13" s="201"/>
      <c r="CQ13" s="201"/>
      <c r="CR13" s="201"/>
      <c r="CS13" s="213"/>
      <c r="CT13" s="232">
        <v>9</v>
      </c>
      <c r="CU13" s="240"/>
      <c r="CV13" s="240"/>
      <c r="CW13" s="240"/>
      <c r="CX13" s="240"/>
      <c r="CY13" s="240"/>
      <c r="CZ13" s="240"/>
      <c r="DA13" s="248"/>
      <c r="DB13" s="232">
        <v>7.9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225</v>
      </c>
      <c r="M14" s="78"/>
      <c r="N14" s="78"/>
      <c r="O14" s="78"/>
      <c r="P14" s="78"/>
      <c r="Q14" s="90"/>
      <c r="R14" s="101">
        <v>3477</v>
      </c>
      <c r="S14" s="110"/>
      <c r="T14" s="110"/>
      <c r="U14" s="110"/>
      <c r="V14" s="121"/>
      <c r="W14" s="129"/>
      <c r="X14" s="58"/>
      <c r="Y14" s="58"/>
      <c r="Z14" s="58"/>
      <c r="AA14" s="58"/>
      <c r="AB14" s="24"/>
      <c r="AC14" s="149">
        <v>21.2</v>
      </c>
      <c r="AD14" s="156"/>
      <c r="AE14" s="156"/>
      <c r="AF14" s="156"/>
      <c r="AG14" s="159"/>
      <c r="AH14" s="149">
        <v>22.6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228</v>
      </c>
      <c r="CE14" s="202"/>
      <c r="CF14" s="202"/>
      <c r="CG14" s="202"/>
      <c r="CH14" s="202"/>
      <c r="CI14" s="202"/>
      <c r="CJ14" s="202"/>
      <c r="CK14" s="202"/>
      <c r="CL14" s="202"/>
      <c r="CM14" s="202"/>
      <c r="CN14" s="202"/>
      <c r="CO14" s="202"/>
      <c r="CP14" s="202"/>
      <c r="CQ14" s="202"/>
      <c r="CR14" s="202"/>
      <c r="CS14" s="214"/>
      <c r="CT14" s="236">
        <v>25.6</v>
      </c>
      <c r="CU14" s="244"/>
      <c r="CV14" s="244"/>
      <c r="CW14" s="244"/>
      <c r="CX14" s="244"/>
      <c r="CY14" s="244"/>
      <c r="CZ14" s="244"/>
      <c r="DA14" s="252"/>
      <c r="DB14" s="236">
        <v>16.7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3455</v>
      </c>
      <c r="S15" s="110"/>
      <c r="T15" s="110"/>
      <c r="U15" s="110"/>
      <c r="V15" s="121"/>
      <c r="W15" s="130" t="s">
        <v>6</v>
      </c>
      <c r="X15" s="57"/>
      <c r="Y15" s="57"/>
      <c r="Z15" s="57"/>
      <c r="AA15" s="57"/>
      <c r="AB15" s="25"/>
      <c r="AC15" s="73">
        <v>285</v>
      </c>
      <c r="AD15" s="81"/>
      <c r="AE15" s="81"/>
      <c r="AF15" s="81"/>
      <c r="AG15" s="85"/>
      <c r="AH15" s="73">
        <v>318</v>
      </c>
      <c r="AI15" s="81"/>
      <c r="AJ15" s="81"/>
      <c r="AK15" s="81"/>
      <c r="AL15" s="118"/>
      <c r="AM15" s="175"/>
      <c r="AN15" s="59"/>
      <c r="AO15" s="59"/>
      <c r="AP15" s="59"/>
      <c r="AQ15" s="59"/>
      <c r="AR15" s="59"/>
      <c r="AS15" s="59"/>
      <c r="AT15" s="64"/>
      <c r="AU15" s="183"/>
      <c r="AV15" s="139"/>
      <c r="AW15" s="139"/>
      <c r="AX15" s="139"/>
      <c r="AY15" s="190" t="s">
        <v>229</v>
      </c>
      <c r="AZ15" s="198"/>
      <c r="BA15" s="198"/>
      <c r="BB15" s="198"/>
      <c r="BC15" s="198"/>
      <c r="BD15" s="198"/>
      <c r="BE15" s="198"/>
      <c r="BF15" s="198"/>
      <c r="BG15" s="198"/>
      <c r="BH15" s="198"/>
      <c r="BI15" s="198"/>
      <c r="BJ15" s="198"/>
      <c r="BK15" s="198"/>
      <c r="BL15" s="198"/>
      <c r="BM15" s="210"/>
      <c r="BN15" s="215">
        <v>377492</v>
      </c>
      <c r="BO15" s="218"/>
      <c r="BP15" s="218"/>
      <c r="BQ15" s="218"/>
      <c r="BR15" s="218"/>
      <c r="BS15" s="218"/>
      <c r="BT15" s="218"/>
      <c r="BU15" s="221"/>
      <c r="BV15" s="215">
        <v>347989</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45</v>
      </c>
      <c r="M16" s="79"/>
      <c r="N16" s="79"/>
      <c r="O16" s="79"/>
      <c r="P16" s="79"/>
      <c r="Q16" s="91"/>
      <c r="R16" s="102" t="s">
        <v>230</v>
      </c>
      <c r="S16" s="111"/>
      <c r="T16" s="111"/>
      <c r="U16" s="111"/>
      <c r="V16" s="122"/>
      <c r="W16" s="129"/>
      <c r="X16" s="58"/>
      <c r="Y16" s="58"/>
      <c r="Z16" s="58"/>
      <c r="AA16" s="58"/>
      <c r="AB16" s="24"/>
      <c r="AC16" s="149">
        <v>16.2</v>
      </c>
      <c r="AD16" s="156"/>
      <c r="AE16" s="156"/>
      <c r="AF16" s="156"/>
      <c r="AG16" s="159"/>
      <c r="AH16" s="149">
        <v>17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2218384</v>
      </c>
      <c r="BO16" s="219"/>
      <c r="BP16" s="219"/>
      <c r="BQ16" s="219"/>
      <c r="BR16" s="219"/>
      <c r="BS16" s="219"/>
      <c r="BT16" s="219"/>
      <c r="BU16" s="222"/>
      <c r="BV16" s="216">
        <v>2074873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230</v>
      </c>
      <c r="S17" s="111"/>
      <c r="T17" s="111"/>
      <c r="U17" s="111"/>
      <c r="V17" s="122"/>
      <c r="W17" s="130" t="s">
        <v>96</v>
      </c>
      <c r="X17" s="57"/>
      <c r="Y17" s="57"/>
      <c r="Z17" s="57"/>
      <c r="AA17" s="57"/>
      <c r="AB17" s="25"/>
      <c r="AC17" s="73">
        <v>1099</v>
      </c>
      <c r="AD17" s="81"/>
      <c r="AE17" s="81"/>
      <c r="AF17" s="81"/>
      <c r="AG17" s="85"/>
      <c r="AH17" s="73">
        <v>1127</v>
      </c>
      <c r="AI17" s="81"/>
      <c r="AJ17" s="81"/>
      <c r="AK17" s="81"/>
      <c r="AL17" s="118"/>
      <c r="AM17" s="175"/>
      <c r="AN17" s="59"/>
      <c r="AO17" s="59"/>
      <c r="AP17" s="59"/>
      <c r="AQ17" s="59"/>
      <c r="AR17" s="59"/>
      <c r="AS17" s="59"/>
      <c r="AT17" s="64"/>
      <c r="AU17" s="183"/>
      <c r="AV17" s="139"/>
      <c r="AW17" s="139"/>
      <c r="AX17" s="139"/>
      <c r="AY17" s="191" t="s">
        <v>231</v>
      </c>
      <c r="AZ17" s="199"/>
      <c r="BA17" s="199"/>
      <c r="BB17" s="199"/>
      <c r="BC17" s="199"/>
      <c r="BD17" s="199"/>
      <c r="BE17" s="199"/>
      <c r="BF17" s="199"/>
      <c r="BG17" s="199"/>
      <c r="BH17" s="199"/>
      <c r="BI17" s="199"/>
      <c r="BJ17" s="199"/>
      <c r="BK17" s="199"/>
      <c r="BL17" s="199"/>
      <c r="BM17" s="211"/>
      <c r="BN17" s="216">
        <v>459419</v>
      </c>
      <c r="BO17" s="219"/>
      <c r="BP17" s="219"/>
      <c r="BQ17" s="219"/>
      <c r="BR17" s="219"/>
      <c r="BS17" s="219"/>
      <c r="BT17" s="219"/>
      <c r="BU17" s="222"/>
      <c r="BV17" s="216">
        <v>430295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232</v>
      </c>
      <c r="C18" s="31"/>
      <c r="D18" s="31"/>
      <c r="E18" s="50"/>
      <c r="F18" s="50"/>
      <c r="G18" s="50"/>
      <c r="H18" s="50"/>
      <c r="I18" s="50"/>
      <c r="J18" s="50"/>
      <c r="K18" s="50"/>
      <c r="L18" s="71">
        <v>134.22</v>
      </c>
      <c r="M18" s="71"/>
      <c r="N18" s="71"/>
      <c r="O18" s="71"/>
      <c r="P18" s="71"/>
      <c r="Q18" s="71"/>
      <c r="R18" s="103"/>
      <c r="S18" s="103"/>
      <c r="T18" s="103"/>
      <c r="U18" s="103"/>
      <c r="V18" s="123"/>
      <c r="W18" s="131"/>
      <c r="X18" s="138"/>
      <c r="Y18" s="138"/>
      <c r="Z18" s="138"/>
      <c r="AA18" s="138"/>
      <c r="AB18" s="26"/>
      <c r="AC18" s="150">
        <v>62.6</v>
      </c>
      <c r="AD18" s="157"/>
      <c r="AE18" s="157"/>
      <c r="AF18" s="157"/>
      <c r="AG18" s="160"/>
      <c r="AH18" s="150">
        <v>60.4</v>
      </c>
      <c r="AI18" s="157"/>
      <c r="AJ18" s="157"/>
      <c r="AK18" s="157"/>
      <c r="AL18" s="172"/>
      <c r="AM18" s="175"/>
      <c r="AN18" s="59"/>
      <c r="AO18" s="59"/>
      <c r="AP18" s="59"/>
      <c r="AQ18" s="59"/>
      <c r="AR18" s="59"/>
      <c r="AS18" s="59"/>
      <c r="AT18" s="64"/>
      <c r="AU18" s="183"/>
      <c r="AV18" s="139"/>
      <c r="AW18" s="139"/>
      <c r="AX18" s="139"/>
      <c r="AY18" s="191" t="s">
        <v>234</v>
      </c>
      <c r="AZ18" s="199"/>
      <c r="BA18" s="199"/>
      <c r="BB18" s="199"/>
      <c r="BC18" s="199"/>
      <c r="BD18" s="199"/>
      <c r="BE18" s="199"/>
      <c r="BF18" s="199"/>
      <c r="BG18" s="199"/>
      <c r="BH18" s="199"/>
      <c r="BI18" s="199"/>
      <c r="BJ18" s="199"/>
      <c r="BK18" s="199"/>
      <c r="BL18" s="199"/>
      <c r="BM18" s="211"/>
      <c r="BN18" s="216">
        <v>2277653</v>
      </c>
      <c r="BO18" s="219"/>
      <c r="BP18" s="219"/>
      <c r="BQ18" s="219"/>
      <c r="BR18" s="219"/>
      <c r="BS18" s="219"/>
      <c r="BT18" s="219"/>
      <c r="BU18" s="222"/>
      <c r="BV18" s="216">
        <v>2188026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24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3182458</v>
      </c>
      <c r="BO19" s="219"/>
      <c r="BP19" s="219"/>
      <c r="BQ19" s="219"/>
      <c r="BR19" s="219"/>
      <c r="BS19" s="219"/>
      <c r="BT19" s="219"/>
      <c r="BU19" s="222"/>
      <c r="BV19" s="216">
        <v>3076653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241</v>
      </c>
      <c r="C20" s="31"/>
      <c r="D20" s="31"/>
      <c r="E20" s="50"/>
      <c r="F20" s="50"/>
      <c r="G20" s="50"/>
      <c r="H20" s="50"/>
      <c r="I20" s="50"/>
      <c r="J20" s="50"/>
      <c r="K20" s="50"/>
      <c r="L20" s="72">
        <v>1504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243</v>
      </c>
      <c r="C22" s="33"/>
      <c r="D22" s="42"/>
      <c r="E22" s="51" t="s">
        <v>8</v>
      </c>
      <c r="F22" s="57"/>
      <c r="G22" s="57"/>
      <c r="H22" s="57"/>
      <c r="I22" s="57"/>
      <c r="J22" s="57"/>
      <c r="K22" s="25"/>
      <c r="L22" s="51" t="s">
        <v>245</v>
      </c>
      <c r="M22" s="57"/>
      <c r="N22" s="57"/>
      <c r="O22" s="57"/>
      <c r="P22" s="25"/>
      <c r="Q22" s="93" t="s">
        <v>247</v>
      </c>
      <c r="R22" s="105"/>
      <c r="S22" s="105"/>
      <c r="T22" s="105"/>
      <c r="U22" s="105"/>
      <c r="V22" s="125"/>
      <c r="W22" s="133" t="s">
        <v>248</v>
      </c>
      <c r="X22" s="33"/>
      <c r="Y22" s="42"/>
      <c r="Z22" s="51" t="s">
        <v>8</v>
      </c>
      <c r="AA22" s="57"/>
      <c r="AB22" s="57"/>
      <c r="AC22" s="57"/>
      <c r="AD22" s="57"/>
      <c r="AE22" s="57"/>
      <c r="AF22" s="57"/>
      <c r="AG22" s="25"/>
      <c r="AH22" s="163" t="s">
        <v>185</v>
      </c>
      <c r="AI22" s="57"/>
      <c r="AJ22" s="57"/>
      <c r="AK22" s="57"/>
      <c r="AL22" s="25"/>
      <c r="AM22" s="163" t="s">
        <v>249</v>
      </c>
      <c r="AN22" s="179"/>
      <c r="AO22" s="179"/>
      <c r="AP22" s="179"/>
      <c r="AQ22" s="179"/>
      <c r="AR22" s="181"/>
      <c r="AS22" s="93" t="s">
        <v>247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251</v>
      </c>
      <c r="AZ23" s="198"/>
      <c r="BA23" s="198"/>
      <c r="BB23" s="198"/>
      <c r="BC23" s="198"/>
      <c r="BD23" s="198"/>
      <c r="BE23" s="198"/>
      <c r="BF23" s="198"/>
      <c r="BG23" s="198"/>
      <c r="BH23" s="198"/>
      <c r="BI23" s="198"/>
      <c r="BJ23" s="198"/>
      <c r="BK23" s="198"/>
      <c r="BL23" s="198"/>
      <c r="BM23" s="210"/>
      <c r="BN23" s="216">
        <v>6310101</v>
      </c>
      <c r="BO23" s="219"/>
      <c r="BP23" s="219"/>
      <c r="BQ23" s="219"/>
      <c r="BR23" s="219"/>
      <c r="BS23" s="219"/>
      <c r="BT23" s="219"/>
      <c r="BU23" s="222"/>
      <c r="BV23" s="216">
        <v>6210834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254</v>
      </c>
      <c r="F24" s="59"/>
      <c r="G24" s="59"/>
      <c r="H24" s="59"/>
      <c r="I24" s="59"/>
      <c r="J24" s="59"/>
      <c r="K24" s="64"/>
      <c r="L24" s="73">
        <v>1</v>
      </c>
      <c r="M24" s="81"/>
      <c r="N24" s="81"/>
      <c r="O24" s="81"/>
      <c r="P24" s="85"/>
      <c r="Q24" s="73">
        <v>6960</v>
      </c>
      <c r="R24" s="81"/>
      <c r="S24" s="81"/>
      <c r="T24" s="81"/>
      <c r="U24" s="81"/>
      <c r="V24" s="85"/>
      <c r="W24" s="134"/>
      <c r="X24" s="34"/>
      <c r="Y24" s="43"/>
      <c r="Z24" s="53" t="s">
        <v>255</v>
      </c>
      <c r="AA24" s="59"/>
      <c r="AB24" s="59"/>
      <c r="AC24" s="59"/>
      <c r="AD24" s="59"/>
      <c r="AE24" s="59"/>
      <c r="AF24" s="59"/>
      <c r="AG24" s="64"/>
      <c r="AH24" s="73">
        <v>74</v>
      </c>
      <c r="AI24" s="81"/>
      <c r="AJ24" s="81"/>
      <c r="AK24" s="81"/>
      <c r="AL24" s="85"/>
      <c r="AM24" s="73">
        <v>214748</v>
      </c>
      <c r="AN24" s="81"/>
      <c r="AO24" s="81"/>
      <c r="AP24" s="81"/>
      <c r="AQ24" s="81"/>
      <c r="AR24" s="85"/>
      <c r="AS24" s="73">
        <v>2902</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6138011</v>
      </c>
      <c r="BO24" s="219"/>
      <c r="BP24" s="219"/>
      <c r="BQ24" s="219"/>
      <c r="BR24" s="219"/>
      <c r="BS24" s="219"/>
      <c r="BT24" s="219"/>
      <c r="BU24" s="222"/>
      <c r="BV24" s="216">
        <v>6043520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258</v>
      </c>
      <c r="F25" s="59"/>
      <c r="G25" s="59"/>
      <c r="H25" s="59"/>
      <c r="I25" s="59"/>
      <c r="J25" s="59"/>
      <c r="K25" s="64"/>
      <c r="L25" s="73">
        <v>1</v>
      </c>
      <c r="M25" s="81"/>
      <c r="N25" s="81"/>
      <c r="O25" s="81"/>
      <c r="P25" s="85"/>
      <c r="Q25" s="73">
        <v>5990</v>
      </c>
      <c r="R25" s="81"/>
      <c r="S25" s="81"/>
      <c r="T25" s="81"/>
      <c r="U25" s="81"/>
      <c r="V25" s="85"/>
      <c r="W25" s="134"/>
      <c r="X25" s="34"/>
      <c r="Y25" s="43"/>
      <c r="Z25" s="53" t="s">
        <v>259</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34</v>
      </c>
      <c r="AZ25" s="198"/>
      <c r="BA25" s="198"/>
      <c r="BB25" s="198"/>
      <c r="BC25" s="198"/>
      <c r="BD25" s="198"/>
      <c r="BE25" s="198"/>
      <c r="BF25" s="198"/>
      <c r="BG25" s="198"/>
      <c r="BH25" s="198"/>
      <c r="BI25" s="198"/>
      <c r="BJ25" s="198"/>
      <c r="BK25" s="198"/>
      <c r="BL25" s="198"/>
      <c r="BM25" s="210"/>
      <c r="BN25" s="215" t="s">
        <v>204</v>
      </c>
      <c r="BO25" s="218"/>
      <c r="BP25" s="218"/>
      <c r="BQ25" s="218"/>
      <c r="BR25" s="218"/>
      <c r="BS25" s="218"/>
      <c r="BT25" s="218"/>
      <c r="BU25" s="221"/>
      <c r="BV25" s="215" t="s">
        <v>204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260</v>
      </c>
      <c r="F26" s="59"/>
      <c r="G26" s="59"/>
      <c r="H26" s="59"/>
      <c r="I26" s="59"/>
      <c r="J26" s="59"/>
      <c r="K26" s="64"/>
      <c r="L26" s="73">
        <v>1</v>
      </c>
      <c r="M26" s="81"/>
      <c r="N26" s="81"/>
      <c r="O26" s="81"/>
      <c r="P26" s="85"/>
      <c r="Q26" s="73">
        <v>5610</v>
      </c>
      <c r="R26" s="81"/>
      <c r="S26" s="81"/>
      <c r="T26" s="81"/>
      <c r="U26" s="81"/>
      <c r="V26" s="85"/>
      <c r="W26" s="134"/>
      <c r="X26" s="34"/>
      <c r="Y26" s="43"/>
      <c r="Z26" s="53" t="s">
        <v>261</v>
      </c>
      <c r="AA26" s="143"/>
      <c r="AB26" s="143"/>
      <c r="AC26" s="143"/>
      <c r="AD26" s="143"/>
      <c r="AE26" s="143"/>
      <c r="AF26" s="143"/>
      <c r="AG26" s="161"/>
      <c r="AH26" s="73" t="s">
        <v>204</v>
      </c>
      <c r="AI26" s="81"/>
      <c r="AJ26" s="81"/>
      <c r="AK26" s="81"/>
      <c r="AL26" s="85"/>
      <c r="AM26" s="73" t="s">
        <v>204</v>
      </c>
      <c r="AN26" s="81"/>
      <c r="AO26" s="81"/>
      <c r="AP26" s="81"/>
      <c r="AQ26" s="81"/>
      <c r="AR26" s="85"/>
      <c r="AS26" s="73" t="s">
        <v>204</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263</v>
      </c>
      <c r="F27" s="59"/>
      <c r="G27" s="59"/>
      <c r="H27" s="59"/>
      <c r="I27" s="59"/>
      <c r="J27" s="59"/>
      <c r="K27" s="64"/>
      <c r="L27" s="73">
        <v>1</v>
      </c>
      <c r="M27" s="81"/>
      <c r="N27" s="81"/>
      <c r="O27" s="81"/>
      <c r="P27" s="85"/>
      <c r="Q27" s="73">
        <v>2610</v>
      </c>
      <c r="R27" s="81"/>
      <c r="S27" s="81"/>
      <c r="T27" s="81"/>
      <c r="U27" s="81"/>
      <c r="V27" s="85"/>
      <c r="W27" s="134"/>
      <c r="X27" s="34"/>
      <c r="Y27" s="43"/>
      <c r="Z27" s="53" t="s">
        <v>265</v>
      </c>
      <c r="AA27" s="59"/>
      <c r="AB27" s="59"/>
      <c r="AC27" s="59"/>
      <c r="AD27" s="59"/>
      <c r="AE27" s="59"/>
      <c r="AF27" s="59"/>
      <c r="AG27" s="64"/>
      <c r="AH27" s="73" t="s">
        <v>204</v>
      </c>
      <c r="AI27" s="81"/>
      <c r="AJ27" s="81"/>
      <c r="AK27" s="81"/>
      <c r="AL27" s="85"/>
      <c r="AM27" s="73" t="s">
        <v>204</v>
      </c>
      <c r="AN27" s="81"/>
      <c r="AO27" s="81"/>
      <c r="AP27" s="81"/>
      <c r="AQ27" s="81"/>
      <c r="AR27" s="85"/>
      <c r="AS27" s="73" t="s">
        <v>204</v>
      </c>
      <c r="AT27" s="81"/>
      <c r="AU27" s="81"/>
      <c r="AV27" s="81"/>
      <c r="AW27" s="81"/>
      <c r="AX27" s="118"/>
      <c r="AY27" s="194" t="s">
        <v>267</v>
      </c>
      <c r="AZ27" s="202"/>
      <c r="BA27" s="202"/>
      <c r="BB27" s="202"/>
      <c r="BC27" s="202"/>
      <c r="BD27" s="202"/>
      <c r="BE27" s="202"/>
      <c r="BF27" s="202"/>
      <c r="BG27" s="202"/>
      <c r="BH27" s="202"/>
      <c r="BI27" s="202"/>
      <c r="BJ27" s="202"/>
      <c r="BK27" s="202"/>
      <c r="BL27" s="202"/>
      <c r="BM27" s="214"/>
      <c r="BN27" s="217">
        <v>63005</v>
      </c>
      <c r="BO27" s="220"/>
      <c r="BP27" s="220"/>
      <c r="BQ27" s="220"/>
      <c r="BR27" s="220"/>
      <c r="BS27" s="220"/>
      <c r="BT27" s="220"/>
      <c r="BU27" s="223"/>
      <c r="BV27" s="217">
        <v>81320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268</v>
      </c>
      <c r="F28" s="59"/>
      <c r="G28" s="59"/>
      <c r="H28" s="59"/>
      <c r="I28" s="59"/>
      <c r="J28" s="59"/>
      <c r="K28" s="64"/>
      <c r="L28" s="73">
        <v>1</v>
      </c>
      <c r="M28" s="81"/>
      <c r="N28" s="81"/>
      <c r="O28" s="81"/>
      <c r="P28" s="85"/>
      <c r="Q28" s="73">
        <v>2140</v>
      </c>
      <c r="R28" s="81"/>
      <c r="S28" s="81"/>
      <c r="T28" s="81"/>
      <c r="U28" s="81"/>
      <c r="V28" s="85"/>
      <c r="W28" s="134"/>
      <c r="X28" s="34"/>
      <c r="Y28" s="43"/>
      <c r="Z28" s="53" t="s">
        <v>35</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271</v>
      </c>
      <c r="AZ28" s="203"/>
      <c r="BA28" s="203"/>
      <c r="BB28" s="206"/>
      <c r="BC28" s="190" t="s">
        <v>101</v>
      </c>
      <c r="BD28" s="198"/>
      <c r="BE28" s="198"/>
      <c r="BF28" s="198"/>
      <c r="BG28" s="198"/>
      <c r="BH28" s="198"/>
      <c r="BI28" s="198"/>
      <c r="BJ28" s="198"/>
      <c r="BK28" s="198"/>
      <c r="BL28" s="198"/>
      <c r="BM28" s="210"/>
      <c r="BN28" s="215">
        <v>592300</v>
      </c>
      <c r="BO28" s="218"/>
      <c r="BP28" s="218"/>
      <c r="BQ28" s="218"/>
      <c r="BR28" s="218"/>
      <c r="BS28" s="218"/>
      <c r="BT28" s="218"/>
      <c r="BU28" s="221"/>
      <c r="BV28" s="215">
        <v>692200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272</v>
      </c>
      <c r="F29" s="59"/>
      <c r="G29" s="59"/>
      <c r="H29" s="59"/>
      <c r="I29" s="59"/>
      <c r="J29" s="59"/>
      <c r="K29" s="64"/>
      <c r="L29" s="73">
        <v>8</v>
      </c>
      <c r="M29" s="81"/>
      <c r="N29" s="81"/>
      <c r="O29" s="81"/>
      <c r="P29" s="85"/>
      <c r="Q29" s="73">
        <v>1900</v>
      </c>
      <c r="R29" s="81"/>
      <c r="S29" s="81"/>
      <c r="T29" s="81"/>
      <c r="U29" s="81"/>
      <c r="V29" s="85"/>
      <c r="W29" s="135"/>
      <c r="X29" s="140"/>
      <c r="Y29" s="142"/>
      <c r="Z29" s="53" t="s">
        <v>274</v>
      </c>
      <c r="AA29" s="59"/>
      <c r="AB29" s="59"/>
      <c r="AC29" s="59"/>
      <c r="AD29" s="59"/>
      <c r="AE29" s="59"/>
      <c r="AF29" s="59"/>
      <c r="AG29" s="64"/>
      <c r="AH29" s="73">
        <v>74</v>
      </c>
      <c r="AI29" s="81"/>
      <c r="AJ29" s="81"/>
      <c r="AK29" s="81"/>
      <c r="AL29" s="85"/>
      <c r="AM29" s="73">
        <v>214748</v>
      </c>
      <c r="AN29" s="81"/>
      <c r="AO29" s="81"/>
      <c r="AP29" s="81"/>
      <c r="AQ29" s="81"/>
      <c r="AR29" s="85"/>
      <c r="AS29" s="73">
        <v>2902</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580327</v>
      </c>
      <c r="BO29" s="219"/>
      <c r="BP29" s="219"/>
      <c r="BQ29" s="219"/>
      <c r="BR29" s="219"/>
      <c r="BS29" s="219"/>
      <c r="BT29" s="219"/>
      <c r="BU29" s="222"/>
      <c r="BV29" s="216">
        <v>313370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58</v>
      </c>
      <c r="BD30" s="200"/>
      <c r="BE30" s="200"/>
      <c r="BF30" s="200"/>
      <c r="BG30" s="200"/>
      <c r="BH30" s="200"/>
      <c r="BI30" s="200"/>
      <c r="BJ30" s="200"/>
      <c r="BK30" s="200"/>
      <c r="BL30" s="200"/>
      <c r="BM30" s="212"/>
      <c r="BN30" s="217">
        <v>1792184</v>
      </c>
      <c r="BO30" s="220"/>
      <c r="BP30" s="220"/>
      <c r="BQ30" s="220"/>
      <c r="BR30" s="220"/>
      <c r="BS30" s="220"/>
      <c r="BT30" s="220"/>
      <c r="BU30" s="223"/>
      <c r="BV30" s="217">
        <v>1926677</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189</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283</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284</v>
      </c>
      <c r="F33" s="55"/>
      <c r="G33" s="55"/>
      <c r="H33" s="55"/>
      <c r="I33" s="55"/>
      <c r="J33" s="55"/>
      <c r="K33" s="55"/>
      <c r="L33" s="55"/>
      <c r="M33" s="55"/>
      <c r="N33" s="55"/>
      <c r="O33" s="55"/>
      <c r="P33" s="55"/>
      <c r="Q33" s="55"/>
      <c r="R33" s="55"/>
      <c r="S33" s="55"/>
      <c r="T33" s="55"/>
      <c r="U33" s="38" t="s">
        <v>121</v>
      </c>
      <c r="V33" s="38"/>
      <c r="W33" s="55" t="s">
        <v>284</v>
      </c>
      <c r="X33" s="55"/>
      <c r="Y33" s="55"/>
      <c r="Z33" s="55"/>
      <c r="AA33" s="55"/>
      <c r="AB33" s="55"/>
      <c r="AC33" s="55"/>
      <c r="AD33" s="55"/>
      <c r="AE33" s="55"/>
      <c r="AF33" s="55"/>
      <c r="AG33" s="55"/>
      <c r="AH33" s="55"/>
      <c r="AI33" s="55"/>
      <c r="AJ33" s="55"/>
      <c r="AK33" s="55"/>
      <c r="AL33" s="55"/>
      <c r="AM33" s="38" t="s">
        <v>121</v>
      </c>
      <c r="AN33" s="38"/>
      <c r="AO33" s="55" t="s">
        <v>284</v>
      </c>
      <c r="AP33" s="55"/>
      <c r="AQ33" s="55"/>
      <c r="AR33" s="55"/>
      <c r="AS33" s="55"/>
      <c r="AT33" s="55"/>
      <c r="AU33" s="55"/>
      <c r="AV33" s="55"/>
      <c r="AW33" s="55"/>
      <c r="AX33" s="55"/>
      <c r="AY33" s="55"/>
      <c r="AZ33" s="55"/>
      <c r="BA33" s="55"/>
      <c r="BB33" s="55"/>
      <c r="BC33" s="55"/>
      <c r="BD33" s="38"/>
      <c r="BE33" s="55" t="s">
        <v>287</v>
      </c>
      <c r="BF33" s="55"/>
      <c r="BG33" s="55" t="s">
        <v>169</v>
      </c>
      <c r="BH33" s="55"/>
      <c r="BI33" s="55"/>
      <c r="BJ33" s="55"/>
      <c r="BK33" s="55"/>
      <c r="BL33" s="55"/>
      <c r="BM33" s="55"/>
      <c r="BN33" s="55"/>
      <c r="BO33" s="55"/>
      <c r="BP33" s="55"/>
      <c r="BQ33" s="55"/>
      <c r="BR33" s="55"/>
      <c r="BS33" s="55"/>
      <c r="BT33" s="55"/>
      <c r="BU33" s="55"/>
      <c r="BV33" s="38"/>
      <c r="BW33" s="38" t="s">
        <v>287</v>
      </c>
      <c r="BX33" s="38"/>
      <c r="BY33" s="55" t="s">
        <v>111</v>
      </c>
      <c r="BZ33" s="55"/>
      <c r="CA33" s="55"/>
      <c r="CB33" s="55"/>
      <c r="CC33" s="55"/>
      <c r="CD33" s="55"/>
      <c r="CE33" s="55"/>
      <c r="CF33" s="55"/>
      <c r="CG33" s="55"/>
      <c r="CH33" s="55"/>
      <c r="CI33" s="55"/>
      <c r="CJ33" s="55"/>
      <c r="CK33" s="55"/>
      <c r="CL33" s="55"/>
      <c r="CM33" s="55"/>
      <c r="CN33" s="55"/>
      <c r="CO33" s="38" t="s">
        <v>121</v>
      </c>
      <c r="CP33" s="38"/>
      <c r="CQ33" s="55" t="s">
        <v>288</v>
      </c>
      <c r="CR33" s="55"/>
      <c r="CS33" s="55"/>
      <c r="CT33" s="55"/>
      <c r="CU33" s="55"/>
      <c r="CV33" s="55"/>
      <c r="CW33" s="55"/>
      <c r="CX33" s="55"/>
      <c r="CY33" s="55"/>
      <c r="CZ33" s="55"/>
      <c r="DA33" s="55"/>
      <c r="DB33" s="55"/>
      <c r="DC33" s="55"/>
      <c r="DD33" s="55"/>
      <c r="DE33" s="55"/>
      <c r="DF33" s="55"/>
      <c r="DG33" s="255" t="s">
        <v>76</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病院事業特別会計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嶺北広域行政事務組合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汗見川へき地診療所事業特別会計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嶺北広域行政事務組合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こうち人づくり広域連合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通所リハビリテーション事業特別会計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高知県市町村総合事務組合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居宅介護支援事業特別会計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高知県後期高齢者医療広域連合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高知県後期高齢者医療広域連合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高知県広域食肉センター事務組合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南国・香南・香美租税債権管理機構</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290</v>
      </c>
      <c r="C46" s="1"/>
      <c r="D46" s="1"/>
      <c r="E46" s="1" t="s">
        <v>150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295</v>
      </c>
    </row>
    <row r="50" spans="5:5">
      <c r="E50" s="1" t="s">
        <v>201</v>
      </c>
    </row>
    <row r="51" spans="5:5">
      <c r="E51" s="1" t="s">
        <v>298</v>
      </c>
    </row>
    <row r="52" spans="5:5">
      <c r="E52" s="1" t="s">
        <v>153</v>
      </c>
    </row>
    <row r="53" spans="5:5"/>
    <row r="54" spans="5:5"/>
    <row r="55" spans="5:5"/>
    <row r="56" spans="5:5"/>
  </sheetData>
  <sheetProtection algorithmName="SHA-512" hashValue="iOszbAyZhgHhskygrlu/mkSsQi5+9allYye8U+8RoAzeTGwxvLNLUIqIZu6tHIzeNS6OJA7WnD5966no4+toUA==" saltValue="NFP+ckIp2upx13DffcM4u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13"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525</v>
      </c>
      <c r="G33" s="910" t="s">
        <v>403</v>
      </c>
      <c r="H33" s="910" t="s">
        <v>526</v>
      </c>
      <c r="I33" s="910" t="s">
        <v>527</v>
      </c>
      <c r="J33" s="914" t="s">
        <v>528</v>
      </c>
      <c r="K33" s="889"/>
      <c r="L33" s="889"/>
      <c r="M33" s="889"/>
      <c r="N33" s="889"/>
      <c r="O33" s="889"/>
      <c r="P33" s="889"/>
    </row>
    <row r="34" spans="1:16" ht="39" customHeight="1">
      <c r="A34" s="889"/>
      <c r="B34" s="891"/>
      <c r="C34" s="897" t="s">
        <v>80</v>
      </c>
      <c r="D34" s="897"/>
      <c r="E34" s="902"/>
      <c r="F34" s="906">
        <v>8.08</v>
      </c>
      <c r="G34" s="911">
        <v>5.33</v>
      </c>
      <c r="H34" s="911">
        <v>4.03</v>
      </c>
      <c r="I34" s="911">
        <v>2.46</v>
      </c>
      <c r="J34" s="915">
        <v>4.1900000000000004</v>
      </c>
      <c r="K34" s="889"/>
      <c r="L34" s="889"/>
      <c r="M34" s="889"/>
      <c r="N34" s="889"/>
      <c r="O34" s="889"/>
      <c r="P34" s="889"/>
    </row>
    <row r="35" spans="1:16" ht="39" customHeight="1">
      <c r="A35" s="889"/>
      <c r="B35" s="892"/>
      <c r="C35" s="898" t="s">
        <v>457</v>
      </c>
      <c r="D35" s="898"/>
      <c r="E35" s="903"/>
      <c r="F35" s="907">
        <v>1.62</v>
      </c>
      <c r="G35" s="912">
        <v>3.04</v>
      </c>
      <c r="H35" s="912">
        <v>1.41</v>
      </c>
      <c r="I35" s="912">
        <v>1.4</v>
      </c>
      <c r="J35" s="916">
        <v>1.53</v>
      </c>
      <c r="K35" s="889"/>
      <c r="L35" s="889"/>
      <c r="M35" s="889"/>
      <c r="N35" s="889"/>
      <c r="O35" s="889"/>
      <c r="P35" s="889"/>
    </row>
    <row r="36" spans="1:16" ht="39" customHeight="1">
      <c r="A36" s="889"/>
      <c r="B36" s="892"/>
      <c r="C36" s="898" t="s">
        <v>447</v>
      </c>
      <c r="D36" s="898"/>
      <c r="E36" s="903"/>
      <c r="F36" s="907">
        <v>5.16</v>
      </c>
      <c r="G36" s="912">
        <v>9.19</v>
      </c>
      <c r="H36" s="912">
        <v>11.49</v>
      </c>
      <c r="I36" s="912">
        <v>3.7</v>
      </c>
      <c r="J36" s="916">
        <v>1.1200000000000001</v>
      </c>
      <c r="K36" s="889"/>
      <c r="L36" s="889"/>
      <c r="M36" s="889"/>
      <c r="N36" s="889"/>
      <c r="O36" s="889"/>
      <c r="P36" s="889"/>
    </row>
    <row r="37" spans="1:16" ht="39" customHeight="1">
      <c r="A37" s="889"/>
      <c r="B37" s="892"/>
      <c r="C37" s="898" t="s">
        <v>49</v>
      </c>
      <c r="D37" s="898"/>
      <c r="E37" s="903"/>
      <c r="F37" s="907">
        <v>0.16</v>
      </c>
      <c r="G37" s="912">
        <v>0.76</v>
      </c>
      <c r="H37" s="912">
        <v>0.7</v>
      </c>
      <c r="I37" s="912">
        <v>0.46</v>
      </c>
      <c r="J37" s="916">
        <v>0.88</v>
      </c>
      <c r="K37" s="889"/>
      <c r="L37" s="889"/>
      <c r="M37" s="889"/>
      <c r="N37" s="889"/>
      <c r="O37" s="889"/>
      <c r="P37" s="889"/>
    </row>
    <row r="38" spans="1:16" ht="39" customHeight="1">
      <c r="A38" s="889"/>
      <c r="B38" s="892"/>
      <c r="C38" s="898" t="s">
        <v>285</v>
      </c>
      <c r="D38" s="898"/>
      <c r="E38" s="903"/>
      <c r="F38" s="907">
        <v>0.36</v>
      </c>
      <c r="G38" s="912">
        <v>0.49</v>
      </c>
      <c r="H38" s="912">
        <v>0.44</v>
      </c>
      <c r="I38" s="912">
        <v>0.98</v>
      </c>
      <c r="J38" s="916">
        <v>0.11</v>
      </c>
      <c r="K38" s="889"/>
      <c r="L38" s="889"/>
      <c r="M38" s="889"/>
      <c r="N38" s="889"/>
      <c r="O38" s="889"/>
      <c r="P38" s="889"/>
    </row>
    <row r="39" spans="1:16" ht="39" customHeight="1">
      <c r="A39" s="889"/>
      <c r="B39" s="892"/>
      <c r="C39" s="898" t="s">
        <v>449</v>
      </c>
      <c r="D39" s="898"/>
      <c r="E39" s="903"/>
      <c r="F39" s="907">
        <v>0</v>
      </c>
      <c r="G39" s="912">
        <v>0</v>
      </c>
      <c r="H39" s="912">
        <v>0</v>
      </c>
      <c r="I39" s="912">
        <v>0</v>
      </c>
      <c r="J39" s="916">
        <v>0</v>
      </c>
      <c r="K39" s="889"/>
      <c r="L39" s="889"/>
      <c r="M39" s="889"/>
      <c r="N39" s="889"/>
      <c r="O39" s="889"/>
      <c r="P39" s="889"/>
    </row>
    <row r="40" spans="1:16" ht="39" customHeight="1">
      <c r="A40" s="889"/>
      <c r="B40" s="892"/>
      <c r="C40" s="898" t="s">
        <v>431</v>
      </c>
      <c r="D40" s="898"/>
      <c r="E40" s="903"/>
      <c r="F40" s="907">
        <v>0</v>
      </c>
      <c r="G40" s="912">
        <v>0</v>
      </c>
      <c r="H40" s="912">
        <v>0</v>
      </c>
      <c r="I40" s="912">
        <v>0</v>
      </c>
      <c r="J40" s="916">
        <v>0</v>
      </c>
      <c r="K40" s="889"/>
      <c r="L40" s="889"/>
      <c r="M40" s="889"/>
      <c r="N40" s="889"/>
      <c r="O40" s="889"/>
      <c r="P40" s="889"/>
    </row>
    <row r="41" spans="1:16" ht="39" customHeight="1">
      <c r="A41" s="889"/>
      <c r="B41" s="892"/>
      <c r="C41" s="898" t="s">
        <v>91</v>
      </c>
      <c r="D41" s="898"/>
      <c r="E41" s="903"/>
      <c r="F41" s="907">
        <v>0</v>
      </c>
      <c r="G41" s="912">
        <v>0</v>
      </c>
      <c r="H41" s="912">
        <v>0</v>
      </c>
      <c r="I41" s="912">
        <v>0</v>
      </c>
      <c r="J41" s="916">
        <v>0</v>
      </c>
      <c r="K41" s="889"/>
      <c r="L41" s="889"/>
      <c r="M41" s="889"/>
      <c r="N41" s="889"/>
      <c r="O41" s="889"/>
      <c r="P41" s="889"/>
    </row>
    <row r="42" spans="1:16" ht="39" customHeight="1">
      <c r="A42" s="889"/>
      <c r="B42" s="893"/>
      <c r="C42" s="898" t="s">
        <v>531</v>
      </c>
      <c r="D42" s="898"/>
      <c r="E42" s="903"/>
      <c r="F42" s="907" t="s">
        <v>204</v>
      </c>
      <c r="G42" s="912" t="s">
        <v>204</v>
      </c>
      <c r="H42" s="912" t="s">
        <v>204</v>
      </c>
      <c r="I42" s="912" t="s">
        <v>204</v>
      </c>
      <c r="J42" s="916" t="s">
        <v>204</v>
      </c>
      <c r="K42" s="889"/>
      <c r="L42" s="889"/>
      <c r="M42" s="889"/>
      <c r="N42" s="889"/>
      <c r="O42" s="889"/>
      <c r="P42" s="889"/>
    </row>
    <row r="43" spans="1:16" ht="39" customHeight="1">
      <c r="A43" s="889"/>
      <c r="B43" s="894"/>
      <c r="C43" s="899" t="s">
        <v>488</v>
      </c>
      <c r="D43" s="899"/>
      <c r="E43" s="904"/>
      <c r="F43" s="908">
        <v>0</v>
      </c>
      <c r="G43" s="913">
        <v>0</v>
      </c>
      <c r="H43" s="913">
        <v>0</v>
      </c>
      <c r="I43" s="913">
        <v>0</v>
      </c>
      <c r="J43" s="917">
        <v>0</v>
      </c>
      <c r="K43" s="889"/>
      <c r="L43" s="889"/>
      <c r="M43" s="889"/>
      <c r="N43" s="889"/>
      <c r="O43" s="889"/>
      <c r="P43" s="889"/>
    </row>
    <row r="44" spans="1:16" ht="39" customHeight="1">
      <c r="A44" s="889"/>
      <c r="B44" s="895" t="s">
        <v>17</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jzYxwRRNN10sgHv4pYm4Kvbpl8QUvD0yyuIrVeFAFFyAhhjzX4tZtNUja/DHtaP1C++jTYO+Uqz5k0BwkvEpCw==" saltValue="6F8k7Cl43lC363fFOb8WI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46"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20</v>
      </c>
      <c r="P43" s="762"/>
      <c r="Q43" s="762"/>
      <c r="R43" s="762"/>
      <c r="S43" s="762"/>
      <c r="T43" s="762"/>
      <c r="U43" s="762"/>
    </row>
    <row r="44" spans="1:21" ht="30.75" customHeight="1">
      <c r="A44" s="762"/>
      <c r="B44" s="918" t="s">
        <v>24</v>
      </c>
      <c r="C44" s="931"/>
      <c r="D44" s="931"/>
      <c r="E44" s="948"/>
      <c r="F44" s="948"/>
      <c r="G44" s="948"/>
      <c r="H44" s="948"/>
      <c r="I44" s="948"/>
      <c r="J44" s="956" t="s">
        <v>14</v>
      </c>
      <c r="K44" s="963" t="s">
        <v>525</v>
      </c>
      <c r="L44" s="971" t="s">
        <v>403</v>
      </c>
      <c r="M44" s="971" t="s">
        <v>526</v>
      </c>
      <c r="N44" s="971" t="s">
        <v>527</v>
      </c>
      <c r="O44" s="979" t="s">
        <v>528</v>
      </c>
      <c r="P44" s="762"/>
      <c r="Q44" s="762"/>
      <c r="R44" s="762"/>
      <c r="S44" s="762"/>
      <c r="T44" s="762"/>
      <c r="U44" s="762"/>
    </row>
    <row r="45" spans="1:21" ht="30.75" customHeight="1">
      <c r="A45" s="762"/>
      <c r="B45" s="919" t="s">
        <v>25</v>
      </c>
      <c r="C45" s="932"/>
      <c r="D45" s="941"/>
      <c r="E45" s="949" t="s">
        <v>23</v>
      </c>
      <c r="F45" s="949"/>
      <c r="G45" s="949"/>
      <c r="H45" s="949"/>
      <c r="I45" s="949"/>
      <c r="J45" s="957"/>
      <c r="K45" s="964">
        <v>332</v>
      </c>
      <c r="L45" s="972">
        <v>340</v>
      </c>
      <c r="M45" s="972">
        <v>362</v>
      </c>
      <c r="N45" s="972">
        <v>372</v>
      </c>
      <c r="O45" s="980">
        <v>423</v>
      </c>
      <c r="P45" s="762"/>
      <c r="Q45" s="762"/>
      <c r="R45" s="762"/>
      <c r="S45" s="762"/>
      <c r="T45" s="762"/>
      <c r="U45" s="762"/>
    </row>
    <row r="46" spans="1:21" ht="30.75" customHeight="1">
      <c r="A46" s="762"/>
      <c r="B46" s="920"/>
      <c r="C46" s="933"/>
      <c r="D46" s="942"/>
      <c r="E46" s="950" t="s">
        <v>28</v>
      </c>
      <c r="F46" s="950"/>
      <c r="G46" s="950"/>
      <c r="H46" s="950"/>
      <c r="I46" s="950"/>
      <c r="J46" s="958"/>
      <c r="K46" s="965" t="s">
        <v>204</v>
      </c>
      <c r="L46" s="973" t="s">
        <v>204</v>
      </c>
      <c r="M46" s="973" t="s">
        <v>204</v>
      </c>
      <c r="N46" s="973" t="s">
        <v>204</v>
      </c>
      <c r="O46" s="981" t="s">
        <v>204</v>
      </c>
      <c r="P46" s="762"/>
      <c r="Q46" s="762"/>
      <c r="R46" s="762"/>
      <c r="S46" s="762"/>
      <c r="T46" s="762"/>
      <c r="U46" s="762"/>
    </row>
    <row r="47" spans="1:21" ht="30.75" customHeight="1">
      <c r="A47" s="762"/>
      <c r="B47" s="920"/>
      <c r="C47" s="933"/>
      <c r="D47" s="942"/>
      <c r="E47" s="950" t="s">
        <v>31</v>
      </c>
      <c r="F47" s="950"/>
      <c r="G47" s="950"/>
      <c r="H47" s="950"/>
      <c r="I47" s="950"/>
      <c r="J47" s="958"/>
      <c r="K47" s="965" t="s">
        <v>204</v>
      </c>
      <c r="L47" s="973" t="s">
        <v>204</v>
      </c>
      <c r="M47" s="973" t="s">
        <v>204</v>
      </c>
      <c r="N47" s="973" t="s">
        <v>204</v>
      </c>
      <c r="O47" s="981" t="s">
        <v>204</v>
      </c>
      <c r="P47" s="762"/>
      <c r="Q47" s="762"/>
      <c r="R47" s="762"/>
      <c r="S47" s="762"/>
      <c r="T47" s="762"/>
      <c r="U47" s="762"/>
    </row>
    <row r="48" spans="1:21" ht="30.75" customHeight="1">
      <c r="A48" s="762"/>
      <c r="B48" s="920"/>
      <c r="C48" s="933"/>
      <c r="D48" s="942"/>
      <c r="E48" s="950" t="s">
        <v>37</v>
      </c>
      <c r="F48" s="950"/>
      <c r="G48" s="950"/>
      <c r="H48" s="950"/>
      <c r="I48" s="950"/>
      <c r="J48" s="958"/>
      <c r="K48" s="965">
        <v>152</v>
      </c>
      <c r="L48" s="973">
        <v>154</v>
      </c>
      <c r="M48" s="973">
        <v>169</v>
      </c>
      <c r="N48" s="973">
        <v>168</v>
      </c>
      <c r="O48" s="981">
        <v>171</v>
      </c>
      <c r="P48" s="762"/>
      <c r="Q48" s="762"/>
      <c r="R48" s="762"/>
      <c r="S48" s="762"/>
      <c r="T48" s="762"/>
      <c r="U48" s="762"/>
    </row>
    <row r="49" spans="1:21" ht="30.75" customHeight="1">
      <c r="A49" s="762"/>
      <c r="B49" s="920"/>
      <c r="C49" s="933"/>
      <c r="D49" s="942"/>
      <c r="E49" s="950" t="s">
        <v>0</v>
      </c>
      <c r="F49" s="950"/>
      <c r="G49" s="950"/>
      <c r="H49" s="950"/>
      <c r="I49" s="950"/>
      <c r="J49" s="958"/>
      <c r="K49" s="965">
        <v>3</v>
      </c>
      <c r="L49" s="973">
        <v>4</v>
      </c>
      <c r="M49" s="973">
        <v>5</v>
      </c>
      <c r="N49" s="973">
        <v>5</v>
      </c>
      <c r="O49" s="981">
        <v>6</v>
      </c>
      <c r="P49" s="762"/>
      <c r="Q49" s="762"/>
      <c r="R49" s="762"/>
      <c r="S49" s="762"/>
      <c r="T49" s="762"/>
      <c r="U49" s="762"/>
    </row>
    <row r="50" spans="1:21" ht="30.75" customHeight="1">
      <c r="A50" s="762"/>
      <c r="B50" s="920"/>
      <c r="C50" s="933"/>
      <c r="D50" s="942"/>
      <c r="E50" s="950" t="s">
        <v>39</v>
      </c>
      <c r="F50" s="950"/>
      <c r="G50" s="950"/>
      <c r="H50" s="950"/>
      <c r="I50" s="950"/>
      <c r="J50" s="958"/>
      <c r="K50" s="965" t="s">
        <v>204</v>
      </c>
      <c r="L50" s="973" t="s">
        <v>204</v>
      </c>
      <c r="M50" s="973" t="s">
        <v>204</v>
      </c>
      <c r="N50" s="973" t="s">
        <v>204</v>
      </c>
      <c r="O50" s="981" t="s">
        <v>204</v>
      </c>
      <c r="P50" s="762"/>
      <c r="Q50" s="762"/>
      <c r="R50" s="762"/>
      <c r="S50" s="762"/>
      <c r="T50" s="762"/>
      <c r="U50" s="762"/>
    </row>
    <row r="51" spans="1:21" ht="30.75" customHeight="1">
      <c r="A51" s="762"/>
      <c r="B51" s="921"/>
      <c r="C51" s="934"/>
      <c r="D51" s="943"/>
      <c r="E51" s="950" t="s">
        <v>46</v>
      </c>
      <c r="F51" s="950"/>
      <c r="G51" s="950"/>
      <c r="H51" s="950"/>
      <c r="I51" s="950"/>
      <c r="J51" s="958"/>
      <c r="K51" s="965" t="s">
        <v>204</v>
      </c>
      <c r="L51" s="973" t="s">
        <v>204</v>
      </c>
      <c r="M51" s="973" t="s">
        <v>204</v>
      </c>
      <c r="N51" s="973" t="s">
        <v>204</v>
      </c>
      <c r="O51" s="981" t="s">
        <v>204</v>
      </c>
      <c r="P51" s="762"/>
      <c r="Q51" s="762"/>
      <c r="R51" s="762"/>
      <c r="S51" s="762"/>
      <c r="T51" s="762"/>
      <c r="U51" s="762"/>
    </row>
    <row r="52" spans="1:21" ht="30.75" customHeight="1">
      <c r="A52" s="762"/>
      <c r="B52" s="922" t="s">
        <v>48</v>
      </c>
      <c r="C52" s="935"/>
      <c r="D52" s="943"/>
      <c r="E52" s="950" t="s">
        <v>50</v>
      </c>
      <c r="F52" s="950"/>
      <c r="G52" s="950"/>
      <c r="H52" s="950"/>
      <c r="I52" s="950"/>
      <c r="J52" s="958"/>
      <c r="K52" s="965">
        <v>372</v>
      </c>
      <c r="L52" s="973">
        <v>367</v>
      </c>
      <c r="M52" s="973">
        <v>389</v>
      </c>
      <c r="N52" s="973">
        <v>389</v>
      </c>
      <c r="O52" s="981">
        <v>390</v>
      </c>
      <c r="P52" s="762"/>
      <c r="Q52" s="762"/>
      <c r="R52" s="762"/>
      <c r="S52" s="762"/>
      <c r="T52" s="762"/>
      <c r="U52" s="762"/>
    </row>
    <row r="53" spans="1:21" ht="30.75" customHeight="1">
      <c r="A53" s="762"/>
      <c r="B53" s="923" t="s">
        <v>51</v>
      </c>
      <c r="C53" s="936"/>
      <c r="D53" s="944"/>
      <c r="E53" s="951" t="s">
        <v>54</v>
      </c>
      <c r="F53" s="951"/>
      <c r="G53" s="951"/>
      <c r="H53" s="951"/>
      <c r="I53" s="951"/>
      <c r="J53" s="959"/>
      <c r="K53" s="966">
        <v>115</v>
      </c>
      <c r="L53" s="974">
        <v>131</v>
      </c>
      <c r="M53" s="974">
        <v>147</v>
      </c>
      <c r="N53" s="974">
        <v>156</v>
      </c>
      <c r="O53" s="982">
        <v>210</v>
      </c>
      <c r="P53" s="762"/>
      <c r="Q53" s="762"/>
      <c r="R53" s="762"/>
      <c r="S53" s="762"/>
      <c r="T53" s="762"/>
      <c r="U53" s="762"/>
    </row>
    <row r="54" spans="1:21" ht="24" customHeight="1">
      <c r="A54" s="762"/>
      <c r="B54" s="924" t="s">
        <v>62</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5</v>
      </c>
      <c r="C55" s="937"/>
      <c r="D55" s="937"/>
      <c r="E55" s="937"/>
      <c r="F55" s="937"/>
      <c r="G55" s="937"/>
      <c r="H55" s="937"/>
      <c r="I55" s="937"/>
      <c r="J55" s="937"/>
      <c r="K55" s="967"/>
      <c r="L55" s="967"/>
      <c r="M55" s="967"/>
      <c r="N55" s="967"/>
      <c r="O55" s="983" t="s">
        <v>532</v>
      </c>
      <c r="P55" s="762"/>
      <c r="Q55" s="762"/>
      <c r="R55" s="762"/>
      <c r="S55" s="762"/>
      <c r="T55" s="762"/>
      <c r="U55" s="762"/>
    </row>
    <row r="56" spans="1:21" ht="31.5" customHeight="1">
      <c r="A56" s="762"/>
      <c r="B56" s="926"/>
      <c r="C56" s="938"/>
      <c r="D56" s="938"/>
      <c r="E56" s="952"/>
      <c r="F56" s="952"/>
      <c r="G56" s="952"/>
      <c r="H56" s="952"/>
      <c r="I56" s="952"/>
      <c r="J56" s="960" t="s">
        <v>14</v>
      </c>
      <c r="K56" s="968" t="s">
        <v>533</v>
      </c>
      <c r="L56" s="975" t="s">
        <v>534</v>
      </c>
      <c r="M56" s="975" t="s">
        <v>535</v>
      </c>
      <c r="N56" s="975" t="s">
        <v>536</v>
      </c>
      <c r="O56" s="984" t="s">
        <v>537</v>
      </c>
      <c r="P56" s="762"/>
      <c r="Q56" s="762"/>
      <c r="R56" s="762"/>
      <c r="S56" s="762"/>
      <c r="T56" s="762"/>
      <c r="U56" s="762"/>
    </row>
    <row r="57" spans="1:21" ht="31.5" customHeight="1">
      <c r="B57" s="927" t="s">
        <v>47</v>
      </c>
      <c r="C57" s="939"/>
      <c r="D57" s="945" t="s">
        <v>64</v>
      </c>
      <c r="E57" s="953"/>
      <c r="F57" s="953"/>
      <c r="G57" s="953"/>
      <c r="H57" s="953"/>
      <c r="I57" s="953"/>
      <c r="J57" s="961"/>
      <c r="K57" s="969"/>
      <c r="L57" s="976"/>
      <c r="M57" s="976"/>
      <c r="N57" s="976"/>
      <c r="O57" s="985"/>
    </row>
    <row r="58" spans="1:21" ht="31.5" customHeight="1">
      <c r="B58" s="928"/>
      <c r="C58" s="940"/>
      <c r="D58" s="946" t="s">
        <v>16</v>
      </c>
      <c r="E58" s="954"/>
      <c r="F58" s="954"/>
      <c r="G58" s="954"/>
      <c r="H58" s="954"/>
      <c r="I58" s="954"/>
      <c r="J58" s="962"/>
      <c r="K58" s="970"/>
      <c r="L58" s="977"/>
      <c r="M58" s="977"/>
      <c r="N58" s="977"/>
      <c r="O58" s="986"/>
    </row>
    <row r="59" spans="1:21" ht="24" customHeight="1">
      <c r="B59" s="929"/>
      <c r="C59" s="929"/>
      <c r="D59" s="947" t="s">
        <v>44</v>
      </c>
      <c r="E59" s="955"/>
      <c r="F59" s="955"/>
      <c r="G59" s="955"/>
      <c r="H59" s="955"/>
      <c r="I59" s="955"/>
      <c r="J59" s="955"/>
      <c r="K59" s="955"/>
      <c r="L59" s="955"/>
      <c r="M59" s="955"/>
      <c r="N59" s="955"/>
      <c r="O59" s="955"/>
    </row>
    <row r="60" spans="1:21" ht="24" customHeight="1">
      <c r="B60" s="930"/>
      <c r="C60" s="930"/>
      <c r="D60" s="947" t="s">
        <v>38</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rPxuCpYzDglQIc5zPLE4bpR4aohCFUsyoe81OpwKxGwczG+Dk9nXw7v93m/5y00r5zQppfX8PWrwnWUDf6Cv4w==" saltValue="6nG3rq1OoiCGV3yDWH/VT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34"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20</v>
      </c>
    </row>
    <row r="40" spans="2:13" ht="27.75" customHeight="1">
      <c r="B40" s="918" t="s">
        <v>24</v>
      </c>
      <c r="C40" s="931"/>
      <c r="D40" s="931"/>
      <c r="E40" s="948"/>
      <c r="F40" s="948"/>
      <c r="G40" s="948"/>
      <c r="H40" s="956" t="s">
        <v>14</v>
      </c>
      <c r="I40" s="963" t="s">
        <v>525</v>
      </c>
      <c r="J40" s="971" t="s">
        <v>403</v>
      </c>
      <c r="K40" s="971" t="s">
        <v>526</v>
      </c>
      <c r="L40" s="971" t="s">
        <v>527</v>
      </c>
      <c r="M40" s="1003" t="s">
        <v>528</v>
      </c>
    </row>
    <row r="41" spans="2:13" ht="27.75" customHeight="1">
      <c r="B41" s="919" t="s">
        <v>33</v>
      </c>
      <c r="C41" s="932"/>
      <c r="D41" s="941"/>
      <c r="E41" s="992" t="s">
        <v>65</v>
      </c>
      <c r="F41" s="992"/>
      <c r="G41" s="992"/>
      <c r="H41" s="998"/>
      <c r="I41" s="964">
        <v>4306</v>
      </c>
      <c r="J41" s="972">
        <v>4999</v>
      </c>
      <c r="K41" s="972">
        <v>5622</v>
      </c>
      <c r="L41" s="972">
        <v>6211</v>
      </c>
      <c r="M41" s="980">
        <v>6310</v>
      </c>
    </row>
    <row r="42" spans="2:13" ht="27.75" customHeight="1">
      <c r="B42" s="920"/>
      <c r="C42" s="933"/>
      <c r="D42" s="942"/>
      <c r="E42" s="993" t="s">
        <v>61</v>
      </c>
      <c r="F42" s="993"/>
      <c r="G42" s="993"/>
      <c r="H42" s="999"/>
      <c r="I42" s="965" t="s">
        <v>204</v>
      </c>
      <c r="J42" s="973">
        <v>200</v>
      </c>
      <c r="K42" s="973">
        <v>35</v>
      </c>
      <c r="L42" s="973" t="s">
        <v>204</v>
      </c>
      <c r="M42" s="981" t="s">
        <v>204</v>
      </c>
    </row>
    <row r="43" spans="2:13" ht="27.75" customHeight="1">
      <c r="B43" s="920"/>
      <c r="C43" s="933"/>
      <c r="D43" s="942"/>
      <c r="E43" s="993" t="s">
        <v>68</v>
      </c>
      <c r="F43" s="993"/>
      <c r="G43" s="993"/>
      <c r="H43" s="999"/>
      <c r="I43" s="965">
        <v>1910</v>
      </c>
      <c r="J43" s="973">
        <v>2026</v>
      </c>
      <c r="K43" s="973">
        <v>1917</v>
      </c>
      <c r="L43" s="973">
        <v>1887</v>
      </c>
      <c r="M43" s="981">
        <v>1753</v>
      </c>
    </row>
    <row r="44" spans="2:13" ht="27.75" customHeight="1">
      <c r="B44" s="920"/>
      <c r="C44" s="933"/>
      <c r="D44" s="942"/>
      <c r="E44" s="993" t="s">
        <v>70</v>
      </c>
      <c r="F44" s="993"/>
      <c r="G44" s="993"/>
      <c r="H44" s="999"/>
      <c r="I44" s="965">
        <v>69</v>
      </c>
      <c r="J44" s="973">
        <v>66</v>
      </c>
      <c r="K44" s="973">
        <v>61</v>
      </c>
      <c r="L44" s="973">
        <v>57</v>
      </c>
      <c r="M44" s="981">
        <v>51</v>
      </c>
    </row>
    <row r="45" spans="2:13" ht="27.75" customHeight="1">
      <c r="B45" s="920"/>
      <c r="C45" s="933"/>
      <c r="D45" s="942"/>
      <c r="E45" s="993" t="s">
        <v>72</v>
      </c>
      <c r="F45" s="993"/>
      <c r="G45" s="993"/>
      <c r="H45" s="999"/>
      <c r="I45" s="965">
        <v>385</v>
      </c>
      <c r="J45" s="973">
        <v>619</v>
      </c>
      <c r="K45" s="973">
        <v>240</v>
      </c>
      <c r="L45" s="973">
        <v>256</v>
      </c>
      <c r="M45" s="981">
        <v>295</v>
      </c>
    </row>
    <row r="46" spans="2:13" ht="27.75" customHeight="1">
      <c r="B46" s="920"/>
      <c r="C46" s="933"/>
      <c r="D46" s="943"/>
      <c r="E46" s="993" t="s">
        <v>71</v>
      </c>
      <c r="F46" s="993"/>
      <c r="G46" s="993"/>
      <c r="H46" s="999"/>
      <c r="I46" s="965" t="s">
        <v>204</v>
      </c>
      <c r="J46" s="973" t="s">
        <v>204</v>
      </c>
      <c r="K46" s="973" t="s">
        <v>204</v>
      </c>
      <c r="L46" s="973" t="s">
        <v>204</v>
      </c>
      <c r="M46" s="981" t="s">
        <v>204</v>
      </c>
    </row>
    <row r="47" spans="2:13" ht="27.75" customHeight="1">
      <c r="B47" s="920"/>
      <c r="C47" s="933"/>
      <c r="D47" s="990"/>
      <c r="E47" s="994" t="s">
        <v>75</v>
      </c>
      <c r="F47" s="997"/>
      <c r="G47" s="997"/>
      <c r="H47" s="1000"/>
      <c r="I47" s="965" t="s">
        <v>204</v>
      </c>
      <c r="J47" s="973" t="s">
        <v>204</v>
      </c>
      <c r="K47" s="973" t="s">
        <v>204</v>
      </c>
      <c r="L47" s="973" t="s">
        <v>204</v>
      </c>
      <c r="M47" s="981" t="s">
        <v>204</v>
      </c>
    </row>
    <row r="48" spans="2:13" ht="27.75" customHeight="1">
      <c r="B48" s="920"/>
      <c r="C48" s="933"/>
      <c r="D48" s="942"/>
      <c r="E48" s="993" t="s">
        <v>81</v>
      </c>
      <c r="F48" s="993"/>
      <c r="G48" s="993"/>
      <c r="H48" s="999"/>
      <c r="I48" s="965" t="s">
        <v>204</v>
      </c>
      <c r="J48" s="973" t="s">
        <v>204</v>
      </c>
      <c r="K48" s="973" t="s">
        <v>204</v>
      </c>
      <c r="L48" s="973" t="s">
        <v>204</v>
      </c>
      <c r="M48" s="981" t="s">
        <v>204</v>
      </c>
    </row>
    <row r="49" spans="2:13" ht="27.75" customHeight="1">
      <c r="B49" s="921"/>
      <c r="C49" s="934"/>
      <c r="D49" s="942"/>
      <c r="E49" s="993" t="s">
        <v>87</v>
      </c>
      <c r="F49" s="993"/>
      <c r="G49" s="993"/>
      <c r="H49" s="999"/>
      <c r="I49" s="965" t="s">
        <v>204</v>
      </c>
      <c r="J49" s="973" t="s">
        <v>204</v>
      </c>
      <c r="K49" s="973" t="s">
        <v>204</v>
      </c>
      <c r="L49" s="973" t="s">
        <v>204</v>
      </c>
      <c r="M49" s="981" t="s">
        <v>204</v>
      </c>
    </row>
    <row r="50" spans="2:13" ht="27.75" customHeight="1">
      <c r="B50" s="987" t="s">
        <v>89</v>
      </c>
      <c r="C50" s="989"/>
      <c r="D50" s="991"/>
      <c r="E50" s="993" t="s">
        <v>92</v>
      </c>
      <c r="F50" s="993"/>
      <c r="G50" s="993"/>
      <c r="H50" s="999"/>
      <c r="I50" s="965">
        <v>2538</v>
      </c>
      <c r="J50" s="973">
        <v>2799</v>
      </c>
      <c r="K50" s="973">
        <v>2870</v>
      </c>
      <c r="L50" s="973">
        <v>3129</v>
      </c>
      <c r="M50" s="981">
        <v>3051</v>
      </c>
    </row>
    <row r="51" spans="2:13" ht="27.75" customHeight="1">
      <c r="B51" s="920"/>
      <c r="C51" s="933"/>
      <c r="D51" s="942"/>
      <c r="E51" s="993" t="s">
        <v>95</v>
      </c>
      <c r="F51" s="993"/>
      <c r="G51" s="993"/>
      <c r="H51" s="999"/>
      <c r="I51" s="965">
        <v>153</v>
      </c>
      <c r="J51" s="973">
        <v>204</v>
      </c>
      <c r="K51" s="973">
        <v>21</v>
      </c>
      <c r="L51" s="973">
        <v>24</v>
      </c>
      <c r="M51" s="981">
        <v>23</v>
      </c>
    </row>
    <row r="52" spans="2:13" ht="27.75" customHeight="1">
      <c r="B52" s="921"/>
      <c r="C52" s="934"/>
      <c r="D52" s="942"/>
      <c r="E52" s="993" t="s">
        <v>41</v>
      </c>
      <c r="F52" s="993"/>
      <c r="G52" s="993"/>
      <c r="H52" s="999"/>
      <c r="I52" s="965">
        <v>4116</v>
      </c>
      <c r="J52" s="973">
        <v>4379</v>
      </c>
      <c r="K52" s="973">
        <v>4503</v>
      </c>
      <c r="L52" s="973">
        <v>4950</v>
      </c>
      <c r="M52" s="981">
        <v>4826</v>
      </c>
    </row>
    <row r="53" spans="2:13" ht="27.75" customHeight="1">
      <c r="B53" s="923" t="s">
        <v>51</v>
      </c>
      <c r="C53" s="936"/>
      <c r="D53" s="944"/>
      <c r="E53" s="995" t="s">
        <v>97</v>
      </c>
      <c r="F53" s="995"/>
      <c r="G53" s="995"/>
      <c r="H53" s="1001"/>
      <c r="I53" s="966">
        <v>-136</v>
      </c>
      <c r="J53" s="974">
        <v>527</v>
      </c>
      <c r="K53" s="974">
        <v>481</v>
      </c>
      <c r="L53" s="974">
        <v>307</v>
      </c>
      <c r="M53" s="982">
        <v>509</v>
      </c>
    </row>
    <row r="54" spans="2:13" ht="27.75" customHeight="1">
      <c r="B54" s="988" t="s">
        <v>78</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twKuJQWm/Xi8+0zejWJ5u0AE0y9OwBR8xM7nY1TmY7dSpgtppGK90m5/wvFZ9pLjeCML7B0g2OZ+OicDN76jQ==" saltValue="Qk9HIUGVFnSNaDwnDZxbG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8</v>
      </c>
      <c r="C54" s="1010"/>
      <c r="D54" s="1010"/>
      <c r="E54" s="1019" t="s">
        <v>14</v>
      </c>
      <c r="F54" s="1026" t="s">
        <v>526</v>
      </c>
      <c r="G54" s="1026" t="s">
        <v>527</v>
      </c>
      <c r="H54" s="1034" t="s">
        <v>528</v>
      </c>
    </row>
    <row r="55" spans="2:8" ht="52.5" customHeight="1">
      <c r="B55" s="1005"/>
      <c r="C55" s="1011" t="s">
        <v>101</v>
      </c>
      <c r="D55" s="1011"/>
      <c r="E55" s="1020"/>
      <c r="F55" s="1027">
        <v>692</v>
      </c>
      <c r="G55" s="1027">
        <v>692</v>
      </c>
      <c r="H55" s="1035">
        <v>592</v>
      </c>
    </row>
    <row r="56" spans="2:8" ht="52.5" customHeight="1">
      <c r="B56" s="1006"/>
      <c r="C56" s="1012" t="s">
        <v>104</v>
      </c>
      <c r="D56" s="1012"/>
      <c r="E56" s="1021"/>
      <c r="F56" s="1028">
        <v>220</v>
      </c>
      <c r="G56" s="1028">
        <v>313</v>
      </c>
      <c r="H56" s="1036">
        <v>580</v>
      </c>
    </row>
    <row r="57" spans="2:8" ht="53.25" customHeight="1">
      <c r="B57" s="1006"/>
      <c r="C57" s="1013" t="s">
        <v>58</v>
      </c>
      <c r="D57" s="1013"/>
      <c r="E57" s="1022"/>
      <c r="F57" s="1029">
        <v>1752</v>
      </c>
      <c r="G57" s="1029">
        <v>1927</v>
      </c>
      <c r="H57" s="1037">
        <v>1792</v>
      </c>
    </row>
    <row r="58" spans="2:8" ht="45.75" customHeight="1">
      <c r="B58" s="1007"/>
      <c r="C58" s="1014" t="s">
        <v>509</v>
      </c>
      <c r="D58" s="1017"/>
      <c r="E58" s="1023"/>
      <c r="F58" s="1030">
        <v>716</v>
      </c>
      <c r="G58" s="1030">
        <v>696</v>
      </c>
      <c r="H58" s="1038">
        <v>561</v>
      </c>
    </row>
    <row r="59" spans="2:8" ht="45.75" customHeight="1">
      <c r="B59" s="1007"/>
      <c r="C59" s="1014" t="s">
        <v>182</v>
      </c>
      <c r="D59" s="1017"/>
      <c r="E59" s="1023"/>
      <c r="F59" s="1030">
        <v>519</v>
      </c>
      <c r="G59" s="1030">
        <v>484</v>
      </c>
      <c r="H59" s="1038">
        <v>476</v>
      </c>
    </row>
    <row r="60" spans="2:8" ht="45.75" customHeight="1">
      <c r="B60" s="1007"/>
      <c r="C60" s="1014" t="s">
        <v>300</v>
      </c>
      <c r="D60" s="1017"/>
      <c r="E60" s="1023"/>
      <c r="F60" s="1030">
        <v>295</v>
      </c>
      <c r="G60" s="1030">
        <v>289</v>
      </c>
      <c r="H60" s="1038">
        <v>288</v>
      </c>
    </row>
    <row r="61" spans="2:8" ht="45.75" customHeight="1">
      <c r="B61" s="1007"/>
      <c r="C61" s="1014" t="s">
        <v>538</v>
      </c>
      <c r="D61" s="1017"/>
      <c r="E61" s="1023"/>
      <c r="F61" s="1030">
        <v>0</v>
      </c>
      <c r="G61" s="1030">
        <v>0</v>
      </c>
      <c r="H61" s="1038">
        <v>214</v>
      </c>
    </row>
    <row r="62" spans="2:8" ht="45.75" customHeight="1">
      <c r="B62" s="1008"/>
      <c r="C62" s="1015" t="s">
        <v>67</v>
      </c>
      <c r="D62" s="1018"/>
      <c r="E62" s="1024"/>
      <c r="F62" s="1031">
        <v>86</v>
      </c>
      <c r="G62" s="1031">
        <v>86</v>
      </c>
      <c r="H62" s="1039">
        <v>85</v>
      </c>
    </row>
    <row r="63" spans="2:8" ht="52.5" customHeight="1">
      <c r="B63" s="1009"/>
      <c r="C63" s="1016" t="s">
        <v>109</v>
      </c>
      <c r="D63" s="1016"/>
      <c r="E63" s="1025"/>
      <c r="F63" s="1032">
        <v>2665</v>
      </c>
      <c r="G63" s="1032">
        <v>2932</v>
      </c>
      <c r="H63" s="1040">
        <v>2965</v>
      </c>
    </row>
    <row r="64" spans="2:8" ht="15" customHeight="1"/>
  </sheetData>
  <sheetProtection algorithmName="SHA-512" hashValue="Snv0pp1ulrOpLDqAqAaXM3ksDPjQmgluA+fIZQeT1PPO5UlRZfIaNVXrR1o0DFhrd0bXx4k7kDe4rvLmZgYACQ==" saltValue="kxI5zVvUbOrgQmLx5gHig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77</v>
      </c>
      <c r="E2" s="821"/>
      <c r="F2" s="1056" t="s">
        <v>524</v>
      </c>
      <c r="G2" s="845"/>
      <c r="H2" s="855"/>
    </row>
    <row r="3" spans="1:8">
      <c r="A3" s="809" t="s">
        <v>132</v>
      </c>
      <c r="B3" s="794"/>
      <c r="C3" s="1049"/>
      <c r="D3" s="1052">
        <v>489337</v>
      </c>
      <c r="E3" s="1054"/>
      <c r="F3" s="1057">
        <v>291945</v>
      </c>
      <c r="G3" s="1059"/>
      <c r="H3" s="1062"/>
    </row>
    <row r="4" spans="1:8">
      <c r="A4" s="781"/>
      <c r="B4" s="793"/>
      <c r="C4" s="1050"/>
      <c r="D4" s="1053">
        <v>179002</v>
      </c>
      <c r="E4" s="1055"/>
      <c r="F4" s="1058">
        <v>127651</v>
      </c>
      <c r="G4" s="1060"/>
      <c r="H4" s="1063"/>
    </row>
    <row r="5" spans="1:8">
      <c r="A5" s="809" t="s">
        <v>233</v>
      </c>
      <c r="B5" s="794"/>
      <c r="C5" s="1049"/>
      <c r="D5" s="1052">
        <v>440252</v>
      </c>
      <c r="E5" s="1054"/>
      <c r="F5" s="1057">
        <v>291173</v>
      </c>
      <c r="G5" s="1059"/>
      <c r="H5" s="1062"/>
    </row>
    <row r="6" spans="1:8">
      <c r="A6" s="781"/>
      <c r="B6" s="793"/>
      <c r="C6" s="1050"/>
      <c r="D6" s="1053">
        <v>15946</v>
      </c>
      <c r="E6" s="1055"/>
      <c r="F6" s="1058">
        <v>119071</v>
      </c>
      <c r="G6" s="1060"/>
      <c r="H6" s="1063"/>
    </row>
    <row r="7" spans="1:8">
      <c r="A7" s="809" t="s">
        <v>503</v>
      </c>
      <c r="B7" s="794"/>
      <c r="C7" s="1049"/>
      <c r="D7" s="1052">
        <v>307104</v>
      </c>
      <c r="E7" s="1054"/>
      <c r="F7" s="1057">
        <v>271581</v>
      </c>
      <c r="G7" s="1059"/>
      <c r="H7" s="1062"/>
    </row>
    <row r="8" spans="1:8">
      <c r="A8" s="781"/>
      <c r="B8" s="793"/>
      <c r="C8" s="1050"/>
      <c r="D8" s="1053">
        <v>133503</v>
      </c>
      <c r="E8" s="1055"/>
      <c r="F8" s="1058">
        <v>117844</v>
      </c>
      <c r="G8" s="1060"/>
      <c r="H8" s="1063"/>
    </row>
    <row r="9" spans="1:8">
      <c r="A9" s="809" t="s">
        <v>523</v>
      </c>
      <c r="B9" s="794"/>
      <c r="C9" s="1049"/>
      <c r="D9" s="1052">
        <v>338894</v>
      </c>
      <c r="E9" s="1054"/>
      <c r="F9" s="1057">
        <v>268375</v>
      </c>
      <c r="G9" s="1059"/>
      <c r="H9" s="1062"/>
    </row>
    <row r="10" spans="1:8">
      <c r="A10" s="781"/>
      <c r="B10" s="793"/>
      <c r="C10" s="1050"/>
      <c r="D10" s="1053">
        <v>50901</v>
      </c>
      <c r="E10" s="1055"/>
      <c r="F10" s="1058">
        <v>119602</v>
      </c>
      <c r="G10" s="1060"/>
      <c r="H10" s="1063"/>
    </row>
    <row r="11" spans="1:8">
      <c r="A11" s="809" t="s">
        <v>477</v>
      </c>
      <c r="B11" s="794"/>
      <c r="C11" s="1049"/>
      <c r="D11" s="1052">
        <v>261502</v>
      </c>
      <c r="E11" s="1054"/>
      <c r="F11" s="1057">
        <v>301035</v>
      </c>
      <c r="G11" s="1059"/>
      <c r="H11" s="1062"/>
    </row>
    <row r="12" spans="1:8">
      <c r="A12" s="781"/>
      <c r="B12" s="793"/>
      <c r="C12" s="1051"/>
      <c r="D12" s="1053">
        <v>107353</v>
      </c>
      <c r="E12" s="1055"/>
      <c r="F12" s="1058">
        <v>154376</v>
      </c>
      <c r="G12" s="1060"/>
      <c r="H12" s="1063"/>
    </row>
    <row r="13" spans="1:8">
      <c r="A13" s="809"/>
      <c r="B13" s="794"/>
      <c r="C13" s="1049"/>
      <c r="D13" s="1052">
        <v>367418</v>
      </c>
      <c r="E13" s="1054"/>
      <c r="F13" s="1057">
        <v>284822</v>
      </c>
      <c r="G13" s="1061"/>
      <c r="H13" s="1062"/>
    </row>
    <row r="14" spans="1:8">
      <c r="A14" s="781"/>
      <c r="B14" s="793"/>
      <c r="C14" s="1050"/>
      <c r="D14" s="1053">
        <v>97341</v>
      </c>
      <c r="E14" s="1055"/>
      <c r="F14" s="1058">
        <v>127709</v>
      </c>
      <c r="G14" s="1060"/>
      <c r="H14" s="1063"/>
    </row>
    <row r="17" spans="1:11">
      <c r="A17" s="1041" t="s">
        <v>21</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5.16</v>
      </c>
      <c r="C19" s="1042">
        <f>ROUND(VALUE(SUBSTITUTE(実質収支比率等に係る経年分析!G$48,"▲","-")),2)</f>
        <v>9.1999999999999993</v>
      </c>
      <c r="D19" s="1042">
        <f>ROUND(VALUE(SUBSTITUTE(実質収支比率等に係る経年分析!H$48,"▲","-")),2)</f>
        <v>11.49</v>
      </c>
      <c r="E19" s="1042">
        <f>ROUND(VALUE(SUBSTITUTE(実質収支比率等に係る経年分析!I$48,"▲","-")),2)</f>
        <v>3.71</v>
      </c>
      <c r="F19" s="1042">
        <f>ROUND(VALUE(SUBSTITUTE(実質収支比率等に係る経年分析!J$48,"▲","-")),2)</f>
        <v>1.1299999999999999</v>
      </c>
    </row>
    <row r="20" spans="1:11">
      <c r="A20" s="1042" t="s">
        <v>32</v>
      </c>
      <c r="B20" s="1042">
        <f>ROUND(VALUE(SUBSTITUTE(実質収支比率等に係る経年分析!F$47,"▲","-")),2)</f>
        <v>30.64</v>
      </c>
      <c r="C20" s="1042">
        <f>ROUND(VALUE(SUBSTITUTE(実質収支比率等に係る経年分析!G$47,"▲","-")),2)</f>
        <v>32.159999999999997</v>
      </c>
      <c r="D20" s="1042">
        <f>ROUND(VALUE(SUBSTITUTE(実質収支比率等に係る経年分析!H$47,"▲","-")),2)</f>
        <v>31.52</v>
      </c>
      <c r="E20" s="1042">
        <f>ROUND(VALUE(SUBSTITUTE(実質収支比率等に係る経年分析!I$47,"▲","-")),2)</f>
        <v>31.23</v>
      </c>
      <c r="F20" s="1042">
        <f>ROUND(VALUE(SUBSTITUTE(実質収支比率等に係る経年分析!J$47,"▲","-")),2)</f>
        <v>25.12</v>
      </c>
    </row>
    <row r="21" spans="1:11">
      <c r="A21" s="1042" t="s">
        <v>113</v>
      </c>
      <c r="B21" s="1042">
        <f>IF(ISNUMBER(VALUE(SUBSTITUTE(実質収支比率等に係る経年分析!F$49,"▲","-"))),ROUND(VALUE(SUBSTITUTE(実質収支比率等に係る経年分析!F$49,"▲","-")),2),NA())</f>
        <v>5.0199999999999996</v>
      </c>
      <c r="C21" s="1042">
        <f>IF(ISNUMBER(VALUE(SUBSTITUTE(実質収支比率等に係る経年分析!G$49,"▲","-"))),ROUND(VALUE(SUBSTITUTE(実質収支比率等に係る経年分析!G$49,"▲","-")),2),NA())</f>
        <v>3.78</v>
      </c>
      <c r="D21" s="1042">
        <f>IF(ISNUMBER(VALUE(SUBSTITUTE(実質収支比率等に係る経年分析!H$49,"▲","-"))),ROUND(VALUE(SUBSTITUTE(実質収支比率等に係る経年分析!H$49,"▲","-")),2),NA())</f>
        <v>2.48</v>
      </c>
      <c r="E21" s="1042">
        <f>IF(ISNUMBER(VALUE(SUBSTITUTE(実質収支比率等に係る経年分析!I$49,"▲","-"))),ROUND(VALUE(SUBSTITUTE(実質収支比率等に係る経年分析!I$49,"▲","-")),2),NA())</f>
        <v>-7.67</v>
      </c>
      <c r="F21" s="1042">
        <f>IF(ISNUMBER(VALUE(SUBSTITUTE(実質収支比率等に係る経年分析!J$49,"▲","-"))),ROUND(VALUE(SUBSTITUTE(実質収支比率等に係る経年分析!J$49,"▲","-")),2),NA())</f>
        <v>-6.59</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56</v>
      </c>
      <c r="D26" s="1043" t="s">
        <v>114</v>
      </c>
      <c r="E26" s="1043" t="s">
        <v>56</v>
      </c>
      <c r="F26" s="1043" t="s">
        <v>114</v>
      </c>
      <c r="G26" s="1043" t="s">
        <v>56</v>
      </c>
      <c r="H26" s="1043" t="s">
        <v>114</v>
      </c>
      <c r="I26" s="1043" t="s">
        <v>56</v>
      </c>
      <c r="J26" s="1043" t="s">
        <v>114</v>
      </c>
      <c r="K26" s="1043" t="s">
        <v>56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通所リハビリテーション事業特別会計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後期高齢者医療保険事業特別会計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汗見川へき地診療所事業特別会計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介護保険事業特別会計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0.36</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0.49</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0.44</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0.98</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0.11</v>
      </c>
    </row>
    <row r="33" spans="1:16">
      <c r="A33" s="1043" t="str">
        <f>IF('連結実質赤字比率に係る赤字・黒字の構成分析'!C$37="",NA(),'連結実質赤字比率に係る赤字・黒字の構成分析'!C$37)</f>
        <v>簡易水道事業特別会計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0.16</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0.76</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0.7</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0.46</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0.88</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5.16</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9.19</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11.49</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3.7</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1.1200000000000001</v>
      </c>
    </row>
    <row r="35" spans="1:16">
      <c r="A35" s="1043" t="str">
        <f>IF('連結実質赤字比率に係る赤字・黒字の構成分析'!C$35="",NA(),'連結実質赤字比率に係る赤字・黒字の構成分析'!C$35)</f>
        <v>国民健康保険事業特別会計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1.62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3.04</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1.41</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1.4</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1.53</v>
      </c>
    </row>
    <row r="36" spans="1:16">
      <c r="A36" s="1043" t="str">
        <f>IF('連結実質赤字比率に係る赤字・黒字の構成分析'!C$34="",NA(),'連結実質赤字比率に係る赤字・黒字の構成分析'!C$34)</f>
        <v>病院事業特別会計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8.08</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5.33</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4.03</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2.46</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4.1900000000000004</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115</v>
      </c>
      <c r="C41" s="1044"/>
      <c r="D41" s="1044" t="s">
        <v>117</v>
      </c>
      <c r="E41" s="1044" t="s">
        <v>115</v>
      </c>
      <c r="F41" s="1044"/>
      <c r="G41" s="1044" t="s">
        <v>117</v>
      </c>
      <c r="H41" s="1044" t="s">
        <v>115</v>
      </c>
      <c r="I41" s="1044"/>
      <c r="J41" s="1044" t="s">
        <v>117</v>
      </c>
      <c r="K41" s="1044" t="s">
        <v>115</v>
      </c>
      <c r="L41" s="1044"/>
      <c r="M41" s="1044" t="s">
        <v>117</v>
      </c>
      <c r="N41" s="1044" t="s">
        <v>115</v>
      </c>
      <c r="O41" s="1044"/>
      <c r="P41" s="1044" t="s">
        <v>117</v>
      </c>
    </row>
    <row r="42" spans="1:16">
      <c r="A42" s="1044" t="s">
        <v>119</v>
      </c>
      <c r="B42" s="1044"/>
      <c r="C42" s="1044"/>
      <c r="D42" s="1044">
        <f>'実質公債費比率（分子）の構造'!K$52</f>
        <v>372</v>
      </c>
      <c r="E42" s="1044"/>
      <c r="F42" s="1044"/>
      <c r="G42" s="1044">
        <f>'実質公債費比率（分子）の構造'!L$52</f>
        <v>367</v>
      </c>
      <c r="H42" s="1044"/>
      <c r="I42" s="1044"/>
      <c r="J42" s="1044">
        <f>'実質公債費比率（分子）の構造'!M$52</f>
        <v>389</v>
      </c>
      <c r="K42" s="1044"/>
      <c r="L42" s="1044"/>
      <c r="M42" s="1044">
        <f>'実質公債費比率（分子）の構造'!N$52</f>
        <v>389</v>
      </c>
      <c r="N42" s="1044"/>
      <c r="O42" s="1044"/>
      <c r="P42" s="1044">
        <f>'実質公債費比率（分子）の構造'!O$52</f>
        <v>390</v>
      </c>
    </row>
    <row r="43" spans="1:16">
      <c r="A43" s="1044" t="s">
        <v>46</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39</v>
      </c>
      <c r="B44" s="1044" t="str">
        <f>'実質公債費比率（分子）の構造'!K$50</f>
        <v>-</v>
      </c>
      <c r="C44" s="1044"/>
      <c r="D44" s="1044"/>
      <c r="E44" s="1044" t="str">
        <f>'実質公債費比率（分子）の構造'!L$50</f>
        <v>-</v>
      </c>
      <c r="F44" s="1044"/>
      <c r="G44" s="1044"/>
      <c r="H44" s="1044" t="str">
        <f>'実質公債費比率（分子）の構造'!M$50</f>
        <v>-</v>
      </c>
      <c r="I44" s="1044"/>
      <c r="J44" s="1044"/>
      <c r="K44" s="1044" t="str">
        <f>'実質公債費比率（分子）の構造'!N$50</f>
        <v>-</v>
      </c>
      <c r="L44" s="1044"/>
      <c r="M44" s="1044"/>
      <c r="N44" s="1044" t="str">
        <f>'実質公債費比率（分子）の構造'!O$50</f>
        <v>-</v>
      </c>
      <c r="O44" s="1044"/>
      <c r="P44" s="1044"/>
    </row>
    <row r="45" spans="1:16">
      <c r="A45" s="1044" t="s">
        <v>0</v>
      </c>
      <c r="B45" s="1044">
        <f>'実質公債費比率（分子）の構造'!K$49</f>
        <v>3</v>
      </c>
      <c r="C45" s="1044"/>
      <c r="D45" s="1044"/>
      <c r="E45" s="1044">
        <f>'実質公債費比率（分子）の構造'!L$49</f>
        <v>4</v>
      </c>
      <c r="F45" s="1044"/>
      <c r="G45" s="1044"/>
      <c r="H45" s="1044">
        <f>'実質公債費比率（分子）の構造'!M$49</f>
        <v>5</v>
      </c>
      <c r="I45" s="1044"/>
      <c r="J45" s="1044"/>
      <c r="K45" s="1044">
        <f>'実質公債費比率（分子）の構造'!N$49</f>
        <v>5</v>
      </c>
      <c r="L45" s="1044"/>
      <c r="M45" s="1044"/>
      <c r="N45" s="1044">
        <f>'実質公債費比率（分子）の構造'!O$49</f>
        <v>6</v>
      </c>
      <c r="O45" s="1044"/>
      <c r="P45" s="1044"/>
    </row>
    <row r="46" spans="1:16">
      <c r="A46" s="1044" t="s">
        <v>37</v>
      </c>
      <c r="B46" s="1044">
        <f>'実質公債費比率（分子）の構造'!K$48</f>
        <v>152</v>
      </c>
      <c r="C46" s="1044"/>
      <c r="D46" s="1044"/>
      <c r="E46" s="1044">
        <f>'実質公債費比率（分子）の構造'!L$48</f>
        <v>154</v>
      </c>
      <c r="F46" s="1044"/>
      <c r="G46" s="1044"/>
      <c r="H46" s="1044">
        <f>'実質公債費比率（分子）の構造'!M$48</f>
        <v>169</v>
      </c>
      <c r="I46" s="1044"/>
      <c r="J46" s="1044"/>
      <c r="K46" s="1044">
        <f>'実質公債費比率（分子）の構造'!N$48</f>
        <v>168</v>
      </c>
      <c r="L46" s="1044"/>
      <c r="M46" s="1044"/>
      <c r="N46" s="1044">
        <f>'実質公債費比率（分子）の構造'!O$48</f>
        <v>171</v>
      </c>
      <c r="O46" s="1044"/>
      <c r="P46" s="1044"/>
    </row>
    <row r="47" spans="1:16">
      <c r="A47" s="1044" t="s">
        <v>31</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26</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23</v>
      </c>
      <c r="B49" s="1044">
        <f>'実質公債費比率（分子）の構造'!K$45</f>
        <v>332</v>
      </c>
      <c r="C49" s="1044"/>
      <c r="D49" s="1044"/>
      <c r="E49" s="1044">
        <f>'実質公債費比率（分子）の構造'!L$45</f>
        <v>340</v>
      </c>
      <c r="F49" s="1044"/>
      <c r="G49" s="1044"/>
      <c r="H49" s="1044">
        <f>'実質公債費比率（分子）の構造'!M$45</f>
        <v>362</v>
      </c>
      <c r="I49" s="1044"/>
      <c r="J49" s="1044"/>
      <c r="K49" s="1044">
        <f>'実質公債費比率（分子）の構造'!N$45</f>
        <v>372</v>
      </c>
      <c r="L49" s="1044"/>
      <c r="M49" s="1044"/>
      <c r="N49" s="1044">
        <f>'実質公債費比率（分子）の構造'!O$45</f>
        <v>423</v>
      </c>
      <c r="O49" s="1044"/>
      <c r="P49" s="1044"/>
    </row>
    <row r="50" spans="1:16">
      <c r="A50" s="1044" t="s">
        <v>54</v>
      </c>
      <c r="B50" s="1044" t="e">
        <f>NA()</f>
        <v>#N/A</v>
      </c>
      <c r="C50" s="1044">
        <f>IF(ISNUMBER('実質公債費比率（分子）の構造'!K$53),'実質公債費比率（分子）の構造'!K$53,NA())</f>
        <v>115</v>
      </c>
      <c r="D50" s="1044" t="e">
        <f>NA()</f>
        <v>#N/A</v>
      </c>
      <c r="E50" s="1044" t="e">
        <f>NA()</f>
        <v>#N/A</v>
      </c>
      <c r="F50" s="1044">
        <f>IF(ISNUMBER('実質公債費比率（分子）の構造'!L$53),'実質公債費比率（分子）の構造'!L$53,NA())</f>
        <v>131</v>
      </c>
      <c r="G50" s="1044" t="e">
        <f>NA()</f>
        <v>#N/A</v>
      </c>
      <c r="H50" s="1044" t="e">
        <f>NA()</f>
        <v>#N/A</v>
      </c>
      <c r="I50" s="1044">
        <f>IF(ISNUMBER('実質公債費比率（分子）の構造'!M$53),'実質公債費比率（分子）の構造'!M$53,NA())</f>
        <v>147</v>
      </c>
      <c r="J50" s="1044" t="e">
        <f>NA()</f>
        <v>#N/A</v>
      </c>
      <c r="K50" s="1044" t="e">
        <f>NA()</f>
        <v>#N/A</v>
      </c>
      <c r="L50" s="1044">
        <f>IF(ISNUMBER('実質公債費比率（分子）の構造'!N$53),'実質公債費比率（分子）の構造'!N$53,NA())</f>
        <v>156</v>
      </c>
      <c r="M50" s="1044" t="e">
        <f>NA()</f>
        <v>#N/A</v>
      </c>
      <c r="N50" s="1044" t="e">
        <f>NA()</f>
        <v>#N/A</v>
      </c>
      <c r="O50" s="1044">
        <f>IF(ISNUMBER('実質公債費比率（分子）の構造'!O$53),'実質公債費比率（分子）の構造'!O$53,NA())</f>
        <v>210</v>
      </c>
      <c r="P50" s="1044" t="e">
        <f>NA()</f>
        <v>#N/A</v>
      </c>
    </row>
    <row r="53" spans="1:16">
      <c r="A53" s="1041" t="s">
        <v>120</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106</v>
      </c>
      <c r="C55" s="1043"/>
      <c r="D55" s="1043" t="s">
        <v>124</v>
      </c>
      <c r="E55" s="1043" t="s">
        <v>106</v>
      </c>
      <c r="F55" s="1043"/>
      <c r="G55" s="1043" t="s">
        <v>124</v>
      </c>
      <c r="H55" s="1043" t="s">
        <v>106</v>
      </c>
      <c r="I55" s="1043"/>
      <c r="J55" s="1043" t="s">
        <v>124</v>
      </c>
      <c r="K55" s="1043" t="s">
        <v>106</v>
      </c>
      <c r="L55" s="1043"/>
      <c r="M55" s="1043" t="s">
        <v>124</v>
      </c>
      <c r="N55" s="1043" t="s">
        <v>106</v>
      </c>
      <c r="O55" s="1043"/>
      <c r="P55" s="1043" t="s">
        <v>124</v>
      </c>
    </row>
    <row r="56" spans="1:16">
      <c r="A56" s="1043" t="s">
        <v>41</v>
      </c>
      <c r="B56" s="1043"/>
      <c r="C56" s="1043"/>
      <c r="D56" s="1043">
        <f>'将来負担比率（分子）の構造'!I$52</f>
        <v>4116</v>
      </c>
      <c r="E56" s="1043"/>
      <c r="F56" s="1043"/>
      <c r="G56" s="1043">
        <f>'将来負担比率（分子）の構造'!J$52</f>
        <v>4379</v>
      </c>
      <c r="H56" s="1043"/>
      <c r="I56" s="1043"/>
      <c r="J56" s="1043">
        <f>'将来負担比率（分子）の構造'!K$52</f>
        <v>4503</v>
      </c>
      <c r="K56" s="1043"/>
      <c r="L56" s="1043"/>
      <c r="M56" s="1043">
        <f>'将来負担比率（分子）の構造'!L$52</f>
        <v>4950</v>
      </c>
      <c r="N56" s="1043"/>
      <c r="O56" s="1043"/>
      <c r="P56" s="1043">
        <f>'将来負担比率（分子）の構造'!M$52</f>
        <v>4826</v>
      </c>
    </row>
    <row r="57" spans="1:16">
      <c r="A57" s="1043" t="s">
        <v>95</v>
      </c>
      <c r="B57" s="1043"/>
      <c r="C57" s="1043"/>
      <c r="D57" s="1043">
        <f>'将来負担比率（分子）の構造'!I$51</f>
        <v>153</v>
      </c>
      <c r="E57" s="1043"/>
      <c r="F57" s="1043"/>
      <c r="G57" s="1043">
        <f>'将来負担比率（分子）の構造'!J$51</f>
        <v>204</v>
      </c>
      <c r="H57" s="1043"/>
      <c r="I57" s="1043"/>
      <c r="J57" s="1043">
        <f>'将来負担比率（分子）の構造'!K$51</f>
        <v>21</v>
      </c>
      <c r="K57" s="1043"/>
      <c r="L57" s="1043"/>
      <c r="M57" s="1043">
        <f>'将来負担比率（分子）の構造'!L$51</f>
        <v>24</v>
      </c>
      <c r="N57" s="1043"/>
      <c r="O57" s="1043"/>
      <c r="P57" s="1043">
        <f>'将来負担比率（分子）の構造'!M$51</f>
        <v>23</v>
      </c>
    </row>
    <row r="58" spans="1:16">
      <c r="A58" s="1043" t="s">
        <v>92</v>
      </c>
      <c r="B58" s="1043"/>
      <c r="C58" s="1043"/>
      <c r="D58" s="1043">
        <f>'将来負担比率（分子）の構造'!I$50</f>
        <v>2538</v>
      </c>
      <c r="E58" s="1043"/>
      <c r="F58" s="1043"/>
      <c r="G58" s="1043">
        <f>'将来負担比率（分子）の構造'!J$50</f>
        <v>2799</v>
      </c>
      <c r="H58" s="1043"/>
      <c r="I58" s="1043"/>
      <c r="J58" s="1043">
        <f>'将来負担比率（分子）の構造'!K$50</f>
        <v>2870</v>
      </c>
      <c r="K58" s="1043"/>
      <c r="L58" s="1043"/>
      <c r="M58" s="1043">
        <f>'将来負担比率（分子）の構造'!L$50</f>
        <v>3129</v>
      </c>
      <c r="N58" s="1043"/>
      <c r="O58" s="1043"/>
      <c r="P58" s="1043">
        <f>'将来負担比率（分子）の構造'!M$50</f>
        <v>3051</v>
      </c>
    </row>
    <row r="59" spans="1:16">
      <c r="A59" s="1043" t="s">
        <v>87</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81</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71</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72</v>
      </c>
      <c r="B62" s="1043">
        <f>'将来負担比率（分子）の構造'!I$45</f>
        <v>385</v>
      </c>
      <c r="C62" s="1043"/>
      <c r="D62" s="1043"/>
      <c r="E62" s="1043">
        <f>'将来負担比率（分子）の構造'!J$45</f>
        <v>619</v>
      </c>
      <c r="F62" s="1043"/>
      <c r="G62" s="1043"/>
      <c r="H62" s="1043">
        <f>'将来負担比率（分子）の構造'!K$45</f>
        <v>240</v>
      </c>
      <c r="I62" s="1043"/>
      <c r="J62" s="1043"/>
      <c r="K62" s="1043">
        <f>'将来負担比率（分子）の構造'!L$45</f>
        <v>256</v>
      </c>
      <c r="L62" s="1043"/>
      <c r="M62" s="1043"/>
      <c r="N62" s="1043">
        <f>'将来負担比率（分子）の構造'!M$45</f>
        <v>295</v>
      </c>
      <c r="O62" s="1043"/>
      <c r="P62" s="1043"/>
    </row>
    <row r="63" spans="1:16">
      <c r="A63" s="1043" t="s">
        <v>70</v>
      </c>
      <c r="B63" s="1043">
        <f>'将来負担比率（分子）の構造'!I$44</f>
        <v>69</v>
      </c>
      <c r="C63" s="1043"/>
      <c r="D63" s="1043"/>
      <c r="E63" s="1043">
        <f>'将来負担比率（分子）の構造'!J$44</f>
        <v>66</v>
      </c>
      <c r="F63" s="1043"/>
      <c r="G63" s="1043"/>
      <c r="H63" s="1043">
        <f>'将来負担比率（分子）の構造'!K$44</f>
        <v>61</v>
      </c>
      <c r="I63" s="1043"/>
      <c r="J63" s="1043"/>
      <c r="K63" s="1043">
        <f>'将来負担比率（分子）の構造'!L$44</f>
        <v>57</v>
      </c>
      <c r="L63" s="1043"/>
      <c r="M63" s="1043"/>
      <c r="N63" s="1043">
        <f>'将来負担比率（分子）の構造'!M$44</f>
        <v>51</v>
      </c>
      <c r="O63" s="1043"/>
      <c r="P63" s="1043"/>
    </row>
    <row r="64" spans="1:16">
      <c r="A64" s="1043" t="s">
        <v>68</v>
      </c>
      <c r="B64" s="1043">
        <f>'将来負担比率（分子）の構造'!I$43</f>
        <v>1910</v>
      </c>
      <c r="C64" s="1043"/>
      <c r="D64" s="1043"/>
      <c r="E64" s="1043">
        <f>'将来負担比率（分子）の構造'!J$43</f>
        <v>2026</v>
      </c>
      <c r="F64" s="1043"/>
      <c r="G64" s="1043"/>
      <c r="H64" s="1043">
        <f>'将来負担比率（分子）の構造'!K$43</f>
        <v>1917</v>
      </c>
      <c r="I64" s="1043"/>
      <c r="J64" s="1043"/>
      <c r="K64" s="1043">
        <f>'将来負担比率（分子）の構造'!L$43</f>
        <v>1887</v>
      </c>
      <c r="L64" s="1043"/>
      <c r="M64" s="1043"/>
      <c r="N64" s="1043">
        <f>'将来負担比率（分子）の構造'!M$43</f>
        <v>1753</v>
      </c>
      <c r="O64" s="1043"/>
      <c r="P64" s="1043"/>
    </row>
    <row r="65" spans="1:16">
      <c r="A65" s="1043" t="s">
        <v>61</v>
      </c>
      <c r="B65" s="1043" t="str">
        <f>'将来負担比率（分子）の構造'!I$42</f>
        <v>-</v>
      </c>
      <c r="C65" s="1043"/>
      <c r="D65" s="1043"/>
      <c r="E65" s="1043">
        <f>'将来負担比率（分子）の構造'!J$42</f>
        <v>200</v>
      </c>
      <c r="F65" s="1043"/>
      <c r="G65" s="1043"/>
      <c r="H65" s="1043">
        <f>'将来負担比率（分子）の構造'!K$42</f>
        <v>35</v>
      </c>
      <c r="I65" s="1043"/>
      <c r="J65" s="1043"/>
      <c r="K65" s="1043" t="str">
        <f>'将来負担比率（分子）の構造'!L$42</f>
        <v>-</v>
      </c>
      <c r="L65" s="1043"/>
      <c r="M65" s="1043"/>
      <c r="N65" s="1043" t="str">
        <f>'将来負担比率（分子）の構造'!M$42</f>
        <v>-</v>
      </c>
      <c r="O65" s="1043"/>
      <c r="P65" s="1043"/>
    </row>
    <row r="66" spans="1:16">
      <c r="A66" s="1043" t="s">
        <v>65</v>
      </c>
      <c r="B66" s="1043">
        <f>'将来負担比率（分子）の構造'!I$41</f>
        <v>4306</v>
      </c>
      <c r="C66" s="1043"/>
      <c r="D66" s="1043"/>
      <c r="E66" s="1043">
        <f>'将来負担比率（分子）の構造'!J$41</f>
        <v>4999</v>
      </c>
      <c r="F66" s="1043"/>
      <c r="G66" s="1043"/>
      <c r="H66" s="1043">
        <f>'将来負担比率（分子）の構造'!K$41</f>
        <v>5622</v>
      </c>
      <c r="I66" s="1043"/>
      <c r="J66" s="1043"/>
      <c r="K66" s="1043">
        <f>'将来負担比率（分子）の構造'!L$41</f>
        <v>6211</v>
      </c>
      <c r="L66" s="1043"/>
      <c r="M66" s="1043"/>
      <c r="N66" s="1043">
        <f>'将来負担比率（分子）の構造'!M$41</f>
        <v>6310</v>
      </c>
      <c r="O66" s="1043"/>
      <c r="P66" s="1043"/>
    </row>
    <row r="67" spans="1:16">
      <c r="A67" s="1043" t="s">
        <v>97</v>
      </c>
      <c r="B67" s="1043" t="e">
        <f>NA()</f>
        <v>#N/A</v>
      </c>
      <c r="C67" s="1043">
        <f>IF(ISNUMBER('将来負担比率（分子）の構造'!I$53),IF('将来負担比率（分子）の構造'!I$53&lt;0,0,'将来負担比率（分子）の構造'!I$53),NA())</f>
        <v>0</v>
      </c>
      <c r="D67" s="1043" t="e">
        <f>NA()</f>
        <v>#N/A</v>
      </c>
      <c r="E67" s="1043" t="e">
        <f>NA()</f>
        <v>#N/A</v>
      </c>
      <c r="F67" s="1043">
        <f>IF(ISNUMBER('将来負担比率（分子）の構造'!J$53),IF('将来負担比率（分子）の構造'!J$53&lt;0,0,'将来負担比率（分子）の構造'!J$53),NA())</f>
        <v>527</v>
      </c>
      <c r="G67" s="1043" t="e">
        <f>NA()</f>
        <v>#N/A</v>
      </c>
      <c r="H67" s="1043" t="e">
        <f>NA()</f>
        <v>#N/A</v>
      </c>
      <c r="I67" s="1043">
        <f>IF(ISNUMBER('将来負担比率（分子）の構造'!K$53),IF('将来負担比率（分子）の構造'!K$53&lt;0,0,'将来負担比率（分子）の構造'!K$53),NA())</f>
        <v>481</v>
      </c>
      <c r="J67" s="1043" t="e">
        <f>NA()</f>
        <v>#N/A</v>
      </c>
      <c r="K67" s="1043" t="e">
        <f>NA()</f>
        <v>#N/A</v>
      </c>
      <c r="L67" s="1043">
        <f>IF(ISNUMBER('将来負担比率（分子）の構造'!L$53),IF('将来負担比率（分子）の構造'!L$53&lt;0,0,'将来負担比率（分子）の構造'!L$53),NA())</f>
        <v>307</v>
      </c>
      <c r="M67" s="1043" t="e">
        <f>NA()</f>
        <v>#N/A</v>
      </c>
      <c r="N67" s="1043" t="e">
        <f>NA()</f>
        <v>#N/A</v>
      </c>
      <c r="O67" s="1043">
        <f>IF(ISNUMBER('将来負担比率（分子）の構造'!M$53),IF('将来負担比率（分子）の構造'!M$53&lt;0,0,'将来負担比率（分子）の構造'!M$53),NA())</f>
        <v>509</v>
      </c>
      <c r="P67" s="1043" t="e">
        <f>NA()</f>
        <v>#N/A</v>
      </c>
    </row>
    <row r="70" spans="1:16">
      <c r="A70" s="1046" t="s">
        <v>125</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126</v>
      </c>
      <c r="B72" s="1047">
        <f>基金残高に係る経年分析!F55</f>
        <v>692</v>
      </c>
      <c r="C72" s="1047">
        <f>基金残高に係る経年分析!G55</f>
        <v>692</v>
      </c>
      <c r="D72" s="1047">
        <f>基金残高に係る経年分析!H55</f>
        <v>592</v>
      </c>
    </row>
    <row r="73" spans="1:16">
      <c r="A73" s="1045" t="s">
        <v>127</v>
      </c>
      <c r="B73" s="1047">
        <f>基金残高に係る経年分析!F56</f>
        <v>220</v>
      </c>
      <c r="C73" s="1047">
        <f>基金残高に係る経年分析!G56</f>
        <v>313</v>
      </c>
      <c r="D73" s="1047">
        <f>基金残高に係る経年分析!H56</f>
        <v>580</v>
      </c>
    </row>
    <row r="74" spans="1:16">
      <c r="A74" s="1045" t="s">
        <v>130</v>
      </c>
      <c r="B74" s="1047">
        <f>基金残高に係る経年分析!F57</f>
        <v>1752</v>
      </c>
      <c r="C74" s="1047">
        <f>基金残高に係る経年分析!G57</f>
        <v>1927</v>
      </c>
      <c r="D74" s="1047">
        <f>基金残高に係る経年分析!H57</f>
        <v>1792</v>
      </c>
    </row>
  </sheetData>
  <sheetProtection algorithmName="SHA-512" hashValue="FvdfWEFI1tGTOpzGlB+Y9fnxjtWNwrX9/Q/Fi7uYsJUwGxT8Hj7XZ5aEm1YKShKho/U62N8C7OYzBfh7TKyzPA==" saltValue="ztXkM6cJfRuxFt1OUT+y0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289</v>
      </c>
      <c r="DI1" s="350"/>
      <c r="DJ1" s="350"/>
      <c r="DK1" s="350"/>
      <c r="DL1" s="350"/>
      <c r="DM1" s="350"/>
      <c r="DN1" s="357"/>
      <c r="DO1" s="1"/>
      <c r="DP1" s="349" t="s">
        <v>236</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301</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164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305</v>
      </c>
      <c r="S4" s="139"/>
      <c r="T4" s="139"/>
      <c r="U4" s="139"/>
      <c r="V4" s="139"/>
      <c r="W4" s="139"/>
      <c r="X4" s="139"/>
      <c r="Y4" s="144"/>
      <c r="Z4" s="183" t="s">
        <v>308</v>
      </c>
      <c r="AA4" s="139"/>
      <c r="AB4" s="139"/>
      <c r="AC4" s="144"/>
      <c r="AD4" s="183" t="s">
        <v>257</v>
      </c>
      <c r="AE4" s="139"/>
      <c r="AF4" s="139"/>
      <c r="AG4" s="139"/>
      <c r="AH4" s="139"/>
      <c r="AI4" s="139"/>
      <c r="AJ4" s="139"/>
      <c r="AK4" s="144"/>
      <c r="AL4" s="183" t="s">
        <v>308</v>
      </c>
      <c r="AM4" s="139"/>
      <c r="AN4" s="139"/>
      <c r="AO4" s="144"/>
      <c r="AP4" s="302" t="s">
        <v>311</v>
      </c>
      <c r="AQ4" s="302"/>
      <c r="AR4" s="302"/>
      <c r="AS4" s="302"/>
      <c r="AT4" s="302"/>
      <c r="AU4" s="302"/>
      <c r="AV4" s="302"/>
      <c r="AW4" s="302"/>
      <c r="AX4" s="302"/>
      <c r="AY4" s="302"/>
      <c r="AZ4" s="302"/>
      <c r="BA4" s="302"/>
      <c r="BB4" s="302"/>
      <c r="BC4" s="302"/>
      <c r="BD4" s="302"/>
      <c r="BE4" s="302"/>
      <c r="BF4" s="302"/>
      <c r="BG4" s="302" t="s">
        <v>291</v>
      </c>
      <c r="BH4" s="302"/>
      <c r="BI4" s="302"/>
      <c r="BJ4" s="302"/>
      <c r="BK4" s="302"/>
      <c r="BL4" s="302"/>
      <c r="BM4" s="302"/>
      <c r="BN4" s="302"/>
      <c r="BO4" s="302" t="s">
        <v>308</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307</v>
      </c>
      <c r="C5" s="269"/>
      <c r="D5" s="269"/>
      <c r="E5" s="269"/>
      <c r="F5" s="269"/>
      <c r="G5" s="269"/>
      <c r="H5" s="269"/>
      <c r="I5" s="269"/>
      <c r="J5" s="269"/>
      <c r="K5" s="269"/>
      <c r="L5" s="269"/>
      <c r="M5" s="269"/>
      <c r="N5" s="269"/>
      <c r="O5" s="269"/>
      <c r="P5" s="269"/>
      <c r="Q5" s="272"/>
      <c r="R5" s="277">
        <v>315069</v>
      </c>
      <c r="S5" s="280"/>
      <c r="T5" s="280"/>
      <c r="U5" s="280"/>
      <c r="V5" s="280"/>
      <c r="W5" s="280"/>
      <c r="X5" s="280"/>
      <c r="Y5" s="282"/>
      <c r="Z5" s="285">
        <v>5.9</v>
      </c>
      <c r="AA5" s="285"/>
      <c r="AB5" s="285"/>
      <c r="AC5" s="285"/>
      <c r="AD5" s="290">
        <v>313342</v>
      </c>
      <c r="AE5" s="290"/>
      <c r="AF5" s="290"/>
      <c r="AG5" s="290"/>
      <c r="AH5" s="290"/>
      <c r="AI5" s="290"/>
      <c r="AJ5" s="290"/>
      <c r="AK5" s="290"/>
      <c r="AL5" s="295">
        <v>13.6</v>
      </c>
      <c r="AM5" s="297"/>
      <c r="AN5" s="297"/>
      <c r="AO5" s="299"/>
      <c r="AP5" s="262" t="s">
        <v>314</v>
      </c>
      <c r="AQ5" s="269"/>
      <c r="AR5" s="269"/>
      <c r="AS5" s="269"/>
      <c r="AT5" s="269"/>
      <c r="AU5" s="269"/>
      <c r="AV5" s="269"/>
      <c r="AW5" s="269"/>
      <c r="AX5" s="269"/>
      <c r="AY5" s="269"/>
      <c r="AZ5" s="269"/>
      <c r="BA5" s="269"/>
      <c r="BB5" s="269"/>
      <c r="BC5" s="269"/>
      <c r="BD5" s="269"/>
      <c r="BE5" s="269"/>
      <c r="BF5" s="272"/>
      <c r="BG5" s="278">
        <v>315069</v>
      </c>
      <c r="BH5" s="219"/>
      <c r="BI5" s="219"/>
      <c r="BJ5" s="219"/>
      <c r="BK5" s="219"/>
      <c r="BL5" s="219"/>
      <c r="BM5" s="219"/>
      <c r="BN5" s="283"/>
      <c r="BO5" s="286">
        <v>100</v>
      </c>
      <c r="BP5" s="286"/>
      <c r="BQ5" s="286"/>
      <c r="BR5" s="286"/>
      <c r="BS5" s="291" t="s">
        <v>204</v>
      </c>
      <c r="BT5" s="291"/>
      <c r="BU5" s="291"/>
      <c r="BV5" s="291"/>
      <c r="BW5" s="291"/>
      <c r="BX5" s="291"/>
      <c r="BY5" s="291"/>
      <c r="BZ5" s="291"/>
      <c r="CA5" s="291"/>
      <c r="CB5" s="332"/>
      <c r="CD5" s="183" t="s">
        <v>311</v>
      </c>
      <c r="CE5" s="139"/>
      <c r="CF5" s="139"/>
      <c r="CG5" s="139"/>
      <c r="CH5" s="139"/>
      <c r="CI5" s="139"/>
      <c r="CJ5" s="139"/>
      <c r="CK5" s="139"/>
      <c r="CL5" s="139"/>
      <c r="CM5" s="139"/>
      <c r="CN5" s="139"/>
      <c r="CO5" s="139"/>
      <c r="CP5" s="139"/>
      <c r="CQ5" s="144"/>
      <c r="CR5" s="183" t="s">
        <v>317</v>
      </c>
      <c r="CS5" s="139"/>
      <c r="CT5" s="139"/>
      <c r="CU5" s="139"/>
      <c r="CV5" s="139"/>
      <c r="CW5" s="139"/>
      <c r="CX5" s="139"/>
      <c r="CY5" s="144"/>
      <c r="CZ5" s="183" t="s">
        <v>308</v>
      </c>
      <c r="DA5" s="139"/>
      <c r="DB5" s="139"/>
      <c r="DC5" s="144"/>
      <c r="DD5" s="183" t="s">
        <v>318</v>
      </c>
      <c r="DE5" s="139"/>
      <c r="DF5" s="139"/>
      <c r="DG5" s="139"/>
      <c r="DH5" s="139"/>
      <c r="DI5" s="139"/>
      <c r="DJ5" s="139"/>
      <c r="DK5" s="139"/>
      <c r="DL5" s="139"/>
      <c r="DM5" s="139"/>
      <c r="DN5" s="139"/>
      <c r="DO5" s="139"/>
      <c r="DP5" s="144"/>
      <c r="DQ5" s="183" t="s">
        <v>320</v>
      </c>
      <c r="DR5" s="139"/>
      <c r="DS5" s="139"/>
      <c r="DT5" s="139"/>
      <c r="DU5" s="139"/>
      <c r="DV5" s="139"/>
      <c r="DW5" s="139"/>
      <c r="DX5" s="139"/>
      <c r="DY5" s="139"/>
      <c r="DZ5" s="139"/>
      <c r="EA5" s="139"/>
      <c r="EB5" s="139"/>
      <c r="EC5" s="144"/>
    </row>
    <row r="6" spans="2:143" ht="11.25" customHeight="1">
      <c r="B6" s="263" t="s">
        <v>321</v>
      </c>
      <c r="C6" s="36"/>
      <c r="D6" s="36"/>
      <c r="E6" s="36"/>
      <c r="F6" s="36"/>
      <c r="G6" s="36"/>
      <c r="H6" s="36"/>
      <c r="I6" s="36"/>
      <c r="J6" s="36"/>
      <c r="K6" s="36"/>
      <c r="L6" s="36"/>
      <c r="M6" s="36"/>
      <c r="N6" s="36"/>
      <c r="O6" s="36"/>
      <c r="P6" s="36"/>
      <c r="Q6" s="273"/>
      <c r="R6" s="278">
        <v>58474</v>
      </c>
      <c r="S6" s="219"/>
      <c r="T6" s="219"/>
      <c r="U6" s="219"/>
      <c r="V6" s="219"/>
      <c r="W6" s="219"/>
      <c r="X6" s="219"/>
      <c r="Y6" s="283"/>
      <c r="Z6" s="286">
        <v>1.1000000000000001</v>
      </c>
      <c r="AA6" s="286"/>
      <c r="AB6" s="286"/>
      <c r="AC6" s="286"/>
      <c r="AD6" s="291">
        <v>58474</v>
      </c>
      <c r="AE6" s="291"/>
      <c r="AF6" s="291"/>
      <c r="AG6" s="291"/>
      <c r="AH6" s="291"/>
      <c r="AI6" s="291"/>
      <c r="AJ6" s="291"/>
      <c r="AK6" s="291"/>
      <c r="AL6" s="287">
        <v>2.5</v>
      </c>
      <c r="AM6" s="240"/>
      <c r="AN6" s="240"/>
      <c r="AO6" s="300"/>
      <c r="AP6" s="263" t="s">
        <v>105</v>
      </c>
      <c r="AQ6" s="36"/>
      <c r="AR6" s="36"/>
      <c r="AS6" s="36"/>
      <c r="AT6" s="36"/>
      <c r="AU6" s="36"/>
      <c r="AV6" s="36"/>
      <c r="AW6" s="36"/>
      <c r="AX6" s="36"/>
      <c r="AY6" s="36"/>
      <c r="AZ6" s="36"/>
      <c r="BA6" s="36"/>
      <c r="BB6" s="36"/>
      <c r="BC6" s="36"/>
      <c r="BD6" s="36"/>
      <c r="BE6" s="36"/>
      <c r="BF6" s="273"/>
      <c r="BG6" s="278">
        <v>315069</v>
      </c>
      <c r="BH6" s="219"/>
      <c r="BI6" s="219"/>
      <c r="BJ6" s="219"/>
      <c r="BK6" s="219"/>
      <c r="BL6" s="219"/>
      <c r="BM6" s="219"/>
      <c r="BN6" s="283"/>
      <c r="BO6" s="286">
        <v>100</v>
      </c>
      <c r="BP6" s="286"/>
      <c r="BQ6" s="286"/>
      <c r="BR6" s="286"/>
      <c r="BS6" s="291" t="s">
        <v>204</v>
      </c>
      <c r="BT6" s="291"/>
      <c r="BU6" s="291"/>
      <c r="BV6" s="291"/>
      <c r="BW6" s="291"/>
      <c r="BX6" s="291"/>
      <c r="BY6" s="291"/>
      <c r="BZ6" s="291"/>
      <c r="CA6" s="291"/>
      <c r="CB6" s="332"/>
      <c r="CD6" s="262" t="s">
        <v>322</v>
      </c>
      <c r="CE6" s="269"/>
      <c r="CF6" s="269"/>
      <c r="CG6" s="269"/>
      <c r="CH6" s="269"/>
      <c r="CI6" s="269"/>
      <c r="CJ6" s="269"/>
      <c r="CK6" s="269"/>
      <c r="CL6" s="269"/>
      <c r="CM6" s="269"/>
      <c r="CN6" s="269"/>
      <c r="CO6" s="269"/>
      <c r="CP6" s="269"/>
      <c r="CQ6" s="272"/>
      <c r="CR6" s="278">
        <v>56364</v>
      </c>
      <c r="CS6" s="219"/>
      <c r="CT6" s="219"/>
      <c r="CU6" s="219"/>
      <c r="CV6" s="219"/>
      <c r="CW6" s="219"/>
      <c r="CX6" s="219"/>
      <c r="CY6" s="283"/>
      <c r="CZ6" s="295">
        <v>1.1000000000000001</v>
      </c>
      <c r="DA6" s="297"/>
      <c r="DB6" s="297"/>
      <c r="DC6" s="343"/>
      <c r="DD6" s="292" t="s">
        <v>204</v>
      </c>
      <c r="DE6" s="219"/>
      <c r="DF6" s="219"/>
      <c r="DG6" s="219"/>
      <c r="DH6" s="219"/>
      <c r="DI6" s="219"/>
      <c r="DJ6" s="219"/>
      <c r="DK6" s="219"/>
      <c r="DL6" s="219"/>
      <c r="DM6" s="219"/>
      <c r="DN6" s="219"/>
      <c r="DO6" s="219"/>
      <c r="DP6" s="283"/>
      <c r="DQ6" s="292">
        <v>56364</v>
      </c>
      <c r="DR6" s="219"/>
      <c r="DS6" s="219"/>
      <c r="DT6" s="219"/>
      <c r="DU6" s="219"/>
      <c r="DV6" s="219"/>
      <c r="DW6" s="219"/>
      <c r="DX6" s="219"/>
      <c r="DY6" s="219"/>
      <c r="DZ6" s="219"/>
      <c r="EA6" s="219"/>
      <c r="EB6" s="219"/>
      <c r="EC6" s="333"/>
    </row>
    <row r="7" spans="2:143" ht="11.25" customHeight="1">
      <c r="B7" s="263" t="s">
        <v>42</v>
      </c>
      <c r="C7" s="36"/>
      <c r="D7" s="36"/>
      <c r="E7" s="36"/>
      <c r="F7" s="36"/>
      <c r="G7" s="36"/>
      <c r="H7" s="36"/>
      <c r="I7" s="36"/>
      <c r="J7" s="36"/>
      <c r="K7" s="36"/>
      <c r="L7" s="36"/>
      <c r="M7" s="36"/>
      <c r="N7" s="36"/>
      <c r="O7" s="36"/>
      <c r="P7" s="36"/>
      <c r="Q7" s="273"/>
      <c r="R7" s="278">
        <v>614</v>
      </c>
      <c r="S7" s="219"/>
      <c r="T7" s="219"/>
      <c r="U7" s="219"/>
      <c r="V7" s="219"/>
      <c r="W7" s="219"/>
      <c r="X7" s="219"/>
      <c r="Y7" s="283"/>
      <c r="Z7" s="286">
        <v>0</v>
      </c>
      <c r="AA7" s="286"/>
      <c r="AB7" s="286"/>
      <c r="AC7" s="286"/>
      <c r="AD7" s="291">
        <v>614</v>
      </c>
      <c r="AE7" s="291"/>
      <c r="AF7" s="291"/>
      <c r="AG7" s="291"/>
      <c r="AH7" s="291"/>
      <c r="AI7" s="291"/>
      <c r="AJ7" s="291"/>
      <c r="AK7" s="291"/>
      <c r="AL7" s="287">
        <v>0</v>
      </c>
      <c r="AM7" s="240"/>
      <c r="AN7" s="240"/>
      <c r="AO7" s="300"/>
      <c r="AP7" s="263" t="s">
        <v>323</v>
      </c>
      <c r="AQ7" s="36"/>
      <c r="AR7" s="36"/>
      <c r="AS7" s="36"/>
      <c r="AT7" s="36"/>
      <c r="AU7" s="36"/>
      <c r="AV7" s="36"/>
      <c r="AW7" s="36"/>
      <c r="AX7" s="36"/>
      <c r="AY7" s="36"/>
      <c r="AZ7" s="36"/>
      <c r="BA7" s="36"/>
      <c r="BB7" s="36"/>
      <c r="BC7" s="36"/>
      <c r="BD7" s="36"/>
      <c r="BE7" s="36"/>
      <c r="BF7" s="273"/>
      <c r="BG7" s="278">
        <v>132334</v>
      </c>
      <c r="BH7" s="219"/>
      <c r="BI7" s="219"/>
      <c r="BJ7" s="219"/>
      <c r="BK7" s="219"/>
      <c r="BL7" s="219"/>
      <c r="BM7" s="219"/>
      <c r="BN7" s="283"/>
      <c r="BO7" s="286">
        <v>42</v>
      </c>
      <c r="BP7" s="286"/>
      <c r="BQ7" s="286"/>
      <c r="BR7" s="286"/>
      <c r="BS7" s="291" t="s">
        <v>204</v>
      </c>
      <c r="BT7" s="291"/>
      <c r="BU7" s="291"/>
      <c r="BV7" s="291"/>
      <c r="BW7" s="291"/>
      <c r="BX7" s="291"/>
      <c r="BY7" s="291"/>
      <c r="BZ7" s="291"/>
      <c r="CA7" s="291"/>
      <c r="CB7" s="332"/>
      <c r="CD7" s="263" t="s">
        <v>325</v>
      </c>
      <c r="CE7" s="36"/>
      <c r="CF7" s="36"/>
      <c r="CG7" s="36"/>
      <c r="CH7" s="36"/>
      <c r="CI7" s="36"/>
      <c r="CJ7" s="36"/>
      <c r="CK7" s="36"/>
      <c r="CL7" s="36"/>
      <c r="CM7" s="36"/>
      <c r="CN7" s="36"/>
      <c r="CO7" s="36"/>
      <c r="CP7" s="36"/>
      <c r="CQ7" s="273"/>
      <c r="CR7" s="278">
        <v>1908342</v>
      </c>
      <c r="CS7" s="219"/>
      <c r="CT7" s="219"/>
      <c r="CU7" s="219"/>
      <c r="CV7" s="219"/>
      <c r="CW7" s="219"/>
      <c r="CX7" s="219"/>
      <c r="CY7" s="283"/>
      <c r="CZ7" s="286">
        <v>36.9</v>
      </c>
      <c r="DA7" s="286"/>
      <c r="DB7" s="286"/>
      <c r="DC7" s="286"/>
      <c r="DD7" s="292">
        <v>497831</v>
      </c>
      <c r="DE7" s="219"/>
      <c r="DF7" s="219"/>
      <c r="DG7" s="219"/>
      <c r="DH7" s="219"/>
      <c r="DI7" s="219"/>
      <c r="DJ7" s="219"/>
      <c r="DK7" s="219"/>
      <c r="DL7" s="219"/>
      <c r="DM7" s="219"/>
      <c r="DN7" s="219"/>
      <c r="DO7" s="219"/>
      <c r="DP7" s="283"/>
      <c r="DQ7" s="292">
        <v>677175</v>
      </c>
      <c r="DR7" s="219"/>
      <c r="DS7" s="219"/>
      <c r="DT7" s="219"/>
      <c r="DU7" s="219"/>
      <c r="DV7" s="219"/>
      <c r="DW7" s="219"/>
      <c r="DX7" s="219"/>
      <c r="DY7" s="219"/>
      <c r="DZ7" s="219"/>
      <c r="EA7" s="219"/>
      <c r="EB7" s="219"/>
      <c r="EC7" s="333"/>
    </row>
    <row r="8" spans="2:143" ht="11.25" customHeight="1">
      <c r="B8" s="263" t="s">
        <v>326</v>
      </c>
      <c r="C8" s="36"/>
      <c r="D8" s="36"/>
      <c r="E8" s="36"/>
      <c r="F8" s="36"/>
      <c r="G8" s="36"/>
      <c r="H8" s="36"/>
      <c r="I8" s="36"/>
      <c r="J8" s="36"/>
      <c r="K8" s="36"/>
      <c r="L8" s="36"/>
      <c r="M8" s="36"/>
      <c r="N8" s="36"/>
      <c r="O8" s="36"/>
      <c r="P8" s="36"/>
      <c r="Q8" s="273"/>
      <c r="R8" s="278">
        <v>1018</v>
      </c>
      <c r="S8" s="219"/>
      <c r="T8" s="219"/>
      <c r="U8" s="219"/>
      <c r="V8" s="219"/>
      <c r="W8" s="219"/>
      <c r="X8" s="219"/>
      <c r="Y8" s="283"/>
      <c r="Z8" s="286">
        <v>0</v>
      </c>
      <c r="AA8" s="286"/>
      <c r="AB8" s="286"/>
      <c r="AC8" s="286"/>
      <c r="AD8" s="291">
        <v>1018</v>
      </c>
      <c r="AE8" s="291"/>
      <c r="AF8" s="291"/>
      <c r="AG8" s="291"/>
      <c r="AH8" s="291"/>
      <c r="AI8" s="291"/>
      <c r="AJ8" s="291"/>
      <c r="AK8" s="291"/>
      <c r="AL8" s="287">
        <v>0</v>
      </c>
      <c r="AM8" s="240"/>
      <c r="AN8" s="240"/>
      <c r="AO8" s="300"/>
      <c r="AP8" s="263" t="s">
        <v>107</v>
      </c>
      <c r="AQ8" s="36"/>
      <c r="AR8" s="36"/>
      <c r="AS8" s="36"/>
      <c r="AT8" s="36"/>
      <c r="AU8" s="36"/>
      <c r="AV8" s="36"/>
      <c r="AW8" s="36"/>
      <c r="AX8" s="36"/>
      <c r="AY8" s="36"/>
      <c r="AZ8" s="36"/>
      <c r="BA8" s="36"/>
      <c r="BB8" s="36"/>
      <c r="BC8" s="36"/>
      <c r="BD8" s="36"/>
      <c r="BE8" s="36"/>
      <c r="BF8" s="273"/>
      <c r="BG8" s="278">
        <v>5453</v>
      </c>
      <c r="BH8" s="219"/>
      <c r="BI8" s="219"/>
      <c r="BJ8" s="219"/>
      <c r="BK8" s="219"/>
      <c r="BL8" s="219"/>
      <c r="BM8" s="219"/>
      <c r="BN8" s="283"/>
      <c r="BO8" s="286">
        <v>1.7</v>
      </c>
      <c r="BP8" s="286"/>
      <c r="BQ8" s="286"/>
      <c r="BR8" s="286"/>
      <c r="BS8" s="292" t="s">
        <v>204</v>
      </c>
      <c r="BT8" s="219"/>
      <c r="BU8" s="219"/>
      <c r="BV8" s="219"/>
      <c r="BW8" s="219"/>
      <c r="BX8" s="219"/>
      <c r="BY8" s="219"/>
      <c r="BZ8" s="219"/>
      <c r="CA8" s="219"/>
      <c r="CB8" s="333"/>
      <c r="CD8" s="263" t="s">
        <v>329</v>
      </c>
      <c r="CE8" s="36"/>
      <c r="CF8" s="36"/>
      <c r="CG8" s="36"/>
      <c r="CH8" s="36"/>
      <c r="CI8" s="36"/>
      <c r="CJ8" s="36"/>
      <c r="CK8" s="36"/>
      <c r="CL8" s="36"/>
      <c r="CM8" s="36"/>
      <c r="CN8" s="36"/>
      <c r="CO8" s="36"/>
      <c r="CP8" s="36"/>
      <c r="CQ8" s="273"/>
      <c r="CR8" s="278">
        <v>803245</v>
      </c>
      <c r="CS8" s="219"/>
      <c r="CT8" s="219"/>
      <c r="CU8" s="219"/>
      <c r="CV8" s="219"/>
      <c r="CW8" s="219"/>
      <c r="CX8" s="219"/>
      <c r="CY8" s="283"/>
      <c r="CZ8" s="286">
        <v>15.5</v>
      </c>
      <c r="DA8" s="286"/>
      <c r="DB8" s="286"/>
      <c r="DC8" s="286"/>
      <c r="DD8" s="292">
        <v>45816</v>
      </c>
      <c r="DE8" s="219"/>
      <c r="DF8" s="219"/>
      <c r="DG8" s="219"/>
      <c r="DH8" s="219"/>
      <c r="DI8" s="219"/>
      <c r="DJ8" s="219"/>
      <c r="DK8" s="219"/>
      <c r="DL8" s="219"/>
      <c r="DM8" s="219"/>
      <c r="DN8" s="219"/>
      <c r="DO8" s="219"/>
      <c r="DP8" s="283"/>
      <c r="DQ8" s="292">
        <v>525321</v>
      </c>
      <c r="DR8" s="219"/>
      <c r="DS8" s="219"/>
      <c r="DT8" s="219"/>
      <c r="DU8" s="219"/>
      <c r="DV8" s="219"/>
      <c r="DW8" s="219"/>
      <c r="DX8" s="219"/>
      <c r="DY8" s="219"/>
      <c r="DZ8" s="219"/>
      <c r="EA8" s="219"/>
      <c r="EB8" s="219"/>
      <c r="EC8" s="333"/>
    </row>
    <row r="9" spans="2:143" ht="11.25" customHeight="1">
      <c r="B9" s="263" t="s">
        <v>328</v>
      </c>
      <c r="C9" s="36"/>
      <c r="D9" s="36"/>
      <c r="E9" s="36"/>
      <c r="F9" s="36"/>
      <c r="G9" s="36"/>
      <c r="H9" s="36"/>
      <c r="I9" s="36"/>
      <c r="J9" s="36"/>
      <c r="K9" s="36"/>
      <c r="L9" s="36"/>
      <c r="M9" s="36"/>
      <c r="N9" s="36"/>
      <c r="O9" s="36"/>
      <c r="P9" s="36"/>
      <c r="Q9" s="273"/>
      <c r="R9" s="278">
        <v>1255</v>
      </c>
      <c r="S9" s="219"/>
      <c r="T9" s="219"/>
      <c r="U9" s="219"/>
      <c r="V9" s="219"/>
      <c r="W9" s="219"/>
      <c r="X9" s="219"/>
      <c r="Y9" s="283"/>
      <c r="Z9" s="286">
        <v>0</v>
      </c>
      <c r="AA9" s="286"/>
      <c r="AB9" s="286"/>
      <c r="AC9" s="286"/>
      <c r="AD9" s="291">
        <v>1255</v>
      </c>
      <c r="AE9" s="291"/>
      <c r="AF9" s="291"/>
      <c r="AG9" s="291"/>
      <c r="AH9" s="291"/>
      <c r="AI9" s="291"/>
      <c r="AJ9" s="291"/>
      <c r="AK9" s="291"/>
      <c r="AL9" s="287">
        <v>0.1</v>
      </c>
      <c r="AM9" s="240"/>
      <c r="AN9" s="240"/>
      <c r="AO9" s="300"/>
      <c r="AP9" s="263" t="s">
        <v>330</v>
      </c>
      <c r="AQ9" s="36"/>
      <c r="AR9" s="36"/>
      <c r="AS9" s="36"/>
      <c r="AT9" s="36"/>
      <c r="AU9" s="36"/>
      <c r="AV9" s="36"/>
      <c r="AW9" s="36"/>
      <c r="AX9" s="36"/>
      <c r="AY9" s="36"/>
      <c r="AZ9" s="36"/>
      <c r="BA9" s="36"/>
      <c r="BB9" s="36"/>
      <c r="BC9" s="36"/>
      <c r="BD9" s="36"/>
      <c r="BE9" s="36"/>
      <c r="BF9" s="273"/>
      <c r="BG9" s="278">
        <v>106976</v>
      </c>
      <c r="BH9" s="219"/>
      <c r="BI9" s="219"/>
      <c r="BJ9" s="219"/>
      <c r="BK9" s="219"/>
      <c r="BL9" s="219"/>
      <c r="BM9" s="219"/>
      <c r="BN9" s="283"/>
      <c r="BO9" s="286">
        <v>34</v>
      </c>
      <c r="BP9" s="286"/>
      <c r="BQ9" s="286"/>
      <c r="BR9" s="286"/>
      <c r="BS9" s="292" t="s">
        <v>204</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704532</v>
      </c>
      <c r="CS9" s="219"/>
      <c r="CT9" s="219"/>
      <c r="CU9" s="219"/>
      <c r="CV9" s="219"/>
      <c r="CW9" s="219"/>
      <c r="CX9" s="219"/>
      <c r="CY9" s="283"/>
      <c r="CZ9" s="286">
        <v>13.6</v>
      </c>
      <c r="DA9" s="286"/>
      <c r="DB9" s="286"/>
      <c r="DC9" s="286"/>
      <c r="DD9" s="292">
        <v>11426</v>
      </c>
      <c r="DE9" s="219"/>
      <c r="DF9" s="219"/>
      <c r="DG9" s="219"/>
      <c r="DH9" s="219"/>
      <c r="DI9" s="219"/>
      <c r="DJ9" s="219"/>
      <c r="DK9" s="219"/>
      <c r="DL9" s="219"/>
      <c r="DM9" s="219"/>
      <c r="DN9" s="219"/>
      <c r="DO9" s="219"/>
      <c r="DP9" s="283"/>
      <c r="DQ9" s="292">
        <v>663251</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204</v>
      </c>
      <c r="S10" s="219"/>
      <c r="T10" s="219"/>
      <c r="U10" s="219"/>
      <c r="V10" s="219"/>
      <c r="W10" s="219"/>
      <c r="X10" s="219"/>
      <c r="Y10" s="283"/>
      <c r="Z10" s="286" t="s">
        <v>204</v>
      </c>
      <c r="AA10" s="286"/>
      <c r="AB10" s="286"/>
      <c r="AC10" s="286"/>
      <c r="AD10" s="291" t="s">
        <v>204</v>
      </c>
      <c r="AE10" s="291"/>
      <c r="AF10" s="291"/>
      <c r="AG10" s="291"/>
      <c r="AH10" s="291"/>
      <c r="AI10" s="291"/>
      <c r="AJ10" s="291"/>
      <c r="AK10" s="291"/>
      <c r="AL10" s="287" t="s">
        <v>204</v>
      </c>
      <c r="AM10" s="240"/>
      <c r="AN10" s="240"/>
      <c r="AO10" s="300"/>
      <c r="AP10" s="263" t="s">
        <v>194</v>
      </c>
      <c r="AQ10" s="36"/>
      <c r="AR10" s="36"/>
      <c r="AS10" s="36"/>
      <c r="AT10" s="36"/>
      <c r="AU10" s="36"/>
      <c r="AV10" s="36"/>
      <c r="AW10" s="36"/>
      <c r="AX10" s="36"/>
      <c r="AY10" s="36"/>
      <c r="AZ10" s="36"/>
      <c r="BA10" s="36"/>
      <c r="BB10" s="36"/>
      <c r="BC10" s="36"/>
      <c r="BD10" s="36"/>
      <c r="BE10" s="36"/>
      <c r="BF10" s="273"/>
      <c r="BG10" s="278">
        <v>9196</v>
      </c>
      <c r="BH10" s="219"/>
      <c r="BI10" s="219"/>
      <c r="BJ10" s="219"/>
      <c r="BK10" s="219"/>
      <c r="BL10" s="219"/>
      <c r="BM10" s="219"/>
      <c r="BN10" s="283"/>
      <c r="BO10" s="286">
        <v>2.9</v>
      </c>
      <c r="BP10" s="286"/>
      <c r="BQ10" s="286"/>
      <c r="BR10" s="286"/>
      <c r="BS10" s="292" t="s">
        <v>204</v>
      </c>
      <c r="BT10" s="219"/>
      <c r="BU10" s="219"/>
      <c r="BV10" s="219"/>
      <c r="BW10" s="219"/>
      <c r="BX10" s="219"/>
      <c r="BY10" s="219"/>
      <c r="BZ10" s="219"/>
      <c r="CA10" s="219"/>
      <c r="CB10" s="333"/>
      <c r="CD10" s="263" t="s">
        <v>43</v>
      </c>
      <c r="CE10" s="36"/>
      <c r="CF10" s="36"/>
      <c r="CG10" s="36"/>
      <c r="CH10" s="36"/>
      <c r="CI10" s="36"/>
      <c r="CJ10" s="36"/>
      <c r="CK10" s="36"/>
      <c r="CL10" s="36"/>
      <c r="CM10" s="36"/>
      <c r="CN10" s="36"/>
      <c r="CO10" s="36"/>
      <c r="CP10" s="36"/>
      <c r="CQ10" s="273"/>
      <c r="CR10" s="278" t="s">
        <v>204</v>
      </c>
      <c r="CS10" s="219"/>
      <c r="CT10" s="219"/>
      <c r="CU10" s="219"/>
      <c r="CV10" s="219"/>
      <c r="CW10" s="219"/>
      <c r="CX10" s="219"/>
      <c r="CY10" s="283"/>
      <c r="CZ10" s="286" t="s">
        <v>204</v>
      </c>
      <c r="DA10" s="286"/>
      <c r="DB10" s="286"/>
      <c r="DC10" s="286"/>
      <c r="DD10" s="292" t="s">
        <v>204</v>
      </c>
      <c r="DE10" s="219"/>
      <c r="DF10" s="219"/>
      <c r="DG10" s="219"/>
      <c r="DH10" s="219"/>
      <c r="DI10" s="219"/>
      <c r="DJ10" s="219"/>
      <c r="DK10" s="219"/>
      <c r="DL10" s="219"/>
      <c r="DM10" s="219"/>
      <c r="DN10" s="219"/>
      <c r="DO10" s="219"/>
      <c r="DP10" s="283"/>
      <c r="DQ10" s="292" t="s">
        <v>204</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76068</v>
      </c>
      <c r="S11" s="219"/>
      <c r="T11" s="219"/>
      <c r="U11" s="219"/>
      <c r="V11" s="219"/>
      <c r="W11" s="219"/>
      <c r="X11" s="219"/>
      <c r="Y11" s="283"/>
      <c r="Z11" s="287">
        <v>1.4</v>
      </c>
      <c r="AA11" s="240"/>
      <c r="AB11" s="240"/>
      <c r="AC11" s="289"/>
      <c r="AD11" s="292">
        <v>76068</v>
      </c>
      <c r="AE11" s="219"/>
      <c r="AF11" s="219"/>
      <c r="AG11" s="219"/>
      <c r="AH11" s="219"/>
      <c r="AI11" s="219"/>
      <c r="AJ11" s="219"/>
      <c r="AK11" s="283"/>
      <c r="AL11" s="287">
        <v>3.3</v>
      </c>
      <c r="AM11" s="240"/>
      <c r="AN11" s="240"/>
      <c r="AO11" s="300"/>
      <c r="AP11" s="263" t="s">
        <v>336</v>
      </c>
      <c r="AQ11" s="36"/>
      <c r="AR11" s="36"/>
      <c r="AS11" s="36"/>
      <c r="AT11" s="36"/>
      <c r="AU11" s="36"/>
      <c r="AV11" s="36"/>
      <c r="AW11" s="36"/>
      <c r="AX11" s="36"/>
      <c r="AY11" s="36"/>
      <c r="AZ11" s="36"/>
      <c r="BA11" s="36"/>
      <c r="BB11" s="36"/>
      <c r="BC11" s="36"/>
      <c r="BD11" s="36"/>
      <c r="BE11" s="36"/>
      <c r="BF11" s="273"/>
      <c r="BG11" s="278">
        <v>10709</v>
      </c>
      <c r="BH11" s="219"/>
      <c r="BI11" s="219"/>
      <c r="BJ11" s="219"/>
      <c r="BK11" s="219"/>
      <c r="BL11" s="219"/>
      <c r="BM11" s="219"/>
      <c r="BN11" s="283"/>
      <c r="BO11" s="286">
        <v>3.4</v>
      </c>
      <c r="BP11" s="286"/>
      <c r="BQ11" s="286"/>
      <c r="BR11" s="286"/>
      <c r="BS11" s="292" t="s">
        <v>204</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360700</v>
      </c>
      <c r="CS11" s="219"/>
      <c r="CT11" s="219"/>
      <c r="CU11" s="219"/>
      <c r="CV11" s="219"/>
      <c r="CW11" s="219"/>
      <c r="CX11" s="219"/>
      <c r="CY11" s="283"/>
      <c r="CZ11" s="286">
        <v>7</v>
      </c>
      <c r="DA11" s="286"/>
      <c r="DB11" s="286"/>
      <c r="DC11" s="286"/>
      <c r="DD11" s="292">
        <v>9101</v>
      </c>
      <c r="DE11" s="219"/>
      <c r="DF11" s="219"/>
      <c r="DG11" s="219"/>
      <c r="DH11" s="219"/>
      <c r="DI11" s="219"/>
      <c r="DJ11" s="219"/>
      <c r="DK11" s="219"/>
      <c r="DL11" s="219"/>
      <c r="DM11" s="219"/>
      <c r="DN11" s="219"/>
      <c r="DO11" s="219"/>
      <c r="DP11" s="283"/>
      <c r="DQ11" s="292">
        <v>179360</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t="s">
        <v>204</v>
      </c>
      <c r="S12" s="219"/>
      <c r="T12" s="219"/>
      <c r="U12" s="219"/>
      <c r="V12" s="219"/>
      <c r="W12" s="219"/>
      <c r="X12" s="219"/>
      <c r="Y12" s="283"/>
      <c r="Z12" s="286" t="s">
        <v>204</v>
      </c>
      <c r="AA12" s="286"/>
      <c r="AB12" s="286"/>
      <c r="AC12" s="286"/>
      <c r="AD12" s="291" t="s">
        <v>204</v>
      </c>
      <c r="AE12" s="291"/>
      <c r="AF12" s="291"/>
      <c r="AG12" s="291"/>
      <c r="AH12" s="291"/>
      <c r="AI12" s="291"/>
      <c r="AJ12" s="291"/>
      <c r="AK12" s="291"/>
      <c r="AL12" s="287" t="s">
        <v>204</v>
      </c>
      <c r="AM12" s="240"/>
      <c r="AN12" s="240"/>
      <c r="AO12" s="300"/>
      <c r="AP12" s="263" t="s">
        <v>340</v>
      </c>
      <c r="AQ12" s="36"/>
      <c r="AR12" s="36"/>
      <c r="AS12" s="36"/>
      <c r="AT12" s="36"/>
      <c r="AU12" s="36"/>
      <c r="AV12" s="36"/>
      <c r="AW12" s="36"/>
      <c r="AX12" s="36"/>
      <c r="AY12" s="36"/>
      <c r="AZ12" s="36"/>
      <c r="BA12" s="36"/>
      <c r="BB12" s="36"/>
      <c r="BC12" s="36"/>
      <c r="BD12" s="36"/>
      <c r="BE12" s="36"/>
      <c r="BF12" s="273"/>
      <c r="BG12" s="278">
        <v>148317</v>
      </c>
      <c r="BH12" s="219"/>
      <c r="BI12" s="219"/>
      <c r="BJ12" s="219"/>
      <c r="BK12" s="219"/>
      <c r="BL12" s="219"/>
      <c r="BM12" s="219"/>
      <c r="BN12" s="283"/>
      <c r="BO12" s="286">
        <v>47.1</v>
      </c>
      <c r="BP12" s="286"/>
      <c r="BQ12" s="286"/>
      <c r="BR12" s="286"/>
      <c r="BS12" s="292" t="s">
        <v>204</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52777</v>
      </c>
      <c r="CS12" s="219"/>
      <c r="CT12" s="219"/>
      <c r="CU12" s="219"/>
      <c r="CV12" s="219"/>
      <c r="CW12" s="219"/>
      <c r="CX12" s="219"/>
      <c r="CY12" s="283"/>
      <c r="CZ12" s="286">
        <v>1</v>
      </c>
      <c r="DA12" s="286"/>
      <c r="DB12" s="286"/>
      <c r="DC12" s="286"/>
      <c r="DD12" s="292">
        <v>4044</v>
      </c>
      <c r="DE12" s="219"/>
      <c r="DF12" s="219"/>
      <c r="DG12" s="219"/>
      <c r="DH12" s="219"/>
      <c r="DI12" s="219"/>
      <c r="DJ12" s="219"/>
      <c r="DK12" s="219"/>
      <c r="DL12" s="219"/>
      <c r="DM12" s="219"/>
      <c r="DN12" s="219"/>
      <c r="DO12" s="219"/>
      <c r="DP12" s="283"/>
      <c r="DQ12" s="292">
        <v>44272</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204</v>
      </c>
      <c r="S13" s="219"/>
      <c r="T13" s="219"/>
      <c r="U13" s="219"/>
      <c r="V13" s="219"/>
      <c r="W13" s="219"/>
      <c r="X13" s="219"/>
      <c r="Y13" s="283"/>
      <c r="Z13" s="286" t="s">
        <v>204</v>
      </c>
      <c r="AA13" s="286"/>
      <c r="AB13" s="286"/>
      <c r="AC13" s="286"/>
      <c r="AD13" s="291" t="s">
        <v>204</v>
      </c>
      <c r="AE13" s="291"/>
      <c r="AF13" s="291"/>
      <c r="AG13" s="291"/>
      <c r="AH13" s="291"/>
      <c r="AI13" s="291"/>
      <c r="AJ13" s="291"/>
      <c r="AK13" s="291"/>
      <c r="AL13" s="287" t="s">
        <v>204</v>
      </c>
      <c r="AM13" s="240"/>
      <c r="AN13" s="240"/>
      <c r="AO13" s="300"/>
      <c r="AP13" s="263" t="s">
        <v>343</v>
      </c>
      <c r="AQ13" s="36"/>
      <c r="AR13" s="36"/>
      <c r="AS13" s="36"/>
      <c r="AT13" s="36"/>
      <c r="AU13" s="36"/>
      <c r="AV13" s="36"/>
      <c r="AW13" s="36"/>
      <c r="AX13" s="36"/>
      <c r="AY13" s="36"/>
      <c r="AZ13" s="36"/>
      <c r="BA13" s="36"/>
      <c r="BB13" s="36"/>
      <c r="BC13" s="36"/>
      <c r="BD13" s="36"/>
      <c r="BE13" s="36"/>
      <c r="BF13" s="273"/>
      <c r="BG13" s="278">
        <v>142316</v>
      </c>
      <c r="BH13" s="219"/>
      <c r="BI13" s="219"/>
      <c r="BJ13" s="219"/>
      <c r="BK13" s="219"/>
      <c r="BL13" s="219"/>
      <c r="BM13" s="219"/>
      <c r="BN13" s="283"/>
      <c r="BO13" s="286">
        <v>45.2</v>
      </c>
      <c r="BP13" s="286"/>
      <c r="BQ13" s="286"/>
      <c r="BR13" s="286"/>
      <c r="BS13" s="292" t="s">
        <v>204</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321277</v>
      </c>
      <c r="CS13" s="219"/>
      <c r="CT13" s="219"/>
      <c r="CU13" s="219"/>
      <c r="CV13" s="219"/>
      <c r="CW13" s="219"/>
      <c r="CX13" s="219"/>
      <c r="CY13" s="283"/>
      <c r="CZ13" s="286">
        <v>6.2</v>
      </c>
      <c r="DA13" s="286"/>
      <c r="DB13" s="286"/>
      <c r="DC13" s="286"/>
      <c r="DD13" s="292">
        <v>250508</v>
      </c>
      <c r="DE13" s="219"/>
      <c r="DF13" s="219"/>
      <c r="DG13" s="219"/>
      <c r="DH13" s="219"/>
      <c r="DI13" s="219"/>
      <c r="DJ13" s="219"/>
      <c r="DK13" s="219"/>
      <c r="DL13" s="219"/>
      <c r="DM13" s="219"/>
      <c r="DN13" s="219"/>
      <c r="DO13" s="219"/>
      <c r="DP13" s="283"/>
      <c r="DQ13" s="292">
        <v>92429</v>
      </c>
      <c r="DR13" s="219"/>
      <c r="DS13" s="219"/>
      <c r="DT13" s="219"/>
      <c r="DU13" s="219"/>
      <c r="DV13" s="219"/>
      <c r="DW13" s="219"/>
      <c r="DX13" s="219"/>
      <c r="DY13" s="219"/>
      <c r="DZ13" s="219"/>
      <c r="EA13" s="219"/>
      <c r="EB13" s="219"/>
      <c r="EC13" s="333"/>
    </row>
    <row r="14" spans="2:143" ht="11.25" customHeight="1">
      <c r="B14" s="263" t="s">
        <v>346</v>
      </c>
      <c r="C14" s="36"/>
      <c r="D14" s="36"/>
      <c r="E14" s="36"/>
      <c r="F14" s="36"/>
      <c r="G14" s="36"/>
      <c r="H14" s="36"/>
      <c r="I14" s="36"/>
      <c r="J14" s="36"/>
      <c r="K14" s="36"/>
      <c r="L14" s="36"/>
      <c r="M14" s="36"/>
      <c r="N14" s="36"/>
      <c r="O14" s="36"/>
      <c r="P14" s="36"/>
      <c r="Q14" s="273"/>
      <c r="R14" s="278" t="s">
        <v>204</v>
      </c>
      <c r="S14" s="219"/>
      <c r="T14" s="219"/>
      <c r="U14" s="219"/>
      <c r="V14" s="219"/>
      <c r="W14" s="219"/>
      <c r="X14" s="219"/>
      <c r="Y14" s="283"/>
      <c r="Z14" s="286" t="s">
        <v>204</v>
      </c>
      <c r="AA14" s="286"/>
      <c r="AB14" s="286"/>
      <c r="AC14" s="286"/>
      <c r="AD14" s="291" t="s">
        <v>204</v>
      </c>
      <c r="AE14" s="291"/>
      <c r="AF14" s="291"/>
      <c r="AG14" s="291"/>
      <c r="AH14" s="291"/>
      <c r="AI14" s="291"/>
      <c r="AJ14" s="291"/>
      <c r="AK14" s="291"/>
      <c r="AL14" s="287" t="s">
        <v>204</v>
      </c>
      <c r="AM14" s="240"/>
      <c r="AN14" s="240"/>
      <c r="AO14" s="300"/>
      <c r="AP14" s="263" t="s">
        <v>222</v>
      </c>
      <c r="AQ14" s="36"/>
      <c r="AR14" s="36"/>
      <c r="AS14" s="36"/>
      <c r="AT14" s="36"/>
      <c r="AU14" s="36"/>
      <c r="AV14" s="36"/>
      <c r="AW14" s="36"/>
      <c r="AX14" s="36"/>
      <c r="AY14" s="36"/>
      <c r="AZ14" s="36"/>
      <c r="BA14" s="36"/>
      <c r="BB14" s="36"/>
      <c r="BC14" s="36"/>
      <c r="BD14" s="36"/>
      <c r="BE14" s="36"/>
      <c r="BF14" s="273"/>
      <c r="BG14" s="278">
        <v>16065</v>
      </c>
      <c r="BH14" s="219"/>
      <c r="BI14" s="219"/>
      <c r="BJ14" s="219"/>
      <c r="BK14" s="219"/>
      <c r="BL14" s="219"/>
      <c r="BM14" s="219"/>
      <c r="BN14" s="283"/>
      <c r="BO14" s="286">
        <v>5.0999999999999996</v>
      </c>
      <c r="BP14" s="286"/>
      <c r="BQ14" s="286"/>
      <c r="BR14" s="286"/>
      <c r="BS14" s="292" t="s">
        <v>204</v>
      </c>
      <c r="BT14" s="219"/>
      <c r="BU14" s="219"/>
      <c r="BV14" s="219"/>
      <c r="BW14" s="219"/>
      <c r="BX14" s="219"/>
      <c r="BY14" s="219"/>
      <c r="BZ14" s="219"/>
      <c r="CA14" s="219"/>
      <c r="CB14" s="333"/>
      <c r="CD14" s="263" t="s">
        <v>347</v>
      </c>
      <c r="CE14" s="36"/>
      <c r="CF14" s="36"/>
      <c r="CG14" s="36"/>
      <c r="CH14" s="36"/>
      <c r="CI14" s="36"/>
      <c r="CJ14" s="36"/>
      <c r="CK14" s="36"/>
      <c r="CL14" s="36"/>
      <c r="CM14" s="36"/>
      <c r="CN14" s="36"/>
      <c r="CO14" s="36"/>
      <c r="CP14" s="36"/>
      <c r="CQ14" s="273"/>
      <c r="CR14" s="278">
        <v>174889</v>
      </c>
      <c r="CS14" s="219"/>
      <c r="CT14" s="219"/>
      <c r="CU14" s="219"/>
      <c r="CV14" s="219"/>
      <c r="CW14" s="219"/>
      <c r="CX14" s="219"/>
      <c r="CY14" s="283"/>
      <c r="CZ14" s="286">
        <v>3.4</v>
      </c>
      <c r="DA14" s="286"/>
      <c r="DB14" s="286"/>
      <c r="DC14" s="286"/>
      <c r="DD14" s="292">
        <v>53122</v>
      </c>
      <c r="DE14" s="219"/>
      <c r="DF14" s="219"/>
      <c r="DG14" s="219"/>
      <c r="DH14" s="219"/>
      <c r="DI14" s="219"/>
      <c r="DJ14" s="219"/>
      <c r="DK14" s="219"/>
      <c r="DL14" s="219"/>
      <c r="DM14" s="219"/>
      <c r="DN14" s="219"/>
      <c r="DO14" s="219"/>
      <c r="DP14" s="283"/>
      <c r="DQ14" s="292">
        <v>122492</v>
      </c>
      <c r="DR14" s="219"/>
      <c r="DS14" s="219"/>
      <c r="DT14" s="219"/>
      <c r="DU14" s="219"/>
      <c r="DV14" s="219"/>
      <c r="DW14" s="219"/>
      <c r="DX14" s="219"/>
      <c r="DY14" s="219"/>
      <c r="DZ14" s="219"/>
      <c r="EA14" s="219"/>
      <c r="EB14" s="219"/>
      <c r="EC14" s="333"/>
    </row>
    <row r="15" spans="2:143" ht="11.25" customHeight="1">
      <c r="B15" s="263" t="s">
        <v>315</v>
      </c>
      <c r="C15" s="36"/>
      <c r="D15" s="36"/>
      <c r="E15" s="36"/>
      <c r="F15" s="36"/>
      <c r="G15" s="36"/>
      <c r="H15" s="36"/>
      <c r="I15" s="36"/>
      <c r="J15" s="36"/>
      <c r="K15" s="36"/>
      <c r="L15" s="36"/>
      <c r="M15" s="36"/>
      <c r="N15" s="36"/>
      <c r="O15" s="36"/>
      <c r="P15" s="36"/>
      <c r="Q15" s="273"/>
      <c r="R15" s="278" t="s">
        <v>204</v>
      </c>
      <c r="S15" s="219"/>
      <c r="T15" s="219"/>
      <c r="U15" s="219"/>
      <c r="V15" s="219"/>
      <c r="W15" s="219"/>
      <c r="X15" s="219"/>
      <c r="Y15" s="283"/>
      <c r="Z15" s="286" t="s">
        <v>204</v>
      </c>
      <c r="AA15" s="286"/>
      <c r="AB15" s="286"/>
      <c r="AC15" s="286"/>
      <c r="AD15" s="291" t="s">
        <v>204</v>
      </c>
      <c r="AE15" s="291"/>
      <c r="AF15" s="291"/>
      <c r="AG15" s="291"/>
      <c r="AH15" s="291"/>
      <c r="AI15" s="291"/>
      <c r="AJ15" s="291"/>
      <c r="AK15" s="291"/>
      <c r="AL15" s="287" t="s">
        <v>204</v>
      </c>
      <c r="AM15" s="240"/>
      <c r="AN15" s="240"/>
      <c r="AO15" s="300"/>
      <c r="AP15" s="263" t="s">
        <v>139</v>
      </c>
      <c r="AQ15" s="36"/>
      <c r="AR15" s="36"/>
      <c r="AS15" s="36"/>
      <c r="AT15" s="36"/>
      <c r="AU15" s="36"/>
      <c r="AV15" s="36"/>
      <c r="AW15" s="36"/>
      <c r="AX15" s="36"/>
      <c r="AY15" s="36"/>
      <c r="AZ15" s="36"/>
      <c r="BA15" s="36"/>
      <c r="BB15" s="36"/>
      <c r="BC15" s="36"/>
      <c r="BD15" s="36"/>
      <c r="BE15" s="36"/>
      <c r="BF15" s="273"/>
      <c r="BG15" s="278">
        <v>18353</v>
      </c>
      <c r="BH15" s="219"/>
      <c r="BI15" s="219"/>
      <c r="BJ15" s="219"/>
      <c r="BK15" s="219"/>
      <c r="BL15" s="219"/>
      <c r="BM15" s="219"/>
      <c r="BN15" s="283"/>
      <c r="BO15" s="286">
        <v>5.8</v>
      </c>
      <c r="BP15" s="286"/>
      <c r="BQ15" s="286"/>
      <c r="BR15" s="286"/>
      <c r="BS15" s="292" t="s">
        <v>204</v>
      </c>
      <c r="BT15" s="219"/>
      <c r="BU15" s="219"/>
      <c r="BV15" s="219"/>
      <c r="BW15" s="219"/>
      <c r="BX15" s="219"/>
      <c r="BY15" s="219"/>
      <c r="BZ15" s="219"/>
      <c r="CA15" s="219"/>
      <c r="CB15" s="333"/>
      <c r="CD15" s="263" t="s">
        <v>348</v>
      </c>
      <c r="CE15" s="36"/>
      <c r="CF15" s="36"/>
      <c r="CG15" s="36"/>
      <c r="CH15" s="36"/>
      <c r="CI15" s="36"/>
      <c r="CJ15" s="36"/>
      <c r="CK15" s="36"/>
      <c r="CL15" s="36"/>
      <c r="CM15" s="36"/>
      <c r="CN15" s="36"/>
      <c r="CO15" s="36"/>
      <c r="CP15" s="36"/>
      <c r="CQ15" s="273"/>
      <c r="CR15" s="278">
        <v>269007</v>
      </c>
      <c r="CS15" s="219"/>
      <c r="CT15" s="219"/>
      <c r="CU15" s="219"/>
      <c r="CV15" s="219"/>
      <c r="CW15" s="219"/>
      <c r="CX15" s="219"/>
      <c r="CY15" s="283"/>
      <c r="CZ15" s="286">
        <v>5.2</v>
      </c>
      <c r="DA15" s="286"/>
      <c r="DB15" s="286"/>
      <c r="DC15" s="286"/>
      <c r="DD15" s="292">
        <v>23798</v>
      </c>
      <c r="DE15" s="219"/>
      <c r="DF15" s="219"/>
      <c r="DG15" s="219"/>
      <c r="DH15" s="219"/>
      <c r="DI15" s="219"/>
      <c r="DJ15" s="219"/>
      <c r="DK15" s="219"/>
      <c r="DL15" s="219"/>
      <c r="DM15" s="219"/>
      <c r="DN15" s="219"/>
      <c r="DO15" s="219"/>
      <c r="DP15" s="283"/>
      <c r="DQ15" s="292">
        <v>224164</v>
      </c>
      <c r="DR15" s="219"/>
      <c r="DS15" s="219"/>
      <c r="DT15" s="219"/>
      <c r="DU15" s="219"/>
      <c r="DV15" s="219"/>
      <c r="DW15" s="219"/>
      <c r="DX15" s="219"/>
      <c r="DY15" s="219"/>
      <c r="DZ15" s="219"/>
      <c r="EA15" s="219"/>
      <c r="EB15" s="219"/>
      <c r="EC15" s="333"/>
    </row>
    <row r="16" spans="2:143" ht="11.25" customHeight="1">
      <c r="B16" s="263" t="s">
        <v>349</v>
      </c>
      <c r="C16" s="36"/>
      <c r="D16" s="36"/>
      <c r="E16" s="36"/>
      <c r="F16" s="36"/>
      <c r="G16" s="36"/>
      <c r="H16" s="36"/>
      <c r="I16" s="36"/>
      <c r="J16" s="36"/>
      <c r="K16" s="36"/>
      <c r="L16" s="36"/>
      <c r="M16" s="36"/>
      <c r="N16" s="36"/>
      <c r="O16" s="36"/>
      <c r="P16" s="36"/>
      <c r="Q16" s="273"/>
      <c r="R16" s="278">
        <v>1495</v>
      </c>
      <c r="S16" s="219"/>
      <c r="T16" s="219"/>
      <c r="U16" s="219"/>
      <c r="V16" s="219"/>
      <c r="W16" s="219"/>
      <c r="X16" s="219"/>
      <c r="Y16" s="283"/>
      <c r="Z16" s="286">
        <v>0</v>
      </c>
      <c r="AA16" s="286"/>
      <c r="AB16" s="286"/>
      <c r="AC16" s="286"/>
      <c r="AD16" s="291">
        <v>1495</v>
      </c>
      <c r="AE16" s="291"/>
      <c r="AF16" s="291"/>
      <c r="AG16" s="291"/>
      <c r="AH16" s="291"/>
      <c r="AI16" s="291"/>
      <c r="AJ16" s="291"/>
      <c r="AK16" s="291"/>
      <c r="AL16" s="287">
        <v>0.1</v>
      </c>
      <c r="AM16" s="240"/>
      <c r="AN16" s="240"/>
      <c r="AO16" s="300"/>
      <c r="AP16" s="263" t="s">
        <v>350</v>
      </c>
      <c r="AQ16" s="36"/>
      <c r="AR16" s="36"/>
      <c r="AS16" s="36"/>
      <c r="AT16" s="36"/>
      <c r="AU16" s="36"/>
      <c r="AV16" s="36"/>
      <c r="AW16" s="36"/>
      <c r="AX16" s="36"/>
      <c r="AY16" s="36"/>
      <c r="AZ16" s="36"/>
      <c r="BA16" s="36"/>
      <c r="BB16" s="36"/>
      <c r="BC16" s="36"/>
      <c r="BD16" s="36"/>
      <c r="BE16" s="36"/>
      <c r="BF16" s="273"/>
      <c r="BG16" s="278" t="s">
        <v>204</v>
      </c>
      <c r="BH16" s="219"/>
      <c r="BI16" s="219"/>
      <c r="BJ16" s="219"/>
      <c r="BK16" s="219"/>
      <c r="BL16" s="219"/>
      <c r="BM16" s="219"/>
      <c r="BN16" s="283"/>
      <c r="BO16" s="286" t="s">
        <v>204</v>
      </c>
      <c r="BP16" s="286"/>
      <c r="BQ16" s="286"/>
      <c r="BR16" s="286"/>
      <c r="BS16" s="292" t="s">
        <v>204</v>
      </c>
      <c r="BT16" s="219"/>
      <c r="BU16" s="219"/>
      <c r="BV16" s="219"/>
      <c r="BW16" s="219"/>
      <c r="BX16" s="219"/>
      <c r="BY16" s="219"/>
      <c r="BZ16" s="219"/>
      <c r="CA16" s="219"/>
      <c r="CB16" s="333"/>
      <c r="CD16" s="263" t="s">
        <v>351</v>
      </c>
      <c r="CE16" s="36"/>
      <c r="CF16" s="36"/>
      <c r="CG16" s="36"/>
      <c r="CH16" s="36"/>
      <c r="CI16" s="36"/>
      <c r="CJ16" s="36"/>
      <c r="CK16" s="36"/>
      <c r="CL16" s="36"/>
      <c r="CM16" s="36"/>
      <c r="CN16" s="36"/>
      <c r="CO16" s="36"/>
      <c r="CP16" s="36"/>
      <c r="CQ16" s="273"/>
      <c r="CR16" s="278">
        <v>97262</v>
      </c>
      <c r="CS16" s="219"/>
      <c r="CT16" s="219"/>
      <c r="CU16" s="219"/>
      <c r="CV16" s="219"/>
      <c r="CW16" s="219"/>
      <c r="CX16" s="219"/>
      <c r="CY16" s="283"/>
      <c r="CZ16" s="286">
        <v>1.9</v>
      </c>
      <c r="DA16" s="286"/>
      <c r="DB16" s="286"/>
      <c r="DC16" s="286"/>
      <c r="DD16" s="292" t="s">
        <v>204</v>
      </c>
      <c r="DE16" s="219"/>
      <c r="DF16" s="219"/>
      <c r="DG16" s="219"/>
      <c r="DH16" s="219"/>
      <c r="DI16" s="219"/>
      <c r="DJ16" s="219"/>
      <c r="DK16" s="219"/>
      <c r="DL16" s="219"/>
      <c r="DM16" s="219"/>
      <c r="DN16" s="219"/>
      <c r="DO16" s="219"/>
      <c r="DP16" s="283"/>
      <c r="DQ16" s="292">
        <v>3970</v>
      </c>
      <c r="DR16" s="219"/>
      <c r="DS16" s="219"/>
      <c r="DT16" s="219"/>
      <c r="DU16" s="219"/>
      <c r="DV16" s="219"/>
      <c r="DW16" s="219"/>
      <c r="DX16" s="219"/>
      <c r="DY16" s="219"/>
      <c r="DZ16" s="219"/>
      <c r="EA16" s="219"/>
      <c r="EB16" s="219"/>
      <c r="EC16" s="333"/>
    </row>
    <row r="17" spans="2:133" ht="11.25" customHeight="1">
      <c r="B17" s="263" t="s">
        <v>352</v>
      </c>
      <c r="C17" s="36"/>
      <c r="D17" s="36"/>
      <c r="E17" s="36"/>
      <c r="F17" s="36"/>
      <c r="G17" s="36"/>
      <c r="H17" s="36"/>
      <c r="I17" s="36"/>
      <c r="J17" s="36"/>
      <c r="K17" s="36"/>
      <c r="L17" s="36"/>
      <c r="M17" s="36"/>
      <c r="N17" s="36"/>
      <c r="O17" s="36"/>
      <c r="P17" s="36"/>
      <c r="Q17" s="273"/>
      <c r="R17" s="278">
        <v>1570</v>
      </c>
      <c r="S17" s="219"/>
      <c r="T17" s="219"/>
      <c r="U17" s="219"/>
      <c r="V17" s="219"/>
      <c r="W17" s="219"/>
      <c r="X17" s="219"/>
      <c r="Y17" s="283"/>
      <c r="Z17" s="286">
        <v>0</v>
      </c>
      <c r="AA17" s="286"/>
      <c r="AB17" s="286"/>
      <c r="AC17" s="286"/>
      <c r="AD17" s="291">
        <v>1570</v>
      </c>
      <c r="AE17" s="291"/>
      <c r="AF17" s="291"/>
      <c r="AG17" s="291"/>
      <c r="AH17" s="291"/>
      <c r="AI17" s="291"/>
      <c r="AJ17" s="291"/>
      <c r="AK17" s="291"/>
      <c r="AL17" s="287">
        <v>0.1</v>
      </c>
      <c r="AM17" s="240"/>
      <c r="AN17" s="240"/>
      <c r="AO17" s="300"/>
      <c r="AP17" s="263" t="s">
        <v>353</v>
      </c>
      <c r="AQ17" s="36"/>
      <c r="AR17" s="36"/>
      <c r="AS17" s="36"/>
      <c r="AT17" s="36"/>
      <c r="AU17" s="36"/>
      <c r="AV17" s="36"/>
      <c r="AW17" s="36"/>
      <c r="AX17" s="36"/>
      <c r="AY17" s="36"/>
      <c r="AZ17" s="36"/>
      <c r="BA17" s="36"/>
      <c r="BB17" s="36"/>
      <c r="BC17" s="36"/>
      <c r="BD17" s="36"/>
      <c r="BE17" s="36"/>
      <c r="BF17" s="273"/>
      <c r="BG17" s="278" t="s">
        <v>204</v>
      </c>
      <c r="BH17" s="219"/>
      <c r="BI17" s="219"/>
      <c r="BJ17" s="219"/>
      <c r="BK17" s="219"/>
      <c r="BL17" s="219"/>
      <c r="BM17" s="219"/>
      <c r="BN17" s="283"/>
      <c r="BO17" s="286" t="s">
        <v>204</v>
      </c>
      <c r="BP17" s="286"/>
      <c r="BQ17" s="286"/>
      <c r="BR17" s="286"/>
      <c r="BS17" s="292" t="s">
        <v>204</v>
      </c>
      <c r="BT17" s="219"/>
      <c r="BU17" s="219"/>
      <c r="BV17" s="219"/>
      <c r="BW17" s="219"/>
      <c r="BX17" s="219"/>
      <c r="BY17" s="219"/>
      <c r="BZ17" s="219"/>
      <c r="CA17" s="219"/>
      <c r="CB17" s="333"/>
      <c r="CD17" s="263" t="s">
        <v>355</v>
      </c>
      <c r="CE17" s="36"/>
      <c r="CF17" s="36"/>
      <c r="CG17" s="36"/>
      <c r="CH17" s="36"/>
      <c r="CI17" s="36"/>
      <c r="CJ17" s="36"/>
      <c r="CK17" s="36"/>
      <c r="CL17" s="36"/>
      <c r="CM17" s="36"/>
      <c r="CN17" s="36"/>
      <c r="CO17" s="36"/>
      <c r="CP17" s="36"/>
      <c r="CQ17" s="273"/>
      <c r="CR17" s="278">
        <v>423035</v>
      </c>
      <c r="CS17" s="219"/>
      <c r="CT17" s="219"/>
      <c r="CU17" s="219"/>
      <c r="CV17" s="219"/>
      <c r="CW17" s="219"/>
      <c r="CX17" s="219"/>
      <c r="CY17" s="283"/>
      <c r="CZ17" s="286">
        <v>8.1999999999999993</v>
      </c>
      <c r="DA17" s="286"/>
      <c r="DB17" s="286"/>
      <c r="DC17" s="286"/>
      <c r="DD17" s="292" t="s">
        <v>204</v>
      </c>
      <c r="DE17" s="219"/>
      <c r="DF17" s="219"/>
      <c r="DG17" s="219"/>
      <c r="DH17" s="219"/>
      <c r="DI17" s="219"/>
      <c r="DJ17" s="219"/>
      <c r="DK17" s="219"/>
      <c r="DL17" s="219"/>
      <c r="DM17" s="219"/>
      <c r="DN17" s="219"/>
      <c r="DO17" s="219"/>
      <c r="DP17" s="283"/>
      <c r="DQ17" s="292">
        <v>406108</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1439</v>
      </c>
      <c r="S18" s="219"/>
      <c r="T18" s="219"/>
      <c r="U18" s="219"/>
      <c r="V18" s="219"/>
      <c r="W18" s="219"/>
      <c r="X18" s="219"/>
      <c r="Y18" s="283"/>
      <c r="Z18" s="286">
        <v>0</v>
      </c>
      <c r="AA18" s="286"/>
      <c r="AB18" s="286"/>
      <c r="AC18" s="286"/>
      <c r="AD18" s="291">
        <v>1439</v>
      </c>
      <c r="AE18" s="291"/>
      <c r="AF18" s="291"/>
      <c r="AG18" s="291"/>
      <c r="AH18" s="291"/>
      <c r="AI18" s="291"/>
      <c r="AJ18" s="291"/>
      <c r="AK18" s="291"/>
      <c r="AL18" s="287">
        <v>0.1</v>
      </c>
      <c r="AM18" s="240"/>
      <c r="AN18" s="240"/>
      <c r="AO18" s="300"/>
      <c r="AP18" s="263" t="s">
        <v>100</v>
      </c>
      <c r="AQ18" s="36"/>
      <c r="AR18" s="36"/>
      <c r="AS18" s="36"/>
      <c r="AT18" s="36"/>
      <c r="AU18" s="36"/>
      <c r="AV18" s="36"/>
      <c r="AW18" s="36"/>
      <c r="AX18" s="36"/>
      <c r="AY18" s="36"/>
      <c r="AZ18" s="36"/>
      <c r="BA18" s="36"/>
      <c r="BB18" s="36"/>
      <c r="BC18" s="36"/>
      <c r="BD18" s="36"/>
      <c r="BE18" s="36"/>
      <c r="BF18" s="273"/>
      <c r="BG18" s="278" t="s">
        <v>204</v>
      </c>
      <c r="BH18" s="219"/>
      <c r="BI18" s="219"/>
      <c r="BJ18" s="219"/>
      <c r="BK18" s="219"/>
      <c r="BL18" s="219"/>
      <c r="BM18" s="219"/>
      <c r="BN18" s="283"/>
      <c r="BO18" s="286" t="s">
        <v>204</v>
      </c>
      <c r="BP18" s="286"/>
      <c r="BQ18" s="286"/>
      <c r="BR18" s="286"/>
      <c r="BS18" s="292" t="s">
        <v>204</v>
      </c>
      <c r="BT18" s="219"/>
      <c r="BU18" s="219"/>
      <c r="BV18" s="219"/>
      <c r="BW18" s="219"/>
      <c r="BX18" s="219"/>
      <c r="BY18" s="219"/>
      <c r="BZ18" s="219"/>
      <c r="CA18" s="219"/>
      <c r="CB18" s="333"/>
      <c r="CD18" s="263" t="s">
        <v>356</v>
      </c>
      <c r="CE18" s="36"/>
      <c r="CF18" s="36"/>
      <c r="CG18" s="36"/>
      <c r="CH18" s="36"/>
      <c r="CI18" s="36"/>
      <c r="CJ18" s="36"/>
      <c r="CK18" s="36"/>
      <c r="CL18" s="36"/>
      <c r="CM18" s="36"/>
      <c r="CN18" s="36"/>
      <c r="CO18" s="36"/>
      <c r="CP18" s="36"/>
      <c r="CQ18" s="273"/>
      <c r="CR18" s="278" t="s">
        <v>204</v>
      </c>
      <c r="CS18" s="219"/>
      <c r="CT18" s="219"/>
      <c r="CU18" s="219"/>
      <c r="CV18" s="219"/>
      <c r="CW18" s="219"/>
      <c r="CX18" s="219"/>
      <c r="CY18" s="283"/>
      <c r="CZ18" s="286" t="s">
        <v>204</v>
      </c>
      <c r="DA18" s="286"/>
      <c r="DB18" s="286"/>
      <c r="DC18" s="286"/>
      <c r="DD18" s="292" t="s">
        <v>204</v>
      </c>
      <c r="DE18" s="219"/>
      <c r="DF18" s="219"/>
      <c r="DG18" s="219"/>
      <c r="DH18" s="219"/>
      <c r="DI18" s="219"/>
      <c r="DJ18" s="219"/>
      <c r="DK18" s="219"/>
      <c r="DL18" s="219"/>
      <c r="DM18" s="219"/>
      <c r="DN18" s="219"/>
      <c r="DO18" s="219"/>
      <c r="DP18" s="283"/>
      <c r="DQ18" s="292" t="s">
        <v>204</v>
      </c>
      <c r="DR18" s="219"/>
      <c r="DS18" s="219"/>
      <c r="DT18" s="219"/>
      <c r="DU18" s="219"/>
      <c r="DV18" s="219"/>
      <c r="DW18" s="219"/>
      <c r="DX18" s="219"/>
      <c r="DY18" s="219"/>
      <c r="DZ18" s="219"/>
      <c r="EA18" s="219"/>
      <c r="EB18" s="219"/>
      <c r="EC18" s="333"/>
    </row>
    <row r="19" spans="2:133" ht="11.25" customHeight="1">
      <c r="B19" s="263" t="s">
        <v>357</v>
      </c>
      <c r="C19" s="36"/>
      <c r="D19" s="36"/>
      <c r="E19" s="36"/>
      <c r="F19" s="36"/>
      <c r="G19" s="36"/>
      <c r="H19" s="36"/>
      <c r="I19" s="36"/>
      <c r="J19" s="36"/>
      <c r="K19" s="36"/>
      <c r="L19" s="36"/>
      <c r="M19" s="36"/>
      <c r="N19" s="36"/>
      <c r="O19" s="36"/>
      <c r="P19" s="36"/>
      <c r="Q19" s="273"/>
      <c r="R19" s="278">
        <v>526</v>
      </c>
      <c r="S19" s="219"/>
      <c r="T19" s="219"/>
      <c r="U19" s="219"/>
      <c r="V19" s="219"/>
      <c r="W19" s="219"/>
      <c r="X19" s="219"/>
      <c r="Y19" s="283"/>
      <c r="Z19" s="286">
        <v>0</v>
      </c>
      <c r="AA19" s="286"/>
      <c r="AB19" s="286"/>
      <c r="AC19" s="286"/>
      <c r="AD19" s="291">
        <v>526</v>
      </c>
      <c r="AE19" s="291"/>
      <c r="AF19" s="291"/>
      <c r="AG19" s="291"/>
      <c r="AH19" s="291"/>
      <c r="AI19" s="291"/>
      <c r="AJ19" s="291"/>
      <c r="AK19" s="291"/>
      <c r="AL19" s="287">
        <v>0</v>
      </c>
      <c r="AM19" s="240"/>
      <c r="AN19" s="240"/>
      <c r="AO19" s="300"/>
      <c r="AP19" s="263" t="s">
        <v>358</v>
      </c>
      <c r="AQ19" s="36"/>
      <c r="AR19" s="36"/>
      <c r="AS19" s="36"/>
      <c r="AT19" s="36"/>
      <c r="AU19" s="36"/>
      <c r="AV19" s="36"/>
      <c r="AW19" s="36"/>
      <c r="AX19" s="36"/>
      <c r="AY19" s="36"/>
      <c r="AZ19" s="36"/>
      <c r="BA19" s="36"/>
      <c r="BB19" s="36"/>
      <c r="BC19" s="36"/>
      <c r="BD19" s="36"/>
      <c r="BE19" s="36"/>
      <c r="BF19" s="273"/>
      <c r="BG19" s="278" t="s">
        <v>204</v>
      </c>
      <c r="BH19" s="219"/>
      <c r="BI19" s="219"/>
      <c r="BJ19" s="219"/>
      <c r="BK19" s="219"/>
      <c r="BL19" s="219"/>
      <c r="BM19" s="219"/>
      <c r="BN19" s="283"/>
      <c r="BO19" s="286" t="s">
        <v>204</v>
      </c>
      <c r="BP19" s="286"/>
      <c r="BQ19" s="286"/>
      <c r="BR19" s="286"/>
      <c r="BS19" s="292" t="s">
        <v>204</v>
      </c>
      <c r="BT19" s="219"/>
      <c r="BU19" s="219"/>
      <c r="BV19" s="219"/>
      <c r="BW19" s="219"/>
      <c r="BX19" s="219"/>
      <c r="BY19" s="219"/>
      <c r="BZ19" s="219"/>
      <c r="CA19" s="219"/>
      <c r="CB19" s="333"/>
      <c r="CD19" s="263" t="s">
        <v>359</v>
      </c>
      <c r="CE19" s="36"/>
      <c r="CF19" s="36"/>
      <c r="CG19" s="36"/>
      <c r="CH19" s="36"/>
      <c r="CI19" s="36"/>
      <c r="CJ19" s="36"/>
      <c r="CK19" s="36"/>
      <c r="CL19" s="36"/>
      <c r="CM19" s="36"/>
      <c r="CN19" s="36"/>
      <c r="CO19" s="36"/>
      <c r="CP19" s="36"/>
      <c r="CQ19" s="273"/>
      <c r="CR19" s="278" t="s">
        <v>204</v>
      </c>
      <c r="CS19" s="219"/>
      <c r="CT19" s="219"/>
      <c r="CU19" s="219"/>
      <c r="CV19" s="219"/>
      <c r="CW19" s="219"/>
      <c r="CX19" s="219"/>
      <c r="CY19" s="283"/>
      <c r="CZ19" s="286" t="s">
        <v>204</v>
      </c>
      <c r="DA19" s="286"/>
      <c r="DB19" s="286"/>
      <c r="DC19" s="286"/>
      <c r="DD19" s="292" t="s">
        <v>204</v>
      </c>
      <c r="DE19" s="219"/>
      <c r="DF19" s="219"/>
      <c r="DG19" s="219"/>
      <c r="DH19" s="219"/>
      <c r="DI19" s="219"/>
      <c r="DJ19" s="219"/>
      <c r="DK19" s="219"/>
      <c r="DL19" s="219"/>
      <c r="DM19" s="219"/>
      <c r="DN19" s="219"/>
      <c r="DO19" s="219"/>
      <c r="DP19" s="283"/>
      <c r="DQ19" s="292" t="s">
        <v>204</v>
      </c>
      <c r="DR19" s="219"/>
      <c r="DS19" s="219"/>
      <c r="DT19" s="219"/>
      <c r="DU19" s="219"/>
      <c r="DV19" s="219"/>
      <c r="DW19" s="219"/>
      <c r="DX19" s="219"/>
      <c r="DY19" s="219"/>
      <c r="DZ19" s="219"/>
      <c r="EA19" s="219"/>
      <c r="EB19" s="219"/>
      <c r="EC19" s="333"/>
    </row>
    <row r="20" spans="2:133" ht="11.25" customHeight="1">
      <c r="B20" s="263" t="s">
        <v>73</v>
      </c>
      <c r="C20" s="36"/>
      <c r="D20" s="36"/>
      <c r="E20" s="36"/>
      <c r="F20" s="36"/>
      <c r="G20" s="36"/>
      <c r="H20" s="36"/>
      <c r="I20" s="36"/>
      <c r="J20" s="36"/>
      <c r="K20" s="36"/>
      <c r="L20" s="36"/>
      <c r="M20" s="36"/>
      <c r="N20" s="36"/>
      <c r="O20" s="36"/>
      <c r="P20" s="36"/>
      <c r="Q20" s="273"/>
      <c r="R20" s="278">
        <v>648</v>
      </c>
      <c r="S20" s="219"/>
      <c r="T20" s="219"/>
      <c r="U20" s="219"/>
      <c r="V20" s="219"/>
      <c r="W20" s="219"/>
      <c r="X20" s="219"/>
      <c r="Y20" s="283"/>
      <c r="Z20" s="286">
        <v>0</v>
      </c>
      <c r="AA20" s="286"/>
      <c r="AB20" s="286"/>
      <c r="AC20" s="286"/>
      <c r="AD20" s="291">
        <v>648</v>
      </c>
      <c r="AE20" s="291"/>
      <c r="AF20" s="291"/>
      <c r="AG20" s="291"/>
      <c r="AH20" s="291"/>
      <c r="AI20" s="291"/>
      <c r="AJ20" s="291"/>
      <c r="AK20" s="291"/>
      <c r="AL20" s="287">
        <v>0</v>
      </c>
      <c r="AM20" s="240"/>
      <c r="AN20" s="240"/>
      <c r="AO20" s="300"/>
      <c r="AP20" s="263" t="s">
        <v>360</v>
      </c>
      <c r="AQ20" s="36"/>
      <c r="AR20" s="36"/>
      <c r="AS20" s="36"/>
      <c r="AT20" s="36"/>
      <c r="AU20" s="36"/>
      <c r="AV20" s="36"/>
      <c r="AW20" s="36"/>
      <c r="AX20" s="36"/>
      <c r="AY20" s="36"/>
      <c r="AZ20" s="36"/>
      <c r="BA20" s="36"/>
      <c r="BB20" s="36"/>
      <c r="BC20" s="36"/>
      <c r="BD20" s="36"/>
      <c r="BE20" s="36"/>
      <c r="BF20" s="273"/>
      <c r="BG20" s="278" t="s">
        <v>204</v>
      </c>
      <c r="BH20" s="219"/>
      <c r="BI20" s="219"/>
      <c r="BJ20" s="219"/>
      <c r="BK20" s="219"/>
      <c r="BL20" s="219"/>
      <c r="BM20" s="219"/>
      <c r="BN20" s="283"/>
      <c r="BO20" s="286" t="s">
        <v>204</v>
      </c>
      <c r="BP20" s="286"/>
      <c r="BQ20" s="286"/>
      <c r="BR20" s="286"/>
      <c r="BS20" s="292" t="s">
        <v>204</v>
      </c>
      <c r="BT20" s="219"/>
      <c r="BU20" s="219"/>
      <c r="BV20" s="219"/>
      <c r="BW20" s="219"/>
      <c r="BX20" s="219"/>
      <c r="BY20" s="219"/>
      <c r="BZ20" s="219"/>
      <c r="CA20" s="219"/>
      <c r="CB20" s="333"/>
      <c r="CD20" s="263" t="s">
        <v>195</v>
      </c>
      <c r="CE20" s="36"/>
      <c r="CF20" s="36"/>
      <c r="CG20" s="36"/>
      <c r="CH20" s="36"/>
      <c r="CI20" s="36"/>
      <c r="CJ20" s="36"/>
      <c r="CK20" s="36"/>
      <c r="CL20" s="36"/>
      <c r="CM20" s="36"/>
      <c r="CN20" s="36"/>
      <c r="CO20" s="36"/>
      <c r="CP20" s="36"/>
      <c r="CQ20" s="273"/>
      <c r="CR20" s="278">
        <v>5171430</v>
      </c>
      <c r="CS20" s="219"/>
      <c r="CT20" s="219"/>
      <c r="CU20" s="219"/>
      <c r="CV20" s="219"/>
      <c r="CW20" s="219"/>
      <c r="CX20" s="219"/>
      <c r="CY20" s="283"/>
      <c r="CZ20" s="286">
        <v>100</v>
      </c>
      <c r="DA20" s="286"/>
      <c r="DB20" s="286"/>
      <c r="DC20" s="286"/>
      <c r="DD20" s="292">
        <v>895646</v>
      </c>
      <c r="DE20" s="219"/>
      <c r="DF20" s="219"/>
      <c r="DG20" s="219"/>
      <c r="DH20" s="219"/>
      <c r="DI20" s="219"/>
      <c r="DJ20" s="219"/>
      <c r="DK20" s="219"/>
      <c r="DL20" s="219"/>
      <c r="DM20" s="219"/>
      <c r="DN20" s="219"/>
      <c r="DO20" s="219"/>
      <c r="DP20" s="283"/>
      <c r="DQ20" s="292">
        <v>2994906</v>
      </c>
      <c r="DR20" s="219"/>
      <c r="DS20" s="219"/>
      <c r="DT20" s="219"/>
      <c r="DU20" s="219"/>
      <c r="DV20" s="219"/>
      <c r="DW20" s="219"/>
      <c r="DX20" s="219"/>
      <c r="DY20" s="219"/>
      <c r="DZ20" s="219"/>
      <c r="EA20" s="219"/>
      <c r="EB20" s="219"/>
      <c r="EC20" s="333"/>
    </row>
    <row r="21" spans="2:133" ht="11.25" customHeight="1">
      <c r="B21" s="263" t="s">
        <v>362</v>
      </c>
      <c r="C21" s="36"/>
      <c r="D21" s="36"/>
      <c r="E21" s="36"/>
      <c r="F21" s="36"/>
      <c r="G21" s="36"/>
      <c r="H21" s="36"/>
      <c r="I21" s="36"/>
      <c r="J21" s="36"/>
      <c r="K21" s="36"/>
      <c r="L21" s="36"/>
      <c r="M21" s="36"/>
      <c r="N21" s="36"/>
      <c r="O21" s="36"/>
      <c r="P21" s="36"/>
      <c r="Q21" s="273"/>
      <c r="R21" s="278">
        <v>265</v>
      </c>
      <c r="S21" s="219"/>
      <c r="T21" s="219"/>
      <c r="U21" s="219"/>
      <c r="V21" s="219"/>
      <c r="W21" s="219"/>
      <c r="X21" s="219"/>
      <c r="Y21" s="283"/>
      <c r="Z21" s="286">
        <v>0</v>
      </c>
      <c r="AA21" s="286"/>
      <c r="AB21" s="286"/>
      <c r="AC21" s="286"/>
      <c r="AD21" s="291">
        <v>265</v>
      </c>
      <c r="AE21" s="291"/>
      <c r="AF21" s="291"/>
      <c r="AG21" s="291"/>
      <c r="AH21" s="291"/>
      <c r="AI21" s="291"/>
      <c r="AJ21" s="291"/>
      <c r="AK21" s="291"/>
      <c r="AL21" s="287">
        <v>0</v>
      </c>
      <c r="AM21" s="240"/>
      <c r="AN21" s="240"/>
      <c r="AO21" s="300"/>
      <c r="AP21" s="303" t="s">
        <v>363</v>
      </c>
      <c r="AQ21" s="306"/>
      <c r="AR21" s="306"/>
      <c r="AS21" s="306"/>
      <c r="AT21" s="306"/>
      <c r="AU21" s="306"/>
      <c r="AV21" s="306"/>
      <c r="AW21" s="306"/>
      <c r="AX21" s="306"/>
      <c r="AY21" s="306"/>
      <c r="AZ21" s="306"/>
      <c r="BA21" s="306"/>
      <c r="BB21" s="306"/>
      <c r="BC21" s="306"/>
      <c r="BD21" s="306"/>
      <c r="BE21" s="306"/>
      <c r="BF21" s="320"/>
      <c r="BG21" s="278" t="s">
        <v>204</v>
      </c>
      <c r="BH21" s="219"/>
      <c r="BI21" s="219"/>
      <c r="BJ21" s="219"/>
      <c r="BK21" s="219"/>
      <c r="BL21" s="219"/>
      <c r="BM21" s="219"/>
      <c r="BN21" s="283"/>
      <c r="BO21" s="286" t="s">
        <v>204</v>
      </c>
      <c r="BP21" s="286"/>
      <c r="BQ21" s="286"/>
      <c r="BR21" s="286"/>
      <c r="BS21" s="292" t="s">
        <v>204</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2094396</v>
      </c>
      <c r="S22" s="219"/>
      <c r="T22" s="219"/>
      <c r="U22" s="219"/>
      <c r="V22" s="219"/>
      <c r="W22" s="219"/>
      <c r="X22" s="219"/>
      <c r="Y22" s="283"/>
      <c r="Z22" s="286">
        <v>39.1</v>
      </c>
      <c r="AA22" s="286"/>
      <c r="AB22" s="286"/>
      <c r="AC22" s="286"/>
      <c r="AD22" s="291">
        <v>1838032</v>
      </c>
      <c r="AE22" s="291"/>
      <c r="AF22" s="291"/>
      <c r="AG22" s="291"/>
      <c r="AH22" s="291"/>
      <c r="AI22" s="291"/>
      <c r="AJ22" s="291"/>
      <c r="AK22" s="291"/>
      <c r="AL22" s="287">
        <v>79.7</v>
      </c>
      <c r="AM22" s="240"/>
      <c r="AN22" s="240"/>
      <c r="AO22" s="300"/>
      <c r="AP22" s="303" t="s">
        <v>365</v>
      </c>
      <c r="AQ22" s="306"/>
      <c r="AR22" s="306"/>
      <c r="AS22" s="306"/>
      <c r="AT22" s="306"/>
      <c r="AU22" s="306"/>
      <c r="AV22" s="306"/>
      <c r="AW22" s="306"/>
      <c r="AX22" s="306"/>
      <c r="AY22" s="306"/>
      <c r="AZ22" s="306"/>
      <c r="BA22" s="306"/>
      <c r="BB22" s="306"/>
      <c r="BC22" s="306"/>
      <c r="BD22" s="306"/>
      <c r="BE22" s="306"/>
      <c r="BF22" s="320"/>
      <c r="BG22" s="278" t="s">
        <v>204</v>
      </c>
      <c r="BH22" s="219"/>
      <c r="BI22" s="219"/>
      <c r="BJ22" s="219"/>
      <c r="BK22" s="219"/>
      <c r="BL22" s="219"/>
      <c r="BM22" s="219"/>
      <c r="BN22" s="283"/>
      <c r="BO22" s="286" t="s">
        <v>204</v>
      </c>
      <c r="BP22" s="286"/>
      <c r="BQ22" s="286"/>
      <c r="BR22" s="286"/>
      <c r="BS22" s="292" t="s">
        <v>204</v>
      </c>
      <c r="BT22" s="219"/>
      <c r="BU22" s="219"/>
      <c r="BV22" s="219"/>
      <c r="BW22" s="219"/>
      <c r="BX22" s="219"/>
      <c r="BY22" s="219"/>
      <c r="BZ22" s="219"/>
      <c r="CA22" s="219"/>
      <c r="CB22" s="333"/>
      <c r="CD22" s="183" t="s">
        <v>366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296</v>
      </c>
      <c r="C23" s="36"/>
      <c r="D23" s="36"/>
      <c r="E23" s="36"/>
      <c r="F23" s="36"/>
      <c r="G23" s="36"/>
      <c r="H23" s="36"/>
      <c r="I23" s="36"/>
      <c r="J23" s="36"/>
      <c r="K23" s="36"/>
      <c r="L23" s="36"/>
      <c r="M23" s="36"/>
      <c r="N23" s="36"/>
      <c r="O23" s="36"/>
      <c r="P23" s="36"/>
      <c r="Q23" s="273"/>
      <c r="R23" s="278">
        <v>1838032</v>
      </c>
      <c r="S23" s="219"/>
      <c r="T23" s="219"/>
      <c r="U23" s="219"/>
      <c r="V23" s="219"/>
      <c r="W23" s="219"/>
      <c r="X23" s="219"/>
      <c r="Y23" s="283"/>
      <c r="Z23" s="286">
        <v>34.299999999999997</v>
      </c>
      <c r="AA23" s="286"/>
      <c r="AB23" s="286"/>
      <c r="AC23" s="286"/>
      <c r="AD23" s="291">
        <v>1838032</v>
      </c>
      <c r="AE23" s="291"/>
      <c r="AF23" s="291"/>
      <c r="AG23" s="291"/>
      <c r="AH23" s="291"/>
      <c r="AI23" s="291"/>
      <c r="AJ23" s="291"/>
      <c r="AK23" s="291"/>
      <c r="AL23" s="287">
        <v>79.7</v>
      </c>
      <c r="AM23" s="240"/>
      <c r="AN23" s="240"/>
      <c r="AO23" s="300"/>
      <c r="AP23" s="303" t="s">
        <v>123</v>
      </c>
      <c r="AQ23" s="306"/>
      <c r="AR23" s="306"/>
      <c r="AS23" s="306"/>
      <c r="AT23" s="306"/>
      <c r="AU23" s="306"/>
      <c r="AV23" s="306"/>
      <c r="AW23" s="306"/>
      <c r="AX23" s="306"/>
      <c r="AY23" s="306"/>
      <c r="AZ23" s="306"/>
      <c r="BA23" s="306"/>
      <c r="BB23" s="306"/>
      <c r="BC23" s="306"/>
      <c r="BD23" s="306"/>
      <c r="BE23" s="306"/>
      <c r="BF23" s="320"/>
      <c r="BG23" s="278" t="s">
        <v>204</v>
      </c>
      <c r="BH23" s="219"/>
      <c r="BI23" s="219"/>
      <c r="BJ23" s="219"/>
      <c r="BK23" s="219"/>
      <c r="BL23" s="219"/>
      <c r="BM23" s="219"/>
      <c r="BN23" s="283"/>
      <c r="BO23" s="286" t="s">
        <v>204</v>
      </c>
      <c r="BP23" s="286"/>
      <c r="BQ23" s="286"/>
      <c r="BR23" s="286"/>
      <c r="BS23" s="292" t="s">
        <v>204</v>
      </c>
      <c r="BT23" s="219"/>
      <c r="BU23" s="219"/>
      <c r="BV23" s="219"/>
      <c r="BW23" s="219"/>
      <c r="BX23" s="219"/>
      <c r="BY23" s="219"/>
      <c r="BZ23" s="219"/>
      <c r="CA23" s="219"/>
      <c r="CB23" s="333"/>
      <c r="CD23" s="183" t="s">
        <v>311</v>
      </c>
      <c r="CE23" s="139"/>
      <c r="CF23" s="139"/>
      <c r="CG23" s="139"/>
      <c r="CH23" s="139"/>
      <c r="CI23" s="139"/>
      <c r="CJ23" s="139"/>
      <c r="CK23" s="139"/>
      <c r="CL23" s="139"/>
      <c r="CM23" s="139"/>
      <c r="CN23" s="139"/>
      <c r="CO23" s="139"/>
      <c r="CP23" s="139"/>
      <c r="CQ23" s="144"/>
      <c r="CR23" s="183" t="s">
        <v>367</v>
      </c>
      <c r="CS23" s="139"/>
      <c r="CT23" s="139"/>
      <c r="CU23" s="139"/>
      <c r="CV23" s="139"/>
      <c r="CW23" s="139"/>
      <c r="CX23" s="139"/>
      <c r="CY23" s="144"/>
      <c r="CZ23" s="183" t="s">
        <v>371</v>
      </c>
      <c r="DA23" s="139"/>
      <c r="DB23" s="139"/>
      <c r="DC23" s="144"/>
      <c r="DD23" s="183" t="s">
        <v>151</v>
      </c>
      <c r="DE23" s="139"/>
      <c r="DF23" s="139"/>
      <c r="DG23" s="139"/>
      <c r="DH23" s="139"/>
      <c r="DI23" s="139"/>
      <c r="DJ23" s="139"/>
      <c r="DK23" s="144"/>
      <c r="DL23" s="351" t="s">
        <v>373</v>
      </c>
      <c r="DM23" s="354"/>
      <c r="DN23" s="354"/>
      <c r="DO23" s="354"/>
      <c r="DP23" s="354"/>
      <c r="DQ23" s="354"/>
      <c r="DR23" s="354"/>
      <c r="DS23" s="354"/>
      <c r="DT23" s="354"/>
      <c r="DU23" s="354"/>
      <c r="DV23" s="358"/>
      <c r="DW23" s="183" t="s">
        <v>374</v>
      </c>
      <c r="DX23" s="139"/>
      <c r="DY23" s="139"/>
      <c r="DZ23" s="139"/>
      <c r="EA23" s="139"/>
      <c r="EB23" s="139"/>
      <c r="EC23" s="144"/>
    </row>
    <row r="24" spans="2:133" ht="11.25" customHeight="1">
      <c r="B24" s="263" t="s">
        <v>293</v>
      </c>
      <c r="C24" s="36"/>
      <c r="D24" s="36"/>
      <c r="E24" s="36"/>
      <c r="F24" s="36"/>
      <c r="G24" s="36"/>
      <c r="H24" s="36"/>
      <c r="I24" s="36"/>
      <c r="J24" s="36"/>
      <c r="K24" s="36"/>
      <c r="L24" s="36"/>
      <c r="M24" s="36"/>
      <c r="N24" s="36"/>
      <c r="O24" s="36"/>
      <c r="P24" s="36"/>
      <c r="Q24" s="273"/>
      <c r="R24" s="278">
        <v>256364</v>
      </c>
      <c r="S24" s="219"/>
      <c r="T24" s="219"/>
      <c r="U24" s="219"/>
      <c r="V24" s="219"/>
      <c r="W24" s="219"/>
      <c r="X24" s="219"/>
      <c r="Y24" s="283"/>
      <c r="Z24" s="286">
        <v>4.8</v>
      </c>
      <c r="AA24" s="286"/>
      <c r="AB24" s="286"/>
      <c r="AC24" s="286"/>
      <c r="AD24" s="291" t="s">
        <v>204</v>
      </c>
      <c r="AE24" s="291"/>
      <c r="AF24" s="291"/>
      <c r="AG24" s="291"/>
      <c r="AH24" s="291"/>
      <c r="AI24" s="291"/>
      <c r="AJ24" s="291"/>
      <c r="AK24" s="291"/>
      <c r="AL24" s="287" t="s">
        <v>204</v>
      </c>
      <c r="AM24" s="240"/>
      <c r="AN24" s="240"/>
      <c r="AO24" s="300"/>
      <c r="AP24" s="303" t="s">
        <v>375</v>
      </c>
      <c r="AQ24" s="306"/>
      <c r="AR24" s="306"/>
      <c r="AS24" s="306"/>
      <c r="AT24" s="306"/>
      <c r="AU24" s="306"/>
      <c r="AV24" s="306"/>
      <c r="AW24" s="306"/>
      <c r="AX24" s="306"/>
      <c r="AY24" s="306"/>
      <c r="AZ24" s="306"/>
      <c r="BA24" s="306"/>
      <c r="BB24" s="306"/>
      <c r="BC24" s="306"/>
      <c r="BD24" s="306"/>
      <c r="BE24" s="306"/>
      <c r="BF24" s="320"/>
      <c r="BG24" s="278" t="s">
        <v>204</v>
      </c>
      <c r="BH24" s="219"/>
      <c r="BI24" s="219"/>
      <c r="BJ24" s="219"/>
      <c r="BK24" s="219"/>
      <c r="BL24" s="219"/>
      <c r="BM24" s="219"/>
      <c r="BN24" s="283"/>
      <c r="BO24" s="286" t="s">
        <v>204</v>
      </c>
      <c r="BP24" s="286"/>
      <c r="BQ24" s="286"/>
      <c r="BR24" s="286"/>
      <c r="BS24" s="292" t="s">
        <v>204</v>
      </c>
      <c r="BT24" s="219"/>
      <c r="BU24" s="219"/>
      <c r="BV24" s="219"/>
      <c r="BW24" s="219"/>
      <c r="BX24" s="219"/>
      <c r="BY24" s="219"/>
      <c r="BZ24" s="219"/>
      <c r="CA24" s="219"/>
      <c r="CB24" s="333"/>
      <c r="CD24" s="262" t="s">
        <v>376</v>
      </c>
      <c r="CE24" s="269"/>
      <c r="CF24" s="269"/>
      <c r="CG24" s="269"/>
      <c r="CH24" s="269"/>
      <c r="CI24" s="269"/>
      <c r="CJ24" s="269"/>
      <c r="CK24" s="269"/>
      <c r="CL24" s="269"/>
      <c r="CM24" s="269"/>
      <c r="CN24" s="269"/>
      <c r="CO24" s="269"/>
      <c r="CP24" s="269"/>
      <c r="CQ24" s="272"/>
      <c r="CR24" s="277">
        <v>1351698</v>
      </c>
      <c r="CS24" s="280"/>
      <c r="CT24" s="280"/>
      <c r="CU24" s="280"/>
      <c r="CV24" s="280"/>
      <c r="CW24" s="280"/>
      <c r="CX24" s="280"/>
      <c r="CY24" s="282"/>
      <c r="CZ24" s="295">
        <v>26.1</v>
      </c>
      <c r="DA24" s="297"/>
      <c r="DB24" s="297"/>
      <c r="DC24" s="343"/>
      <c r="DD24" s="347">
        <v>1153239</v>
      </c>
      <c r="DE24" s="280"/>
      <c r="DF24" s="280"/>
      <c r="DG24" s="280"/>
      <c r="DH24" s="280"/>
      <c r="DI24" s="280"/>
      <c r="DJ24" s="280"/>
      <c r="DK24" s="282"/>
      <c r="DL24" s="347">
        <v>1085036</v>
      </c>
      <c r="DM24" s="280"/>
      <c r="DN24" s="280"/>
      <c r="DO24" s="280"/>
      <c r="DP24" s="280"/>
      <c r="DQ24" s="280"/>
      <c r="DR24" s="280"/>
      <c r="DS24" s="280"/>
      <c r="DT24" s="280"/>
      <c r="DU24" s="280"/>
      <c r="DV24" s="282"/>
      <c r="DW24" s="295">
        <v>45.9</v>
      </c>
      <c r="DX24" s="297"/>
      <c r="DY24" s="297"/>
      <c r="DZ24" s="297"/>
      <c r="EA24" s="297"/>
      <c r="EB24" s="297"/>
      <c r="EC24" s="299"/>
    </row>
    <row r="25" spans="2:133" ht="11.25" customHeight="1">
      <c r="B25" s="263" t="s">
        <v>379</v>
      </c>
      <c r="C25" s="36"/>
      <c r="D25" s="36"/>
      <c r="E25" s="36"/>
      <c r="F25" s="36"/>
      <c r="G25" s="36"/>
      <c r="H25" s="36"/>
      <c r="I25" s="36"/>
      <c r="J25" s="36"/>
      <c r="K25" s="36"/>
      <c r="L25" s="36"/>
      <c r="M25" s="36"/>
      <c r="N25" s="36"/>
      <c r="O25" s="36"/>
      <c r="P25" s="36"/>
      <c r="Q25" s="273"/>
      <c r="R25" s="278" t="s">
        <v>204</v>
      </c>
      <c r="S25" s="219"/>
      <c r="T25" s="219"/>
      <c r="U25" s="219"/>
      <c r="V25" s="219"/>
      <c r="W25" s="219"/>
      <c r="X25" s="219"/>
      <c r="Y25" s="283"/>
      <c r="Z25" s="286" t="s">
        <v>204</v>
      </c>
      <c r="AA25" s="286"/>
      <c r="AB25" s="286"/>
      <c r="AC25" s="286"/>
      <c r="AD25" s="291" t="s">
        <v>204</v>
      </c>
      <c r="AE25" s="291"/>
      <c r="AF25" s="291"/>
      <c r="AG25" s="291"/>
      <c r="AH25" s="291"/>
      <c r="AI25" s="291"/>
      <c r="AJ25" s="291"/>
      <c r="AK25" s="291"/>
      <c r="AL25" s="287" t="s">
        <v>204</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204</v>
      </c>
      <c r="BH25" s="219"/>
      <c r="BI25" s="219"/>
      <c r="BJ25" s="219"/>
      <c r="BK25" s="219"/>
      <c r="BL25" s="219"/>
      <c r="BM25" s="219"/>
      <c r="BN25" s="283"/>
      <c r="BO25" s="286" t="s">
        <v>204</v>
      </c>
      <c r="BP25" s="286"/>
      <c r="BQ25" s="286"/>
      <c r="BR25" s="286"/>
      <c r="BS25" s="292" t="s">
        <v>204</v>
      </c>
      <c r="BT25" s="219"/>
      <c r="BU25" s="219"/>
      <c r="BV25" s="219"/>
      <c r="BW25" s="219"/>
      <c r="BX25" s="219"/>
      <c r="BY25" s="219"/>
      <c r="BZ25" s="219"/>
      <c r="CA25" s="219"/>
      <c r="CB25" s="333"/>
      <c r="CD25" s="263" t="s">
        <v>202</v>
      </c>
      <c r="CE25" s="36"/>
      <c r="CF25" s="36"/>
      <c r="CG25" s="36"/>
      <c r="CH25" s="36"/>
      <c r="CI25" s="36"/>
      <c r="CJ25" s="36"/>
      <c r="CK25" s="36"/>
      <c r="CL25" s="36"/>
      <c r="CM25" s="36"/>
      <c r="CN25" s="36"/>
      <c r="CO25" s="36"/>
      <c r="CP25" s="36"/>
      <c r="CQ25" s="273"/>
      <c r="CR25" s="278">
        <v>721626</v>
      </c>
      <c r="CS25" s="319"/>
      <c r="CT25" s="319"/>
      <c r="CU25" s="319"/>
      <c r="CV25" s="319"/>
      <c r="CW25" s="319"/>
      <c r="CX25" s="319"/>
      <c r="CY25" s="338"/>
      <c r="CZ25" s="287">
        <v>14</v>
      </c>
      <c r="DA25" s="341"/>
      <c r="DB25" s="341"/>
      <c r="DC25" s="344"/>
      <c r="DD25" s="292">
        <v>686774</v>
      </c>
      <c r="DE25" s="319"/>
      <c r="DF25" s="319"/>
      <c r="DG25" s="319"/>
      <c r="DH25" s="319"/>
      <c r="DI25" s="319"/>
      <c r="DJ25" s="319"/>
      <c r="DK25" s="338"/>
      <c r="DL25" s="292">
        <v>627402</v>
      </c>
      <c r="DM25" s="319"/>
      <c r="DN25" s="319"/>
      <c r="DO25" s="319"/>
      <c r="DP25" s="319"/>
      <c r="DQ25" s="319"/>
      <c r="DR25" s="319"/>
      <c r="DS25" s="319"/>
      <c r="DT25" s="319"/>
      <c r="DU25" s="319"/>
      <c r="DV25" s="338"/>
      <c r="DW25" s="287">
        <v>26.5</v>
      </c>
      <c r="DX25" s="341"/>
      <c r="DY25" s="341"/>
      <c r="DZ25" s="341"/>
      <c r="EA25" s="341"/>
      <c r="EB25" s="341"/>
      <c r="EC25" s="366"/>
    </row>
    <row r="26" spans="2:133" ht="11.25" customHeight="1">
      <c r="B26" s="263" t="s">
        <v>79</v>
      </c>
      <c r="C26" s="36"/>
      <c r="D26" s="36"/>
      <c r="E26" s="36"/>
      <c r="F26" s="36"/>
      <c r="G26" s="36"/>
      <c r="H26" s="36"/>
      <c r="I26" s="36"/>
      <c r="J26" s="36"/>
      <c r="K26" s="36"/>
      <c r="L26" s="36"/>
      <c r="M26" s="36"/>
      <c r="N26" s="36"/>
      <c r="O26" s="36"/>
      <c r="P26" s="36"/>
      <c r="Q26" s="273"/>
      <c r="R26" s="278">
        <v>2551398</v>
      </c>
      <c r="S26" s="219"/>
      <c r="T26" s="219"/>
      <c r="U26" s="219"/>
      <c r="V26" s="219"/>
      <c r="W26" s="219"/>
      <c r="X26" s="219"/>
      <c r="Y26" s="283"/>
      <c r="Z26" s="286">
        <v>47.6</v>
      </c>
      <c r="AA26" s="286"/>
      <c r="AB26" s="286"/>
      <c r="AC26" s="286"/>
      <c r="AD26" s="291">
        <v>2293307</v>
      </c>
      <c r="AE26" s="291"/>
      <c r="AF26" s="291"/>
      <c r="AG26" s="291"/>
      <c r="AH26" s="291"/>
      <c r="AI26" s="291"/>
      <c r="AJ26" s="291"/>
      <c r="AK26" s="291"/>
      <c r="AL26" s="287">
        <v>99.5</v>
      </c>
      <c r="AM26" s="240"/>
      <c r="AN26" s="240"/>
      <c r="AO26" s="300"/>
      <c r="AP26" s="303" t="s">
        <v>381</v>
      </c>
      <c r="AQ26" s="305"/>
      <c r="AR26" s="305"/>
      <c r="AS26" s="305"/>
      <c r="AT26" s="305"/>
      <c r="AU26" s="305"/>
      <c r="AV26" s="305"/>
      <c r="AW26" s="305"/>
      <c r="AX26" s="305"/>
      <c r="AY26" s="305"/>
      <c r="AZ26" s="305"/>
      <c r="BA26" s="305"/>
      <c r="BB26" s="305"/>
      <c r="BC26" s="305"/>
      <c r="BD26" s="305"/>
      <c r="BE26" s="305"/>
      <c r="BF26" s="320"/>
      <c r="BG26" s="278" t="s">
        <v>204</v>
      </c>
      <c r="BH26" s="219"/>
      <c r="BI26" s="219"/>
      <c r="BJ26" s="219"/>
      <c r="BK26" s="219"/>
      <c r="BL26" s="219"/>
      <c r="BM26" s="219"/>
      <c r="BN26" s="283"/>
      <c r="BO26" s="286" t="s">
        <v>204</v>
      </c>
      <c r="BP26" s="286"/>
      <c r="BQ26" s="286"/>
      <c r="BR26" s="286"/>
      <c r="BS26" s="292" t="s">
        <v>204</v>
      </c>
      <c r="BT26" s="219"/>
      <c r="BU26" s="219"/>
      <c r="BV26" s="219"/>
      <c r="BW26" s="219"/>
      <c r="BX26" s="219"/>
      <c r="BY26" s="219"/>
      <c r="BZ26" s="219"/>
      <c r="CA26" s="219"/>
      <c r="CB26" s="333"/>
      <c r="CD26" s="263" t="s">
        <v>108</v>
      </c>
      <c r="CE26" s="36"/>
      <c r="CF26" s="36"/>
      <c r="CG26" s="36"/>
      <c r="CH26" s="36"/>
      <c r="CI26" s="36"/>
      <c r="CJ26" s="36"/>
      <c r="CK26" s="36"/>
      <c r="CL26" s="36"/>
      <c r="CM26" s="36"/>
      <c r="CN26" s="36"/>
      <c r="CO26" s="36"/>
      <c r="CP26" s="36"/>
      <c r="CQ26" s="273"/>
      <c r="CR26" s="278">
        <v>477892</v>
      </c>
      <c r="CS26" s="219"/>
      <c r="CT26" s="219"/>
      <c r="CU26" s="219"/>
      <c r="CV26" s="219"/>
      <c r="CW26" s="219"/>
      <c r="CX26" s="219"/>
      <c r="CY26" s="283"/>
      <c r="CZ26" s="287">
        <v>9.1999999999999993</v>
      </c>
      <c r="DA26" s="341"/>
      <c r="DB26" s="341"/>
      <c r="DC26" s="344"/>
      <c r="DD26" s="292">
        <v>456176</v>
      </c>
      <c r="DE26" s="219"/>
      <c r="DF26" s="219"/>
      <c r="DG26" s="219"/>
      <c r="DH26" s="219"/>
      <c r="DI26" s="219"/>
      <c r="DJ26" s="219"/>
      <c r="DK26" s="283"/>
      <c r="DL26" s="292" t="s">
        <v>204</v>
      </c>
      <c r="DM26" s="219"/>
      <c r="DN26" s="219"/>
      <c r="DO26" s="219"/>
      <c r="DP26" s="219"/>
      <c r="DQ26" s="219"/>
      <c r="DR26" s="219"/>
      <c r="DS26" s="219"/>
      <c r="DT26" s="219"/>
      <c r="DU26" s="219"/>
      <c r="DV26" s="283"/>
      <c r="DW26" s="287" t="s">
        <v>204</v>
      </c>
      <c r="DX26" s="341"/>
      <c r="DY26" s="341"/>
      <c r="DZ26" s="341"/>
      <c r="EA26" s="341"/>
      <c r="EB26" s="341"/>
      <c r="EC26" s="366"/>
    </row>
    <row r="27" spans="2:133" ht="11.25" customHeight="1">
      <c r="B27" s="263" t="s">
        <v>382</v>
      </c>
      <c r="C27" s="36"/>
      <c r="D27" s="36"/>
      <c r="E27" s="36"/>
      <c r="F27" s="36"/>
      <c r="G27" s="36"/>
      <c r="H27" s="36"/>
      <c r="I27" s="36"/>
      <c r="J27" s="36"/>
      <c r="K27" s="36"/>
      <c r="L27" s="36"/>
      <c r="M27" s="36"/>
      <c r="N27" s="36"/>
      <c r="O27" s="36"/>
      <c r="P27" s="36"/>
      <c r="Q27" s="273"/>
      <c r="R27" s="278" t="s">
        <v>204</v>
      </c>
      <c r="S27" s="219"/>
      <c r="T27" s="219"/>
      <c r="U27" s="219"/>
      <c r="V27" s="219"/>
      <c r="W27" s="219"/>
      <c r="X27" s="219"/>
      <c r="Y27" s="283"/>
      <c r="Z27" s="286" t="s">
        <v>204</v>
      </c>
      <c r="AA27" s="286"/>
      <c r="AB27" s="286"/>
      <c r="AC27" s="286"/>
      <c r="AD27" s="291" t="s">
        <v>204</v>
      </c>
      <c r="AE27" s="291"/>
      <c r="AF27" s="291"/>
      <c r="AG27" s="291"/>
      <c r="AH27" s="291"/>
      <c r="AI27" s="291"/>
      <c r="AJ27" s="291"/>
      <c r="AK27" s="291"/>
      <c r="AL27" s="287" t="s">
        <v>204</v>
      </c>
      <c r="AM27" s="240"/>
      <c r="AN27" s="240"/>
      <c r="AO27" s="300"/>
      <c r="AP27" s="263" t="s">
        <v>384</v>
      </c>
      <c r="AQ27" s="36"/>
      <c r="AR27" s="36"/>
      <c r="AS27" s="36"/>
      <c r="AT27" s="36"/>
      <c r="AU27" s="36"/>
      <c r="AV27" s="36"/>
      <c r="AW27" s="36"/>
      <c r="AX27" s="36"/>
      <c r="AY27" s="36"/>
      <c r="AZ27" s="36"/>
      <c r="BA27" s="36"/>
      <c r="BB27" s="36"/>
      <c r="BC27" s="36"/>
      <c r="BD27" s="36"/>
      <c r="BE27" s="36"/>
      <c r="BF27" s="273"/>
      <c r="BG27" s="278">
        <v>315069</v>
      </c>
      <c r="BH27" s="219"/>
      <c r="BI27" s="219"/>
      <c r="BJ27" s="219"/>
      <c r="BK27" s="219"/>
      <c r="BL27" s="219"/>
      <c r="BM27" s="219"/>
      <c r="BN27" s="283"/>
      <c r="BO27" s="286">
        <v>100</v>
      </c>
      <c r="BP27" s="286"/>
      <c r="BQ27" s="286"/>
      <c r="BR27" s="286"/>
      <c r="BS27" s="292" t="s">
        <v>204</v>
      </c>
      <c r="BT27" s="219"/>
      <c r="BU27" s="219"/>
      <c r="BV27" s="219"/>
      <c r="BW27" s="219"/>
      <c r="BX27" s="219"/>
      <c r="BY27" s="219"/>
      <c r="BZ27" s="219"/>
      <c r="CA27" s="219"/>
      <c r="CB27" s="333"/>
      <c r="CD27" s="263" t="s">
        <v>226</v>
      </c>
      <c r="CE27" s="36"/>
      <c r="CF27" s="36"/>
      <c r="CG27" s="36"/>
      <c r="CH27" s="36"/>
      <c r="CI27" s="36"/>
      <c r="CJ27" s="36"/>
      <c r="CK27" s="36"/>
      <c r="CL27" s="36"/>
      <c r="CM27" s="36"/>
      <c r="CN27" s="36"/>
      <c r="CO27" s="36"/>
      <c r="CP27" s="36"/>
      <c r="CQ27" s="273"/>
      <c r="CR27" s="278">
        <v>207037</v>
      </c>
      <c r="CS27" s="319"/>
      <c r="CT27" s="319"/>
      <c r="CU27" s="319"/>
      <c r="CV27" s="319"/>
      <c r="CW27" s="319"/>
      <c r="CX27" s="319"/>
      <c r="CY27" s="338"/>
      <c r="CZ27" s="287">
        <v>4</v>
      </c>
      <c r="DA27" s="341"/>
      <c r="DB27" s="341"/>
      <c r="DC27" s="344"/>
      <c r="DD27" s="292">
        <v>60357</v>
      </c>
      <c r="DE27" s="319"/>
      <c r="DF27" s="319"/>
      <c r="DG27" s="319"/>
      <c r="DH27" s="319"/>
      <c r="DI27" s="319"/>
      <c r="DJ27" s="319"/>
      <c r="DK27" s="338"/>
      <c r="DL27" s="292">
        <v>51526</v>
      </c>
      <c r="DM27" s="319"/>
      <c r="DN27" s="319"/>
      <c r="DO27" s="319"/>
      <c r="DP27" s="319"/>
      <c r="DQ27" s="319"/>
      <c r="DR27" s="319"/>
      <c r="DS27" s="319"/>
      <c r="DT27" s="319"/>
      <c r="DU27" s="319"/>
      <c r="DV27" s="338"/>
      <c r="DW27" s="287">
        <v>2.2000000000000002</v>
      </c>
      <c r="DX27" s="341"/>
      <c r="DY27" s="341"/>
      <c r="DZ27" s="341"/>
      <c r="EA27" s="341"/>
      <c r="EB27" s="341"/>
      <c r="EC27" s="366"/>
    </row>
    <row r="28" spans="2:133" ht="11.25" customHeight="1">
      <c r="B28" s="263" t="s">
        <v>158</v>
      </c>
      <c r="C28" s="36"/>
      <c r="D28" s="36"/>
      <c r="E28" s="36"/>
      <c r="F28" s="36"/>
      <c r="G28" s="36"/>
      <c r="H28" s="36"/>
      <c r="I28" s="36"/>
      <c r="J28" s="36"/>
      <c r="K28" s="36"/>
      <c r="L28" s="36"/>
      <c r="M28" s="36"/>
      <c r="N28" s="36"/>
      <c r="O28" s="36"/>
      <c r="P28" s="36"/>
      <c r="Q28" s="273"/>
      <c r="R28" s="278">
        <v>164967</v>
      </c>
      <c r="S28" s="219"/>
      <c r="T28" s="219"/>
      <c r="U28" s="219"/>
      <c r="V28" s="219"/>
      <c r="W28" s="219"/>
      <c r="X28" s="219"/>
      <c r="Y28" s="283"/>
      <c r="Z28" s="286">
        <v>3.1</v>
      </c>
      <c r="AA28" s="286"/>
      <c r="AB28" s="286"/>
      <c r="AC28" s="286"/>
      <c r="AD28" s="291" t="s">
        <v>204</v>
      </c>
      <c r="AE28" s="291"/>
      <c r="AF28" s="291"/>
      <c r="AG28" s="291"/>
      <c r="AH28" s="291"/>
      <c r="AI28" s="291"/>
      <c r="AJ28" s="291"/>
      <c r="AK28" s="291"/>
      <c r="AL28" s="287" t="s">
        <v>204</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377</v>
      </c>
      <c r="CE28" s="36"/>
      <c r="CF28" s="36"/>
      <c r="CG28" s="36"/>
      <c r="CH28" s="36"/>
      <c r="CI28" s="36"/>
      <c r="CJ28" s="36"/>
      <c r="CK28" s="36"/>
      <c r="CL28" s="36"/>
      <c r="CM28" s="36"/>
      <c r="CN28" s="36"/>
      <c r="CO28" s="36"/>
      <c r="CP28" s="36"/>
      <c r="CQ28" s="273"/>
      <c r="CR28" s="278">
        <v>423035</v>
      </c>
      <c r="CS28" s="219"/>
      <c r="CT28" s="219"/>
      <c r="CU28" s="219"/>
      <c r="CV28" s="219"/>
      <c r="CW28" s="219"/>
      <c r="CX28" s="219"/>
      <c r="CY28" s="283"/>
      <c r="CZ28" s="287">
        <v>8.1999999999999993</v>
      </c>
      <c r="DA28" s="341"/>
      <c r="DB28" s="341"/>
      <c r="DC28" s="344"/>
      <c r="DD28" s="292">
        <v>406108</v>
      </c>
      <c r="DE28" s="219"/>
      <c r="DF28" s="219"/>
      <c r="DG28" s="219"/>
      <c r="DH28" s="219"/>
      <c r="DI28" s="219"/>
      <c r="DJ28" s="219"/>
      <c r="DK28" s="283"/>
      <c r="DL28" s="292">
        <v>406108</v>
      </c>
      <c r="DM28" s="219"/>
      <c r="DN28" s="219"/>
      <c r="DO28" s="219"/>
      <c r="DP28" s="219"/>
      <c r="DQ28" s="219"/>
      <c r="DR28" s="219"/>
      <c r="DS28" s="219"/>
      <c r="DT28" s="219"/>
      <c r="DU28" s="219"/>
      <c r="DV28" s="283"/>
      <c r="DW28" s="287">
        <v>17.2</v>
      </c>
      <c r="DX28" s="341"/>
      <c r="DY28" s="341"/>
      <c r="DZ28" s="341"/>
      <c r="EA28" s="341"/>
      <c r="EB28" s="341"/>
      <c r="EC28" s="366"/>
    </row>
    <row r="29" spans="2:133" ht="11.25" customHeight="1">
      <c r="B29" s="263" t="s">
        <v>309</v>
      </c>
      <c r="C29" s="36"/>
      <c r="D29" s="36"/>
      <c r="E29" s="36"/>
      <c r="F29" s="36"/>
      <c r="G29" s="36"/>
      <c r="H29" s="36"/>
      <c r="I29" s="36"/>
      <c r="J29" s="36"/>
      <c r="K29" s="36"/>
      <c r="L29" s="36"/>
      <c r="M29" s="36"/>
      <c r="N29" s="36"/>
      <c r="O29" s="36"/>
      <c r="P29" s="36"/>
      <c r="Q29" s="273"/>
      <c r="R29" s="278">
        <v>43355</v>
      </c>
      <c r="S29" s="219"/>
      <c r="T29" s="219"/>
      <c r="U29" s="219"/>
      <c r="V29" s="219"/>
      <c r="W29" s="219"/>
      <c r="X29" s="219"/>
      <c r="Y29" s="283"/>
      <c r="Z29" s="286">
        <v>0.8</v>
      </c>
      <c r="AA29" s="286"/>
      <c r="AB29" s="286"/>
      <c r="AC29" s="286"/>
      <c r="AD29" s="291">
        <v>10134</v>
      </c>
      <c r="AE29" s="291"/>
      <c r="AF29" s="291"/>
      <c r="AG29" s="291"/>
      <c r="AH29" s="291"/>
      <c r="AI29" s="291"/>
      <c r="AJ29" s="291"/>
      <c r="AK29" s="291"/>
      <c r="AL29" s="287">
        <v>0.4</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178</v>
      </c>
      <c r="CE29" s="42"/>
      <c r="CF29" s="263" t="s">
        <v>23</v>
      </c>
      <c r="CG29" s="36"/>
      <c r="CH29" s="36"/>
      <c r="CI29" s="36"/>
      <c r="CJ29" s="36"/>
      <c r="CK29" s="36"/>
      <c r="CL29" s="36"/>
      <c r="CM29" s="36"/>
      <c r="CN29" s="36"/>
      <c r="CO29" s="36"/>
      <c r="CP29" s="36"/>
      <c r="CQ29" s="273"/>
      <c r="CR29" s="278">
        <v>423035</v>
      </c>
      <c r="CS29" s="319"/>
      <c r="CT29" s="319"/>
      <c r="CU29" s="319"/>
      <c r="CV29" s="319"/>
      <c r="CW29" s="319"/>
      <c r="CX29" s="319"/>
      <c r="CY29" s="338"/>
      <c r="CZ29" s="287">
        <v>8.1999999999999993</v>
      </c>
      <c r="DA29" s="341"/>
      <c r="DB29" s="341"/>
      <c r="DC29" s="344"/>
      <c r="DD29" s="292">
        <v>406108</v>
      </c>
      <c r="DE29" s="319"/>
      <c r="DF29" s="319"/>
      <c r="DG29" s="319"/>
      <c r="DH29" s="319"/>
      <c r="DI29" s="319"/>
      <c r="DJ29" s="319"/>
      <c r="DK29" s="338"/>
      <c r="DL29" s="292">
        <v>406108</v>
      </c>
      <c r="DM29" s="319"/>
      <c r="DN29" s="319"/>
      <c r="DO29" s="319"/>
      <c r="DP29" s="319"/>
      <c r="DQ29" s="319"/>
      <c r="DR29" s="319"/>
      <c r="DS29" s="319"/>
      <c r="DT29" s="319"/>
      <c r="DU29" s="319"/>
      <c r="DV29" s="338"/>
      <c r="DW29" s="287">
        <v>17.2</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2285</v>
      </c>
      <c r="S30" s="219"/>
      <c r="T30" s="219"/>
      <c r="U30" s="219"/>
      <c r="V30" s="219"/>
      <c r="W30" s="219"/>
      <c r="X30" s="219"/>
      <c r="Y30" s="283"/>
      <c r="Z30" s="286">
        <v>0</v>
      </c>
      <c r="AA30" s="286"/>
      <c r="AB30" s="286"/>
      <c r="AC30" s="286"/>
      <c r="AD30" s="291" t="s">
        <v>204</v>
      </c>
      <c r="AE30" s="291"/>
      <c r="AF30" s="291"/>
      <c r="AG30" s="291"/>
      <c r="AH30" s="291"/>
      <c r="AI30" s="291"/>
      <c r="AJ30" s="291"/>
      <c r="AK30" s="291"/>
      <c r="AL30" s="287" t="s">
        <v>204</v>
      </c>
      <c r="AM30" s="240"/>
      <c r="AN30" s="240"/>
      <c r="AO30" s="300"/>
      <c r="AP30" s="183" t="s">
        <v>311</v>
      </c>
      <c r="AQ30" s="139"/>
      <c r="AR30" s="139"/>
      <c r="AS30" s="139"/>
      <c r="AT30" s="139"/>
      <c r="AU30" s="139"/>
      <c r="AV30" s="139"/>
      <c r="AW30" s="139"/>
      <c r="AX30" s="139"/>
      <c r="AY30" s="139"/>
      <c r="AZ30" s="139"/>
      <c r="BA30" s="139"/>
      <c r="BB30" s="139"/>
      <c r="BC30" s="139"/>
      <c r="BD30" s="139"/>
      <c r="BE30" s="139"/>
      <c r="BF30" s="144"/>
      <c r="BG30" s="183" t="s">
        <v>387</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388</v>
      </c>
      <c r="CG30" s="36"/>
      <c r="CH30" s="36"/>
      <c r="CI30" s="36"/>
      <c r="CJ30" s="36"/>
      <c r="CK30" s="36"/>
      <c r="CL30" s="36"/>
      <c r="CM30" s="36"/>
      <c r="CN30" s="36"/>
      <c r="CO30" s="36"/>
      <c r="CP30" s="36"/>
      <c r="CQ30" s="273"/>
      <c r="CR30" s="278">
        <v>406252</v>
      </c>
      <c r="CS30" s="219"/>
      <c r="CT30" s="219"/>
      <c r="CU30" s="219"/>
      <c r="CV30" s="219"/>
      <c r="CW30" s="219"/>
      <c r="CX30" s="219"/>
      <c r="CY30" s="283"/>
      <c r="CZ30" s="287">
        <v>7.9</v>
      </c>
      <c r="DA30" s="341"/>
      <c r="DB30" s="341"/>
      <c r="DC30" s="344"/>
      <c r="DD30" s="292">
        <v>389388</v>
      </c>
      <c r="DE30" s="219"/>
      <c r="DF30" s="219"/>
      <c r="DG30" s="219"/>
      <c r="DH30" s="219"/>
      <c r="DI30" s="219"/>
      <c r="DJ30" s="219"/>
      <c r="DK30" s="283"/>
      <c r="DL30" s="292">
        <v>389388</v>
      </c>
      <c r="DM30" s="219"/>
      <c r="DN30" s="219"/>
      <c r="DO30" s="219"/>
      <c r="DP30" s="219"/>
      <c r="DQ30" s="219"/>
      <c r="DR30" s="219"/>
      <c r="DS30" s="219"/>
      <c r="DT30" s="219"/>
      <c r="DU30" s="219"/>
      <c r="DV30" s="283"/>
      <c r="DW30" s="287">
        <v>16.5</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978879</v>
      </c>
      <c r="S31" s="219"/>
      <c r="T31" s="219"/>
      <c r="U31" s="219"/>
      <c r="V31" s="219"/>
      <c r="W31" s="219"/>
      <c r="X31" s="219"/>
      <c r="Y31" s="283"/>
      <c r="Z31" s="286">
        <v>18.3</v>
      </c>
      <c r="AA31" s="286"/>
      <c r="AB31" s="286"/>
      <c r="AC31" s="286"/>
      <c r="AD31" s="291" t="s">
        <v>204</v>
      </c>
      <c r="AE31" s="291"/>
      <c r="AF31" s="291"/>
      <c r="AG31" s="291"/>
      <c r="AH31" s="291"/>
      <c r="AI31" s="291"/>
      <c r="AJ31" s="291"/>
      <c r="AK31" s="291"/>
      <c r="AL31" s="287" t="s">
        <v>204</v>
      </c>
      <c r="AM31" s="240"/>
      <c r="AN31" s="240"/>
      <c r="AO31" s="300"/>
      <c r="AP31" s="163" t="s">
        <v>9</v>
      </c>
      <c r="AQ31" s="179"/>
      <c r="AR31" s="179"/>
      <c r="AS31" s="179"/>
      <c r="AT31" s="312" t="s">
        <v>389</v>
      </c>
      <c r="AU31" s="269"/>
      <c r="AV31" s="269"/>
      <c r="AW31" s="269"/>
      <c r="AX31" s="262" t="s">
        <v>274</v>
      </c>
      <c r="AY31" s="269"/>
      <c r="AZ31" s="269"/>
      <c r="BA31" s="269"/>
      <c r="BB31" s="269"/>
      <c r="BC31" s="269"/>
      <c r="BD31" s="269"/>
      <c r="BE31" s="269"/>
      <c r="BF31" s="272"/>
      <c r="BG31" s="324">
        <v>99.1</v>
      </c>
      <c r="BH31" s="328"/>
      <c r="BI31" s="328"/>
      <c r="BJ31" s="328"/>
      <c r="BK31" s="328"/>
      <c r="BL31" s="328"/>
      <c r="BM31" s="297">
        <v>97.1</v>
      </c>
      <c r="BN31" s="328"/>
      <c r="BO31" s="328"/>
      <c r="BP31" s="328"/>
      <c r="BQ31" s="331"/>
      <c r="BR31" s="324">
        <v>99</v>
      </c>
      <c r="BS31" s="328"/>
      <c r="BT31" s="328"/>
      <c r="BU31" s="328"/>
      <c r="BV31" s="328"/>
      <c r="BW31" s="328"/>
      <c r="BX31" s="297">
        <v>97</v>
      </c>
      <c r="BY31" s="328"/>
      <c r="BZ31" s="328"/>
      <c r="CA31" s="328"/>
      <c r="CB31" s="331"/>
      <c r="CD31" s="134"/>
      <c r="CE31" s="43"/>
      <c r="CF31" s="263" t="s">
        <v>310</v>
      </c>
      <c r="CG31" s="36"/>
      <c r="CH31" s="36"/>
      <c r="CI31" s="36"/>
      <c r="CJ31" s="36"/>
      <c r="CK31" s="36"/>
      <c r="CL31" s="36"/>
      <c r="CM31" s="36"/>
      <c r="CN31" s="36"/>
      <c r="CO31" s="36"/>
      <c r="CP31" s="36"/>
      <c r="CQ31" s="273"/>
      <c r="CR31" s="278">
        <v>16783</v>
      </c>
      <c r="CS31" s="319"/>
      <c r="CT31" s="319"/>
      <c r="CU31" s="319"/>
      <c r="CV31" s="319"/>
      <c r="CW31" s="319"/>
      <c r="CX31" s="319"/>
      <c r="CY31" s="338"/>
      <c r="CZ31" s="287">
        <v>0.3</v>
      </c>
      <c r="DA31" s="341"/>
      <c r="DB31" s="341"/>
      <c r="DC31" s="344"/>
      <c r="DD31" s="292">
        <v>16720</v>
      </c>
      <c r="DE31" s="319"/>
      <c r="DF31" s="319"/>
      <c r="DG31" s="319"/>
      <c r="DH31" s="319"/>
      <c r="DI31" s="319"/>
      <c r="DJ31" s="319"/>
      <c r="DK31" s="338"/>
      <c r="DL31" s="292">
        <v>16720</v>
      </c>
      <c r="DM31" s="319"/>
      <c r="DN31" s="319"/>
      <c r="DO31" s="319"/>
      <c r="DP31" s="319"/>
      <c r="DQ31" s="319"/>
      <c r="DR31" s="319"/>
      <c r="DS31" s="319"/>
      <c r="DT31" s="319"/>
      <c r="DU31" s="319"/>
      <c r="DV31" s="338"/>
      <c r="DW31" s="287">
        <v>0.7</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t="s">
        <v>204</v>
      </c>
      <c r="S32" s="219"/>
      <c r="T32" s="219"/>
      <c r="U32" s="219"/>
      <c r="V32" s="219"/>
      <c r="W32" s="219"/>
      <c r="X32" s="219"/>
      <c r="Y32" s="283"/>
      <c r="Z32" s="286" t="s">
        <v>204</v>
      </c>
      <c r="AA32" s="286"/>
      <c r="AB32" s="286"/>
      <c r="AC32" s="286"/>
      <c r="AD32" s="291" t="s">
        <v>204</v>
      </c>
      <c r="AE32" s="291"/>
      <c r="AF32" s="291"/>
      <c r="AG32" s="291"/>
      <c r="AH32" s="291"/>
      <c r="AI32" s="291"/>
      <c r="AJ32" s="291"/>
      <c r="AK32" s="291"/>
      <c r="AL32" s="287" t="s">
        <v>204</v>
      </c>
      <c r="AM32" s="240"/>
      <c r="AN32" s="240"/>
      <c r="AO32" s="300"/>
      <c r="AP32" s="304"/>
      <c r="AQ32" s="29"/>
      <c r="AR32" s="29"/>
      <c r="AS32" s="29"/>
      <c r="AT32" s="313"/>
      <c r="AU32" s="36" t="s">
        <v>252</v>
      </c>
      <c r="AV32" s="36"/>
      <c r="AW32" s="36"/>
      <c r="AX32" s="263" t="s">
        <v>368</v>
      </c>
      <c r="AY32" s="36"/>
      <c r="AZ32" s="36"/>
      <c r="BA32" s="36"/>
      <c r="BB32" s="36"/>
      <c r="BC32" s="36"/>
      <c r="BD32" s="36"/>
      <c r="BE32" s="36"/>
      <c r="BF32" s="273"/>
      <c r="BG32" s="325">
        <v>99</v>
      </c>
      <c r="BH32" s="319"/>
      <c r="BI32" s="319"/>
      <c r="BJ32" s="319"/>
      <c r="BK32" s="319"/>
      <c r="BL32" s="319"/>
      <c r="BM32" s="240">
        <v>97.4</v>
      </c>
      <c r="BN32" s="329"/>
      <c r="BO32" s="329"/>
      <c r="BP32" s="329"/>
      <c r="BQ32" s="322"/>
      <c r="BR32" s="325">
        <v>98.8</v>
      </c>
      <c r="BS32" s="319"/>
      <c r="BT32" s="319"/>
      <c r="BU32" s="319"/>
      <c r="BV32" s="319"/>
      <c r="BW32" s="319"/>
      <c r="BX32" s="240">
        <v>97.4</v>
      </c>
      <c r="BY32" s="329"/>
      <c r="BZ32" s="329"/>
      <c r="CA32" s="329"/>
      <c r="CB32" s="322"/>
      <c r="CD32" s="135"/>
      <c r="CE32" s="142"/>
      <c r="CF32" s="263" t="s">
        <v>212</v>
      </c>
      <c r="CG32" s="36"/>
      <c r="CH32" s="36"/>
      <c r="CI32" s="36"/>
      <c r="CJ32" s="36"/>
      <c r="CK32" s="36"/>
      <c r="CL32" s="36"/>
      <c r="CM32" s="36"/>
      <c r="CN32" s="36"/>
      <c r="CO32" s="36"/>
      <c r="CP32" s="36"/>
      <c r="CQ32" s="273"/>
      <c r="CR32" s="278" t="s">
        <v>204</v>
      </c>
      <c r="CS32" s="219"/>
      <c r="CT32" s="219"/>
      <c r="CU32" s="219"/>
      <c r="CV32" s="219"/>
      <c r="CW32" s="219"/>
      <c r="CX32" s="219"/>
      <c r="CY32" s="283"/>
      <c r="CZ32" s="287" t="s">
        <v>204</v>
      </c>
      <c r="DA32" s="341"/>
      <c r="DB32" s="341"/>
      <c r="DC32" s="344"/>
      <c r="DD32" s="292" t="s">
        <v>204</v>
      </c>
      <c r="DE32" s="219"/>
      <c r="DF32" s="219"/>
      <c r="DG32" s="219"/>
      <c r="DH32" s="219"/>
      <c r="DI32" s="219"/>
      <c r="DJ32" s="219"/>
      <c r="DK32" s="283"/>
      <c r="DL32" s="292" t="s">
        <v>204</v>
      </c>
      <c r="DM32" s="219"/>
      <c r="DN32" s="219"/>
      <c r="DO32" s="219"/>
      <c r="DP32" s="219"/>
      <c r="DQ32" s="219"/>
      <c r="DR32" s="219"/>
      <c r="DS32" s="219"/>
      <c r="DT32" s="219"/>
      <c r="DU32" s="219"/>
      <c r="DV32" s="283"/>
      <c r="DW32" s="287" t="s">
        <v>204</v>
      </c>
      <c r="DX32" s="341"/>
      <c r="DY32" s="341"/>
      <c r="DZ32" s="341"/>
      <c r="EA32" s="341"/>
      <c r="EB32" s="341"/>
      <c r="EC32" s="366"/>
    </row>
    <row r="33" spans="2:133" ht="11.25" customHeight="1">
      <c r="B33" s="263" t="s">
        <v>390</v>
      </c>
      <c r="C33" s="36"/>
      <c r="D33" s="36"/>
      <c r="E33" s="36"/>
      <c r="F33" s="36"/>
      <c r="G33" s="36"/>
      <c r="H33" s="36"/>
      <c r="I33" s="36"/>
      <c r="J33" s="36"/>
      <c r="K33" s="36"/>
      <c r="L33" s="36"/>
      <c r="M33" s="36"/>
      <c r="N33" s="36"/>
      <c r="O33" s="36"/>
      <c r="P33" s="36"/>
      <c r="Q33" s="273"/>
      <c r="R33" s="278">
        <v>433016</v>
      </c>
      <c r="S33" s="219"/>
      <c r="T33" s="219"/>
      <c r="U33" s="219"/>
      <c r="V33" s="219"/>
      <c r="W33" s="219"/>
      <c r="X33" s="219"/>
      <c r="Y33" s="283"/>
      <c r="Z33" s="286">
        <v>8.1</v>
      </c>
      <c r="AA33" s="286"/>
      <c r="AB33" s="286"/>
      <c r="AC33" s="286"/>
      <c r="AD33" s="291" t="s">
        <v>204</v>
      </c>
      <c r="AE33" s="291"/>
      <c r="AF33" s="291"/>
      <c r="AG33" s="291"/>
      <c r="AH33" s="291"/>
      <c r="AI33" s="291"/>
      <c r="AJ33" s="291"/>
      <c r="AK33" s="291"/>
      <c r="AL33" s="287" t="s">
        <v>204</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99.2</v>
      </c>
      <c r="BH33" s="318"/>
      <c r="BI33" s="318"/>
      <c r="BJ33" s="318"/>
      <c r="BK33" s="318"/>
      <c r="BL33" s="318"/>
      <c r="BM33" s="298">
        <v>96.9</v>
      </c>
      <c r="BN33" s="318"/>
      <c r="BO33" s="318"/>
      <c r="BP33" s="318"/>
      <c r="BQ33" s="323"/>
      <c r="BR33" s="326">
        <v>99.1</v>
      </c>
      <c r="BS33" s="318"/>
      <c r="BT33" s="318"/>
      <c r="BU33" s="318"/>
      <c r="BV33" s="318"/>
      <c r="BW33" s="318"/>
      <c r="BX33" s="298">
        <v>96.6</v>
      </c>
      <c r="BY33" s="318"/>
      <c r="BZ33" s="318"/>
      <c r="CA33" s="318"/>
      <c r="CB33" s="323"/>
      <c r="CD33" s="263" t="s">
        <v>391</v>
      </c>
      <c r="CE33" s="36"/>
      <c r="CF33" s="36"/>
      <c r="CG33" s="36"/>
      <c r="CH33" s="36"/>
      <c r="CI33" s="36"/>
      <c r="CJ33" s="36"/>
      <c r="CK33" s="36"/>
      <c r="CL33" s="36"/>
      <c r="CM33" s="36"/>
      <c r="CN33" s="36"/>
      <c r="CO33" s="36"/>
      <c r="CP33" s="36"/>
      <c r="CQ33" s="273"/>
      <c r="CR33" s="278">
        <v>2826824</v>
      </c>
      <c r="CS33" s="319"/>
      <c r="CT33" s="319"/>
      <c r="CU33" s="319"/>
      <c r="CV33" s="319"/>
      <c r="CW33" s="319"/>
      <c r="CX33" s="319"/>
      <c r="CY33" s="338"/>
      <c r="CZ33" s="287">
        <v>54.7</v>
      </c>
      <c r="DA33" s="341"/>
      <c r="DB33" s="341"/>
      <c r="DC33" s="344"/>
      <c r="DD33" s="292">
        <v>1722507</v>
      </c>
      <c r="DE33" s="319"/>
      <c r="DF33" s="319"/>
      <c r="DG33" s="319"/>
      <c r="DH33" s="319"/>
      <c r="DI33" s="319"/>
      <c r="DJ33" s="319"/>
      <c r="DK33" s="338"/>
      <c r="DL33" s="292">
        <v>1192617</v>
      </c>
      <c r="DM33" s="319"/>
      <c r="DN33" s="319"/>
      <c r="DO33" s="319"/>
      <c r="DP33" s="319"/>
      <c r="DQ33" s="319"/>
      <c r="DR33" s="319"/>
      <c r="DS33" s="319"/>
      <c r="DT33" s="319"/>
      <c r="DU33" s="319"/>
      <c r="DV33" s="338"/>
      <c r="DW33" s="287">
        <v>50.4</v>
      </c>
      <c r="DX33" s="341"/>
      <c r="DY33" s="341"/>
      <c r="DZ33" s="341"/>
      <c r="EA33" s="341"/>
      <c r="EB33" s="341"/>
      <c r="EC33" s="366"/>
    </row>
    <row r="34" spans="2:133" ht="11.25" customHeight="1">
      <c r="B34" s="263" t="s">
        <v>238</v>
      </c>
      <c r="C34" s="36"/>
      <c r="D34" s="36"/>
      <c r="E34" s="36"/>
      <c r="F34" s="36"/>
      <c r="G34" s="36"/>
      <c r="H34" s="36"/>
      <c r="I34" s="36"/>
      <c r="J34" s="36"/>
      <c r="K34" s="36"/>
      <c r="L34" s="36"/>
      <c r="M34" s="36"/>
      <c r="N34" s="36"/>
      <c r="O34" s="36"/>
      <c r="P34" s="36"/>
      <c r="Q34" s="273"/>
      <c r="R34" s="278">
        <v>3182</v>
      </c>
      <c r="S34" s="219"/>
      <c r="T34" s="219"/>
      <c r="U34" s="219"/>
      <c r="V34" s="219"/>
      <c r="W34" s="219"/>
      <c r="X34" s="219"/>
      <c r="Y34" s="283"/>
      <c r="Z34" s="286">
        <v>0.1</v>
      </c>
      <c r="AA34" s="286"/>
      <c r="AB34" s="286"/>
      <c r="AC34" s="286"/>
      <c r="AD34" s="291">
        <v>1409</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394</v>
      </c>
      <c r="CE34" s="36"/>
      <c r="CF34" s="36"/>
      <c r="CG34" s="36"/>
      <c r="CH34" s="36"/>
      <c r="CI34" s="36"/>
      <c r="CJ34" s="36"/>
      <c r="CK34" s="36"/>
      <c r="CL34" s="36"/>
      <c r="CM34" s="36"/>
      <c r="CN34" s="36"/>
      <c r="CO34" s="36"/>
      <c r="CP34" s="36"/>
      <c r="CQ34" s="273"/>
      <c r="CR34" s="278">
        <v>681824</v>
      </c>
      <c r="CS34" s="219"/>
      <c r="CT34" s="219"/>
      <c r="CU34" s="219"/>
      <c r="CV34" s="219"/>
      <c r="CW34" s="219"/>
      <c r="CX34" s="219"/>
      <c r="CY34" s="283"/>
      <c r="CZ34" s="287">
        <v>13.2</v>
      </c>
      <c r="DA34" s="341"/>
      <c r="DB34" s="341"/>
      <c r="DC34" s="344"/>
      <c r="DD34" s="292">
        <v>441292</v>
      </c>
      <c r="DE34" s="219"/>
      <c r="DF34" s="219"/>
      <c r="DG34" s="219"/>
      <c r="DH34" s="219"/>
      <c r="DI34" s="219"/>
      <c r="DJ34" s="219"/>
      <c r="DK34" s="283"/>
      <c r="DL34" s="292">
        <v>246772</v>
      </c>
      <c r="DM34" s="219"/>
      <c r="DN34" s="219"/>
      <c r="DO34" s="219"/>
      <c r="DP34" s="219"/>
      <c r="DQ34" s="219"/>
      <c r="DR34" s="219"/>
      <c r="DS34" s="219"/>
      <c r="DT34" s="219"/>
      <c r="DU34" s="219"/>
      <c r="DV34" s="283"/>
      <c r="DW34" s="287">
        <v>10.4</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13449</v>
      </c>
      <c r="S35" s="219"/>
      <c r="T35" s="219"/>
      <c r="U35" s="219"/>
      <c r="V35" s="219"/>
      <c r="W35" s="219"/>
      <c r="X35" s="219"/>
      <c r="Y35" s="283"/>
      <c r="Z35" s="286">
        <v>0.3</v>
      </c>
      <c r="AA35" s="286"/>
      <c r="AB35" s="286"/>
      <c r="AC35" s="286"/>
      <c r="AD35" s="291" t="s">
        <v>204</v>
      </c>
      <c r="AE35" s="291"/>
      <c r="AF35" s="291"/>
      <c r="AG35" s="291"/>
      <c r="AH35" s="291"/>
      <c r="AI35" s="291"/>
      <c r="AJ35" s="291"/>
      <c r="AK35" s="291"/>
      <c r="AL35" s="287" t="s">
        <v>204</v>
      </c>
      <c r="AM35" s="240"/>
      <c r="AN35" s="240"/>
      <c r="AO35" s="300"/>
      <c r="AP35" s="96"/>
      <c r="AQ35" s="183" t="s">
        <v>396</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397</v>
      </c>
      <c r="CE35" s="36"/>
      <c r="CF35" s="36"/>
      <c r="CG35" s="36"/>
      <c r="CH35" s="36"/>
      <c r="CI35" s="36"/>
      <c r="CJ35" s="36"/>
      <c r="CK35" s="36"/>
      <c r="CL35" s="36"/>
      <c r="CM35" s="36"/>
      <c r="CN35" s="36"/>
      <c r="CO35" s="36"/>
      <c r="CP35" s="36"/>
      <c r="CQ35" s="273"/>
      <c r="CR35" s="278">
        <v>20366</v>
      </c>
      <c r="CS35" s="319"/>
      <c r="CT35" s="319"/>
      <c r="CU35" s="319"/>
      <c r="CV35" s="319"/>
      <c r="CW35" s="319"/>
      <c r="CX35" s="319"/>
      <c r="CY35" s="338"/>
      <c r="CZ35" s="287">
        <v>0.4</v>
      </c>
      <c r="DA35" s="341"/>
      <c r="DB35" s="341"/>
      <c r="DC35" s="344"/>
      <c r="DD35" s="292">
        <v>13124</v>
      </c>
      <c r="DE35" s="319"/>
      <c r="DF35" s="319"/>
      <c r="DG35" s="319"/>
      <c r="DH35" s="319"/>
      <c r="DI35" s="319"/>
      <c r="DJ35" s="319"/>
      <c r="DK35" s="338"/>
      <c r="DL35" s="292">
        <v>1500</v>
      </c>
      <c r="DM35" s="319"/>
      <c r="DN35" s="319"/>
      <c r="DO35" s="319"/>
      <c r="DP35" s="319"/>
      <c r="DQ35" s="319"/>
      <c r="DR35" s="319"/>
      <c r="DS35" s="319"/>
      <c r="DT35" s="319"/>
      <c r="DU35" s="319"/>
      <c r="DV35" s="338"/>
      <c r="DW35" s="287">
        <v>0.1</v>
      </c>
      <c r="DX35" s="341"/>
      <c r="DY35" s="341"/>
      <c r="DZ35" s="341"/>
      <c r="EA35" s="341"/>
      <c r="EB35" s="341"/>
      <c r="EC35" s="366"/>
    </row>
    <row r="36" spans="2:133" ht="11.25" customHeight="1">
      <c r="B36" s="263" t="s">
        <v>400</v>
      </c>
      <c r="C36" s="36"/>
      <c r="D36" s="36"/>
      <c r="E36" s="36"/>
      <c r="F36" s="36"/>
      <c r="G36" s="36"/>
      <c r="H36" s="36"/>
      <c r="I36" s="36"/>
      <c r="J36" s="36"/>
      <c r="K36" s="36"/>
      <c r="L36" s="36"/>
      <c r="M36" s="36"/>
      <c r="N36" s="36"/>
      <c r="O36" s="36"/>
      <c r="P36" s="36"/>
      <c r="Q36" s="273"/>
      <c r="R36" s="278">
        <v>492701</v>
      </c>
      <c r="S36" s="219"/>
      <c r="T36" s="219"/>
      <c r="U36" s="219"/>
      <c r="V36" s="219"/>
      <c r="W36" s="219"/>
      <c r="X36" s="219"/>
      <c r="Y36" s="283"/>
      <c r="Z36" s="286">
        <v>9.1999999999999993</v>
      </c>
      <c r="AA36" s="286"/>
      <c r="AB36" s="286"/>
      <c r="AC36" s="286"/>
      <c r="AD36" s="291" t="s">
        <v>204</v>
      </c>
      <c r="AE36" s="291"/>
      <c r="AF36" s="291"/>
      <c r="AG36" s="291"/>
      <c r="AH36" s="291"/>
      <c r="AI36" s="291"/>
      <c r="AJ36" s="291"/>
      <c r="AK36" s="291"/>
      <c r="AL36" s="287" t="s">
        <v>204</v>
      </c>
      <c r="AM36" s="240"/>
      <c r="AN36" s="240"/>
      <c r="AO36" s="300"/>
      <c r="AP36" s="96"/>
      <c r="AQ36" s="307" t="s">
        <v>384</v>
      </c>
      <c r="AR36" s="310"/>
      <c r="AS36" s="310"/>
      <c r="AT36" s="310"/>
      <c r="AU36" s="310"/>
      <c r="AV36" s="310"/>
      <c r="AW36" s="310"/>
      <c r="AX36" s="310"/>
      <c r="AY36" s="315"/>
      <c r="AZ36" s="277">
        <v>745913</v>
      </c>
      <c r="BA36" s="280"/>
      <c r="BB36" s="280"/>
      <c r="BC36" s="280"/>
      <c r="BD36" s="280"/>
      <c r="BE36" s="280"/>
      <c r="BF36" s="321"/>
      <c r="BG36" s="262" t="s">
        <v>401</v>
      </c>
      <c r="BH36" s="269"/>
      <c r="BI36" s="269"/>
      <c r="BJ36" s="269"/>
      <c r="BK36" s="269"/>
      <c r="BL36" s="269"/>
      <c r="BM36" s="269"/>
      <c r="BN36" s="269"/>
      <c r="BO36" s="269"/>
      <c r="BP36" s="269"/>
      <c r="BQ36" s="269"/>
      <c r="BR36" s="269"/>
      <c r="BS36" s="269"/>
      <c r="BT36" s="269"/>
      <c r="BU36" s="272"/>
      <c r="BV36" s="277">
        <v>33469</v>
      </c>
      <c r="BW36" s="280"/>
      <c r="BX36" s="280"/>
      <c r="BY36" s="280"/>
      <c r="BZ36" s="280"/>
      <c r="CA36" s="280"/>
      <c r="CB36" s="321"/>
      <c r="CD36" s="263" t="s">
        <v>29</v>
      </c>
      <c r="CE36" s="36"/>
      <c r="CF36" s="36"/>
      <c r="CG36" s="36"/>
      <c r="CH36" s="36"/>
      <c r="CI36" s="36"/>
      <c r="CJ36" s="36"/>
      <c r="CK36" s="36"/>
      <c r="CL36" s="36"/>
      <c r="CM36" s="36"/>
      <c r="CN36" s="36"/>
      <c r="CO36" s="36"/>
      <c r="CP36" s="36"/>
      <c r="CQ36" s="273"/>
      <c r="CR36" s="278">
        <v>1088865</v>
      </c>
      <c r="CS36" s="219"/>
      <c r="CT36" s="219"/>
      <c r="CU36" s="219"/>
      <c r="CV36" s="219"/>
      <c r="CW36" s="219"/>
      <c r="CX36" s="219"/>
      <c r="CY36" s="283"/>
      <c r="CZ36" s="287">
        <v>21.1</v>
      </c>
      <c r="DA36" s="341"/>
      <c r="DB36" s="341"/>
      <c r="DC36" s="344"/>
      <c r="DD36" s="292">
        <v>627150</v>
      </c>
      <c r="DE36" s="219"/>
      <c r="DF36" s="219"/>
      <c r="DG36" s="219"/>
      <c r="DH36" s="219"/>
      <c r="DI36" s="219"/>
      <c r="DJ36" s="219"/>
      <c r="DK36" s="283"/>
      <c r="DL36" s="292">
        <v>512941</v>
      </c>
      <c r="DM36" s="219"/>
      <c r="DN36" s="219"/>
      <c r="DO36" s="219"/>
      <c r="DP36" s="219"/>
      <c r="DQ36" s="219"/>
      <c r="DR36" s="219"/>
      <c r="DS36" s="219"/>
      <c r="DT36" s="219"/>
      <c r="DU36" s="219"/>
      <c r="DV36" s="283"/>
      <c r="DW36" s="287">
        <v>21.7</v>
      </c>
      <c r="DX36" s="341"/>
      <c r="DY36" s="341"/>
      <c r="DZ36" s="341"/>
      <c r="EA36" s="341"/>
      <c r="EB36" s="341"/>
      <c r="EC36" s="366"/>
    </row>
    <row r="37" spans="2:133" ht="11.25" customHeight="1">
      <c r="B37" s="263" t="s">
        <v>369</v>
      </c>
      <c r="C37" s="36"/>
      <c r="D37" s="36"/>
      <c r="E37" s="36"/>
      <c r="F37" s="36"/>
      <c r="G37" s="36"/>
      <c r="H37" s="36"/>
      <c r="I37" s="36"/>
      <c r="J37" s="36"/>
      <c r="K37" s="36"/>
      <c r="L37" s="36"/>
      <c r="M37" s="36"/>
      <c r="N37" s="36"/>
      <c r="O37" s="36"/>
      <c r="P37" s="36"/>
      <c r="Q37" s="273"/>
      <c r="R37" s="278">
        <v>103271</v>
      </c>
      <c r="S37" s="219"/>
      <c r="T37" s="219"/>
      <c r="U37" s="219"/>
      <c r="V37" s="219"/>
      <c r="W37" s="219"/>
      <c r="X37" s="219"/>
      <c r="Y37" s="283"/>
      <c r="Z37" s="286">
        <v>1.9</v>
      </c>
      <c r="AA37" s="286"/>
      <c r="AB37" s="286"/>
      <c r="AC37" s="286"/>
      <c r="AD37" s="291" t="s">
        <v>204</v>
      </c>
      <c r="AE37" s="291"/>
      <c r="AF37" s="291"/>
      <c r="AG37" s="291"/>
      <c r="AH37" s="291"/>
      <c r="AI37" s="291"/>
      <c r="AJ37" s="291"/>
      <c r="AK37" s="291"/>
      <c r="AL37" s="287" t="s">
        <v>204</v>
      </c>
      <c r="AM37" s="240"/>
      <c r="AN37" s="240"/>
      <c r="AO37" s="300"/>
      <c r="AQ37" s="308" t="s">
        <v>404</v>
      </c>
      <c r="AR37" s="201"/>
      <c r="AS37" s="201"/>
      <c r="AT37" s="201"/>
      <c r="AU37" s="201"/>
      <c r="AV37" s="201"/>
      <c r="AW37" s="201"/>
      <c r="AX37" s="201"/>
      <c r="AY37" s="316"/>
      <c r="AZ37" s="278">
        <v>460927</v>
      </c>
      <c r="BA37" s="219"/>
      <c r="BB37" s="219"/>
      <c r="BC37" s="219"/>
      <c r="BD37" s="319"/>
      <c r="BE37" s="319"/>
      <c r="BF37" s="322"/>
      <c r="BG37" s="263" t="s">
        <v>409</v>
      </c>
      <c r="BH37" s="36"/>
      <c r="BI37" s="36"/>
      <c r="BJ37" s="36"/>
      <c r="BK37" s="36"/>
      <c r="BL37" s="36"/>
      <c r="BM37" s="36"/>
      <c r="BN37" s="36"/>
      <c r="BO37" s="36"/>
      <c r="BP37" s="36"/>
      <c r="BQ37" s="36"/>
      <c r="BR37" s="36"/>
      <c r="BS37" s="36"/>
      <c r="BT37" s="36"/>
      <c r="BU37" s="273"/>
      <c r="BV37" s="278">
        <v>28709</v>
      </c>
      <c r="BW37" s="219"/>
      <c r="BX37" s="219"/>
      <c r="BY37" s="219"/>
      <c r="BZ37" s="219"/>
      <c r="CA37" s="219"/>
      <c r="CB37" s="333"/>
      <c r="CD37" s="263" t="s">
        <v>161</v>
      </c>
      <c r="CE37" s="36"/>
      <c r="CF37" s="36"/>
      <c r="CG37" s="36"/>
      <c r="CH37" s="36"/>
      <c r="CI37" s="36"/>
      <c r="CJ37" s="36"/>
      <c r="CK37" s="36"/>
      <c r="CL37" s="36"/>
      <c r="CM37" s="36"/>
      <c r="CN37" s="36"/>
      <c r="CO37" s="36"/>
      <c r="CP37" s="36"/>
      <c r="CQ37" s="273"/>
      <c r="CR37" s="278">
        <v>200884</v>
      </c>
      <c r="CS37" s="319"/>
      <c r="CT37" s="319"/>
      <c r="CU37" s="319"/>
      <c r="CV37" s="319"/>
      <c r="CW37" s="319"/>
      <c r="CX37" s="319"/>
      <c r="CY37" s="338"/>
      <c r="CZ37" s="287">
        <v>3.9</v>
      </c>
      <c r="DA37" s="341"/>
      <c r="DB37" s="341"/>
      <c r="DC37" s="344"/>
      <c r="DD37" s="292">
        <v>194784</v>
      </c>
      <c r="DE37" s="319"/>
      <c r="DF37" s="319"/>
      <c r="DG37" s="319"/>
      <c r="DH37" s="319"/>
      <c r="DI37" s="319"/>
      <c r="DJ37" s="319"/>
      <c r="DK37" s="338"/>
      <c r="DL37" s="292">
        <v>176004</v>
      </c>
      <c r="DM37" s="319"/>
      <c r="DN37" s="319"/>
      <c r="DO37" s="319"/>
      <c r="DP37" s="319"/>
      <c r="DQ37" s="319"/>
      <c r="DR37" s="319"/>
      <c r="DS37" s="319"/>
      <c r="DT37" s="319"/>
      <c r="DU37" s="319"/>
      <c r="DV37" s="338"/>
      <c r="DW37" s="287">
        <v>7.4</v>
      </c>
      <c r="DX37" s="341"/>
      <c r="DY37" s="341"/>
      <c r="DZ37" s="341"/>
      <c r="EA37" s="341"/>
      <c r="EB37" s="341"/>
      <c r="EC37" s="366"/>
    </row>
    <row r="38" spans="2:133" ht="11.25" customHeight="1">
      <c r="B38" s="263" t="s">
        <v>392</v>
      </c>
      <c r="C38" s="36"/>
      <c r="D38" s="36"/>
      <c r="E38" s="36"/>
      <c r="F38" s="36"/>
      <c r="G38" s="36"/>
      <c r="H38" s="36"/>
      <c r="I38" s="36"/>
      <c r="J38" s="36"/>
      <c r="K38" s="36"/>
      <c r="L38" s="36"/>
      <c r="M38" s="36"/>
      <c r="N38" s="36"/>
      <c r="O38" s="36"/>
      <c r="P38" s="36"/>
      <c r="Q38" s="273"/>
      <c r="R38" s="278">
        <v>66960</v>
      </c>
      <c r="S38" s="219"/>
      <c r="T38" s="219"/>
      <c r="U38" s="219"/>
      <c r="V38" s="219"/>
      <c r="W38" s="219"/>
      <c r="X38" s="219"/>
      <c r="Y38" s="283"/>
      <c r="Z38" s="286">
        <v>1.2</v>
      </c>
      <c r="AA38" s="286"/>
      <c r="AB38" s="286"/>
      <c r="AC38" s="286"/>
      <c r="AD38" s="291">
        <v>244</v>
      </c>
      <c r="AE38" s="291"/>
      <c r="AF38" s="291"/>
      <c r="AG38" s="291"/>
      <c r="AH38" s="291"/>
      <c r="AI38" s="291"/>
      <c r="AJ38" s="291"/>
      <c r="AK38" s="291"/>
      <c r="AL38" s="287">
        <v>0</v>
      </c>
      <c r="AM38" s="240"/>
      <c r="AN38" s="240"/>
      <c r="AO38" s="300"/>
      <c r="AQ38" s="308" t="s">
        <v>411</v>
      </c>
      <c r="AR38" s="201"/>
      <c r="AS38" s="201"/>
      <c r="AT38" s="201"/>
      <c r="AU38" s="201"/>
      <c r="AV38" s="201"/>
      <c r="AW38" s="201"/>
      <c r="AX38" s="201"/>
      <c r="AY38" s="316"/>
      <c r="AZ38" s="278">
        <v>29010</v>
      </c>
      <c r="BA38" s="219"/>
      <c r="BB38" s="219"/>
      <c r="BC38" s="219"/>
      <c r="BD38" s="319"/>
      <c r="BE38" s="319"/>
      <c r="BF38" s="322"/>
      <c r="BG38" s="263" t="s">
        <v>412</v>
      </c>
      <c r="BH38" s="36"/>
      <c r="BI38" s="36"/>
      <c r="BJ38" s="36"/>
      <c r="BK38" s="36"/>
      <c r="BL38" s="36"/>
      <c r="BM38" s="36"/>
      <c r="BN38" s="36"/>
      <c r="BO38" s="36"/>
      <c r="BP38" s="36"/>
      <c r="BQ38" s="36"/>
      <c r="BR38" s="36"/>
      <c r="BS38" s="36"/>
      <c r="BT38" s="36"/>
      <c r="BU38" s="273"/>
      <c r="BV38" s="278">
        <v>573</v>
      </c>
      <c r="BW38" s="219"/>
      <c r="BX38" s="219"/>
      <c r="BY38" s="219"/>
      <c r="BZ38" s="219"/>
      <c r="CA38" s="219"/>
      <c r="CB38" s="333"/>
      <c r="CD38" s="263" t="s">
        <v>413</v>
      </c>
      <c r="CE38" s="36"/>
      <c r="CF38" s="36"/>
      <c r="CG38" s="36"/>
      <c r="CH38" s="36"/>
      <c r="CI38" s="36"/>
      <c r="CJ38" s="36"/>
      <c r="CK38" s="36"/>
      <c r="CL38" s="36"/>
      <c r="CM38" s="36"/>
      <c r="CN38" s="36"/>
      <c r="CO38" s="36"/>
      <c r="CP38" s="36"/>
      <c r="CQ38" s="273"/>
      <c r="CR38" s="278">
        <v>284986</v>
      </c>
      <c r="CS38" s="219"/>
      <c r="CT38" s="219"/>
      <c r="CU38" s="219"/>
      <c r="CV38" s="219"/>
      <c r="CW38" s="219"/>
      <c r="CX38" s="219"/>
      <c r="CY38" s="283"/>
      <c r="CZ38" s="287">
        <v>5.5</v>
      </c>
      <c r="DA38" s="341"/>
      <c r="DB38" s="341"/>
      <c r="DC38" s="344"/>
      <c r="DD38" s="292">
        <v>242151</v>
      </c>
      <c r="DE38" s="219"/>
      <c r="DF38" s="219"/>
      <c r="DG38" s="219"/>
      <c r="DH38" s="219"/>
      <c r="DI38" s="219"/>
      <c r="DJ38" s="219"/>
      <c r="DK38" s="283"/>
      <c r="DL38" s="292">
        <v>227914</v>
      </c>
      <c r="DM38" s="219"/>
      <c r="DN38" s="219"/>
      <c r="DO38" s="219"/>
      <c r="DP38" s="219"/>
      <c r="DQ38" s="219"/>
      <c r="DR38" s="219"/>
      <c r="DS38" s="219"/>
      <c r="DT38" s="219"/>
      <c r="DU38" s="219"/>
      <c r="DV38" s="283"/>
      <c r="DW38" s="287">
        <v>9.6</v>
      </c>
      <c r="DX38" s="341"/>
      <c r="DY38" s="341"/>
      <c r="DZ38" s="341"/>
      <c r="EA38" s="341"/>
      <c r="EB38" s="341"/>
      <c r="EC38" s="366"/>
    </row>
    <row r="39" spans="2:133" ht="11.25" customHeight="1">
      <c r="B39" s="263" t="s">
        <v>414</v>
      </c>
      <c r="C39" s="36"/>
      <c r="D39" s="36"/>
      <c r="E39" s="36"/>
      <c r="F39" s="36"/>
      <c r="G39" s="36"/>
      <c r="H39" s="36"/>
      <c r="I39" s="36"/>
      <c r="J39" s="36"/>
      <c r="K39" s="36"/>
      <c r="L39" s="36"/>
      <c r="M39" s="36"/>
      <c r="N39" s="36"/>
      <c r="O39" s="36"/>
      <c r="P39" s="36"/>
      <c r="Q39" s="273"/>
      <c r="R39" s="278">
        <v>505519</v>
      </c>
      <c r="S39" s="219"/>
      <c r="T39" s="219"/>
      <c r="U39" s="219"/>
      <c r="V39" s="219"/>
      <c r="W39" s="219"/>
      <c r="X39" s="219"/>
      <c r="Y39" s="283"/>
      <c r="Z39" s="286">
        <v>9.4</v>
      </c>
      <c r="AA39" s="286"/>
      <c r="AB39" s="286"/>
      <c r="AC39" s="286"/>
      <c r="AD39" s="291" t="s">
        <v>204</v>
      </c>
      <c r="AE39" s="291"/>
      <c r="AF39" s="291"/>
      <c r="AG39" s="291"/>
      <c r="AH39" s="291"/>
      <c r="AI39" s="291"/>
      <c r="AJ39" s="291"/>
      <c r="AK39" s="291"/>
      <c r="AL39" s="287" t="s">
        <v>204</v>
      </c>
      <c r="AM39" s="240"/>
      <c r="AN39" s="240"/>
      <c r="AO39" s="300"/>
      <c r="AQ39" s="308" t="s">
        <v>303</v>
      </c>
      <c r="AR39" s="201"/>
      <c r="AS39" s="201"/>
      <c r="AT39" s="201"/>
      <c r="AU39" s="201"/>
      <c r="AV39" s="201"/>
      <c r="AW39" s="201"/>
      <c r="AX39" s="201"/>
      <c r="AY39" s="316"/>
      <c r="AZ39" s="278" t="s">
        <v>204</v>
      </c>
      <c r="BA39" s="219"/>
      <c r="BB39" s="219"/>
      <c r="BC39" s="219"/>
      <c r="BD39" s="319"/>
      <c r="BE39" s="319"/>
      <c r="BF39" s="322"/>
      <c r="BG39" s="263" t="s">
        <v>332</v>
      </c>
      <c r="BH39" s="36"/>
      <c r="BI39" s="36"/>
      <c r="BJ39" s="36"/>
      <c r="BK39" s="36"/>
      <c r="BL39" s="36"/>
      <c r="BM39" s="36"/>
      <c r="BN39" s="36"/>
      <c r="BO39" s="36"/>
      <c r="BP39" s="36"/>
      <c r="BQ39" s="36"/>
      <c r="BR39" s="36"/>
      <c r="BS39" s="36"/>
      <c r="BT39" s="36"/>
      <c r="BU39" s="273"/>
      <c r="BV39" s="278">
        <v>777</v>
      </c>
      <c r="BW39" s="219"/>
      <c r="BX39" s="219"/>
      <c r="BY39" s="219"/>
      <c r="BZ39" s="219"/>
      <c r="CA39" s="219"/>
      <c r="CB39" s="333"/>
      <c r="CD39" s="263" t="s">
        <v>418</v>
      </c>
      <c r="CE39" s="36"/>
      <c r="CF39" s="36"/>
      <c r="CG39" s="36"/>
      <c r="CH39" s="36"/>
      <c r="CI39" s="36"/>
      <c r="CJ39" s="36"/>
      <c r="CK39" s="36"/>
      <c r="CL39" s="36"/>
      <c r="CM39" s="36"/>
      <c r="CN39" s="36"/>
      <c r="CO39" s="36"/>
      <c r="CP39" s="36"/>
      <c r="CQ39" s="273"/>
      <c r="CR39" s="278">
        <v>503593</v>
      </c>
      <c r="CS39" s="319"/>
      <c r="CT39" s="319"/>
      <c r="CU39" s="319"/>
      <c r="CV39" s="319"/>
      <c r="CW39" s="319"/>
      <c r="CX39" s="319"/>
      <c r="CY39" s="338"/>
      <c r="CZ39" s="287">
        <v>9.6999999999999993</v>
      </c>
      <c r="DA39" s="341"/>
      <c r="DB39" s="341"/>
      <c r="DC39" s="344"/>
      <c r="DD39" s="292">
        <v>192600</v>
      </c>
      <c r="DE39" s="319"/>
      <c r="DF39" s="319"/>
      <c r="DG39" s="319"/>
      <c r="DH39" s="319"/>
      <c r="DI39" s="319"/>
      <c r="DJ39" s="319"/>
      <c r="DK39" s="338"/>
      <c r="DL39" s="292" t="s">
        <v>204</v>
      </c>
      <c r="DM39" s="319"/>
      <c r="DN39" s="319"/>
      <c r="DO39" s="319"/>
      <c r="DP39" s="319"/>
      <c r="DQ39" s="319"/>
      <c r="DR39" s="319"/>
      <c r="DS39" s="319"/>
      <c r="DT39" s="319"/>
      <c r="DU39" s="319"/>
      <c r="DV39" s="338"/>
      <c r="DW39" s="287" t="s">
        <v>204</v>
      </c>
      <c r="DX39" s="341"/>
      <c r="DY39" s="341"/>
      <c r="DZ39" s="341"/>
      <c r="EA39" s="341"/>
      <c r="EB39" s="341"/>
      <c r="EC39" s="366"/>
    </row>
    <row r="40" spans="2:133" ht="11.25" customHeight="1">
      <c r="B40" s="263" t="s">
        <v>419</v>
      </c>
      <c r="C40" s="36"/>
      <c r="D40" s="36"/>
      <c r="E40" s="36"/>
      <c r="F40" s="36"/>
      <c r="G40" s="36"/>
      <c r="H40" s="36"/>
      <c r="I40" s="36"/>
      <c r="J40" s="36"/>
      <c r="K40" s="36"/>
      <c r="L40" s="36"/>
      <c r="M40" s="36"/>
      <c r="N40" s="36"/>
      <c r="O40" s="36"/>
      <c r="P40" s="36"/>
      <c r="Q40" s="273"/>
      <c r="R40" s="278" t="s">
        <v>204</v>
      </c>
      <c r="S40" s="219"/>
      <c r="T40" s="219"/>
      <c r="U40" s="219"/>
      <c r="V40" s="219"/>
      <c r="W40" s="219"/>
      <c r="X40" s="219"/>
      <c r="Y40" s="283"/>
      <c r="Z40" s="286" t="s">
        <v>204</v>
      </c>
      <c r="AA40" s="286"/>
      <c r="AB40" s="286"/>
      <c r="AC40" s="286"/>
      <c r="AD40" s="291" t="s">
        <v>204</v>
      </c>
      <c r="AE40" s="291"/>
      <c r="AF40" s="291"/>
      <c r="AG40" s="291"/>
      <c r="AH40" s="291"/>
      <c r="AI40" s="291"/>
      <c r="AJ40" s="291"/>
      <c r="AK40" s="291"/>
      <c r="AL40" s="287" t="s">
        <v>204</v>
      </c>
      <c r="AM40" s="240"/>
      <c r="AN40" s="240"/>
      <c r="AO40" s="300"/>
      <c r="AQ40" s="308" t="s">
        <v>420</v>
      </c>
      <c r="AR40" s="201"/>
      <c r="AS40" s="201"/>
      <c r="AT40" s="201"/>
      <c r="AU40" s="201"/>
      <c r="AV40" s="201"/>
      <c r="AW40" s="201"/>
      <c r="AX40" s="201"/>
      <c r="AY40" s="316"/>
      <c r="AZ40" s="278" t="s">
        <v>204</v>
      </c>
      <c r="BA40" s="219"/>
      <c r="BB40" s="219"/>
      <c r="BC40" s="219"/>
      <c r="BD40" s="319"/>
      <c r="BE40" s="319"/>
      <c r="BF40" s="322"/>
      <c r="BG40" s="304" t="s">
        <v>421</v>
      </c>
      <c r="BH40" s="29"/>
      <c r="BI40" s="29"/>
      <c r="BJ40" s="29"/>
      <c r="BK40" s="29"/>
      <c r="BL40" s="29"/>
      <c r="BM40" s="36" t="s">
        <v>422</v>
      </c>
      <c r="BN40" s="36"/>
      <c r="BO40" s="36"/>
      <c r="BP40" s="36"/>
      <c r="BQ40" s="36"/>
      <c r="BR40" s="36"/>
      <c r="BS40" s="36"/>
      <c r="BT40" s="36"/>
      <c r="BU40" s="273"/>
      <c r="BV40" s="278">
        <v>85</v>
      </c>
      <c r="BW40" s="219"/>
      <c r="BX40" s="219"/>
      <c r="BY40" s="219"/>
      <c r="BZ40" s="219"/>
      <c r="CA40" s="219"/>
      <c r="CB40" s="333"/>
      <c r="CD40" s="263" t="s">
        <v>364</v>
      </c>
      <c r="CE40" s="36"/>
      <c r="CF40" s="36"/>
      <c r="CG40" s="36"/>
      <c r="CH40" s="36"/>
      <c r="CI40" s="36"/>
      <c r="CJ40" s="36"/>
      <c r="CK40" s="36"/>
      <c r="CL40" s="36"/>
      <c r="CM40" s="36"/>
      <c r="CN40" s="36"/>
      <c r="CO40" s="36"/>
      <c r="CP40" s="36"/>
      <c r="CQ40" s="273"/>
      <c r="CR40" s="278">
        <v>247190</v>
      </c>
      <c r="CS40" s="219"/>
      <c r="CT40" s="219"/>
      <c r="CU40" s="219"/>
      <c r="CV40" s="219"/>
      <c r="CW40" s="219"/>
      <c r="CX40" s="219"/>
      <c r="CY40" s="283"/>
      <c r="CZ40" s="287">
        <v>4.8</v>
      </c>
      <c r="DA40" s="341"/>
      <c r="DB40" s="341"/>
      <c r="DC40" s="344"/>
      <c r="DD40" s="292">
        <v>206190</v>
      </c>
      <c r="DE40" s="219"/>
      <c r="DF40" s="219"/>
      <c r="DG40" s="219"/>
      <c r="DH40" s="219"/>
      <c r="DI40" s="219"/>
      <c r="DJ40" s="219"/>
      <c r="DK40" s="283"/>
      <c r="DL40" s="292">
        <v>203490</v>
      </c>
      <c r="DM40" s="219"/>
      <c r="DN40" s="219"/>
      <c r="DO40" s="219"/>
      <c r="DP40" s="219"/>
      <c r="DQ40" s="219"/>
      <c r="DR40" s="219"/>
      <c r="DS40" s="219"/>
      <c r="DT40" s="219"/>
      <c r="DU40" s="219"/>
      <c r="DV40" s="283"/>
      <c r="DW40" s="287">
        <v>8.6</v>
      </c>
      <c r="DX40" s="341"/>
      <c r="DY40" s="341"/>
      <c r="DZ40" s="341"/>
      <c r="EA40" s="341"/>
      <c r="EB40" s="341"/>
      <c r="EC40" s="366"/>
    </row>
    <row r="41" spans="2:133" ht="11.25" customHeight="1">
      <c r="B41" s="263" t="s">
        <v>423</v>
      </c>
      <c r="C41" s="36"/>
      <c r="D41" s="36"/>
      <c r="E41" s="36"/>
      <c r="F41" s="36"/>
      <c r="G41" s="36"/>
      <c r="H41" s="36"/>
      <c r="I41" s="36"/>
      <c r="J41" s="36"/>
      <c r="K41" s="36"/>
      <c r="L41" s="36"/>
      <c r="M41" s="36"/>
      <c r="N41" s="36"/>
      <c r="O41" s="36"/>
      <c r="P41" s="36"/>
      <c r="Q41" s="273"/>
      <c r="R41" s="278" t="s">
        <v>204</v>
      </c>
      <c r="S41" s="219"/>
      <c r="T41" s="219"/>
      <c r="U41" s="219"/>
      <c r="V41" s="219"/>
      <c r="W41" s="219"/>
      <c r="X41" s="219"/>
      <c r="Y41" s="283"/>
      <c r="Z41" s="286" t="s">
        <v>204</v>
      </c>
      <c r="AA41" s="286"/>
      <c r="AB41" s="286"/>
      <c r="AC41" s="286"/>
      <c r="AD41" s="291" t="s">
        <v>204</v>
      </c>
      <c r="AE41" s="291"/>
      <c r="AF41" s="291"/>
      <c r="AG41" s="291"/>
      <c r="AH41" s="291"/>
      <c r="AI41" s="291"/>
      <c r="AJ41" s="291"/>
      <c r="AK41" s="291"/>
      <c r="AL41" s="287" t="s">
        <v>204</v>
      </c>
      <c r="AM41" s="240"/>
      <c r="AN41" s="240"/>
      <c r="AO41" s="300"/>
      <c r="AQ41" s="308" t="s">
        <v>424</v>
      </c>
      <c r="AR41" s="201"/>
      <c r="AS41" s="201"/>
      <c r="AT41" s="201"/>
      <c r="AU41" s="201"/>
      <c r="AV41" s="201"/>
      <c r="AW41" s="201"/>
      <c r="AX41" s="201"/>
      <c r="AY41" s="316"/>
      <c r="AZ41" s="278">
        <v>33629</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v>5</v>
      </c>
      <c r="BW41" s="219"/>
      <c r="BX41" s="219"/>
      <c r="BY41" s="219"/>
      <c r="BZ41" s="219"/>
      <c r="CA41" s="219"/>
      <c r="CB41" s="333"/>
      <c r="CD41" s="263" t="s">
        <v>286</v>
      </c>
      <c r="CE41" s="36"/>
      <c r="CF41" s="36"/>
      <c r="CG41" s="36"/>
      <c r="CH41" s="36"/>
      <c r="CI41" s="36"/>
      <c r="CJ41" s="36"/>
      <c r="CK41" s="36"/>
      <c r="CL41" s="36"/>
      <c r="CM41" s="36"/>
      <c r="CN41" s="36"/>
      <c r="CO41" s="36"/>
      <c r="CP41" s="36"/>
      <c r="CQ41" s="273"/>
      <c r="CR41" s="278" t="s">
        <v>204</v>
      </c>
      <c r="CS41" s="319"/>
      <c r="CT41" s="319"/>
      <c r="CU41" s="319"/>
      <c r="CV41" s="319"/>
      <c r="CW41" s="319"/>
      <c r="CX41" s="319"/>
      <c r="CY41" s="338"/>
      <c r="CZ41" s="287" t="s">
        <v>204</v>
      </c>
      <c r="DA41" s="341"/>
      <c r="DB41" s="341"/>
      <c r="DC41" s="344"/>
      <c r="DD41" s="292" t="s">
        <v>204</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425</v>
      </c>
      <c r="C42" s="36"/>
      <c r="D42" s="36"/>
      <c r="E42" s="36"/>
      <c r="F42" s="36"/>
      <c r="G42" s="36"/>
      <c r="H42" s="36"/>
      <c r="I42" s="36"/>
      <c r="J42" s="36"/>
      <c r="K42" s="36"/>
      <c r="L42" s="36"/>
      <c r="M42" s="36"/>
      <c r="N42" s="36"/>
      <c r="O42" s="36"/>
      <c r="P42" s="36"/>
      <c r="Q42" s="273"/>
      <c r="R42" s="278">
        <v>60819</v>
      </c>
      <c r="S42" s="219"/>
      <c r="T42" s="219"/>
      <c r="U42" s="219"/>
      <c r="V42" s="219"/>
      <c r="W42" s="219"/>
      <c r="X42" s="219"/>
      <c r="Y42" s="283"/>
      <c r="Z42" s="286">
        <v>1.1000000000000001</v>
      </c>
      <c r="AA42" s="286"/>
      <c r="AB42" s="286"/>
      <c r="AC42" s="286"/>
      <c r="AD42" s="291" t="s">
        <v>204</v>
      </c>
      <c r="AE42" s="291"/>
      <c r="AF42" s="291"/>
      <c r="AG42" s="291"/>
      <c r="AH42" s="291"/>
      <c r="AI42" s="291"/>
      <c r="AJ42" s="291"/>
      <c r="AK42" s="291"/>
      <c r="AL42" s="287" t="s">
        <v>204</v>
      </c>
      <c r="AM42" s="240"/>
      <c r="AN42" s="240"/>
      <c r="AO42" s="300"/>
      <c r="AQ42" s="309" t="s">
        <v>427</v>
      </c>
      <c r="AR42" s="311"/>
      <c r="AS42" s="311"/>
      <c r="AT42" s="311"/>
      <c r="AU42" s="311"/>
      <c r="AV42" s="311"/>
      <c r="AW42" s="311"/>
      <c r="AX42" s="311"/>
      <c r="AY42" s="317"/>
      <c r="AZ42" s="279">
        <v>222347</v>
      </c>
      <c r="BA42" s="281"/>
      <c r="BB42" s="281"/>
      <c r="BC42" s="281"/>
      <c r="BD42" s="318"/>
      <c r="BE42" s="318"/>
      <c r="BF42" s="323"/>
      <c r="BG42" s="177"/>
      <c r="BH42" s="180"/>
      <c r="BI42" s="180"/>
      <c r="BJ42" s="180"/>
      <c r="BK42" s="180"/>
      <c r="BL42" s="180"/>
      <c r="BM42" s="271" t="s">
        <v>428</v>
      </c>
      <c r="BN42" s="271"/>
      <c r="BO42" s="271"/>
      <c r="BP42" s="271"/>
      <c r="BQ42" s="271"/>
      <c r="BR42" s="271"/>
      <c r="BS42" s="271"/>
      <c r="BT42" s="271"/>
      <c r="BU42" s="275"/>
      <c r="BV42" s="279">
        <v>331</v>
      </c>
      <c r="BW42" s="281"/>
      <c r="BX42" s="281"/>
      <c r="BY42" s="281"/>
      <c r="BZ42" s="281"/>
      <c r="CA42" s="281"/>
      <c r="CB42" s="334"/>
      <c r="CD42" s="263" t="s">
        <v>278</v>
      </c>
      <c r="CE42" s="36"/>
      <c r="CF42" s="36"/>
      <c r="CG42" s="36"/>
      <c r="CH42" s="36"/>
      <c r="CI42" s="36"/>
      <c r="CJ42" s="36"/>
      <c r="CK42" s="36"/>
      <c r="CL42" s="36"/>
      <c r="CM42" s="36"/>
      <c r="CN42" s="36"/>
      <c r="CO42" s="36"/>
      <c r="CP42" s="36"/>
      <c r="CQ42" s="273"/>
      <c r="CR42" s="278">
        <v>992908</v>
      </c>
      <c r="CS42" s="219"/>
      <c r="CT42" s="219"/>
      <c r="CU42" s="219"/>
      <c r="CV42" s="219"/>
      <c r="CW42" s="219"/>
      <c r="CX42" s="219"/>
      <c r="CY42" s="283"/>
      <c r="CZ42" s="287">
        <v>19.2</v>
      </c>
      <c r="DA42" s="240"/>
      <c r="DB42" s="240"/>
      <c r="DC42" s="289"/>
      <c r="DD42" s="292">
        <v>119160</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426</v>
      </c>
      <c r="C43" s="271"/>
      <c r="D43" s="271"/>
      <c r="E43" s="271"/>
      <c r="F43" s="271"/>
      <c r="G43" s="271"/>
      <c r="H43" s="271"/>
      <c r="I43" s="271"/>
      <c r="J43" s="271"/>
      <c r="K43" s="271"/>
      <c r="L43" s="271"/>
      <c r="M43" s="271"/>
      <c r="N43" s="271"/>
      <c r="O43" s="271"/>
      <c r="P43" s="271"/>
      <c r="Q43" s="275"/>
      <c r="R43" s="279">
        <v>5358982</v>
      </c>
      <c r="S43" s="281"/>
      <c r="T43" s="281"/>
      <c r="U43" s="281"/>
      <c r="V43" s="281"/>
      <c r="W43" s="281"/>
      <c r="X43" s="281"/>
      <c r="Y43" s="284"/>
      <c r="Z43" s="288">
        <v>100</v>
      </c>
      <c r="AA43" s="288"/>
      <c r="AB43" s="288"/>
      <c r="AC43" s="288"/>
      <c r="AD43" s="293">
        <v>2305094</v>
      </c>
      <c r="AE43" s="293"/>
      <c r="AF43" s="293"/>
      <c r="AG43" s="293"/>
      <c r="AH43" s="293"/>
      <c r="AI43" s="293"/>
      <c r="AJ43" s="293"/>
      <c r="AK43" s="293"/>
      <c r="AL43" s="296">
        <v>100</v>
      </c>
      <c r="AM43" s="298"/>
      <c r="AN43" s="298"/>
      <c r="AO43" s="301"/>
      <c r="BV43" s="1"/>
      <c r="BW43" s="1"/>
      <c r="BX43" s="1"/>
      <c r="BY43" s="1"/>
      <c r="BZ43" s="1"/>
      <c r="CA43" s="1"/>
      <c r="CB43" s="1"/>
      <c r="CD43" s="263" t="s">
        <v>83</v>
      </c>
      <c r="CE43" s="36"/>
      <c r="CF43" s="36"/>
      <c r="CG43" s="36"/>
      <c r="CH43" s="36"/>
      <c r="CI43" s="36"/>
      <c r="CJ43" s="36"/>
      <c r="CK43" s="36"/>
      <c r="CL43" s="36"/>
      <c r="CM43" s="36"/>
      <c r="CN43" s="36"/>
      <c r="CO43" s="36"/>
      <c r="CP43" s="36"/>
      <c r="CQ43" s="273"/>
      <c r="CR43" s="278">
        <v>8400</v>
      </c>
      <c r="CS43" s="319"/>
      <c r="CT43" s="319"/>
      <c r="CU43" s="319"/>
      <c r="CV43" s="319"/>
      <c r="CW43" s="319"/>
      <c r="CX43" s="319"/>
      <c r="CY43" s="338"/>
      <c r="CZ43" s="287">
        <v>0.2</v>
      </c>
      <c r="DA43" s="341"/>
      <c r="DB43" s="341"/>
      <c r="DC43" s="344"/>
      <c r="DD43" s="292">
        <v>8400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178</v>
      </c>
      <c r="CE44" s="42"/>
      <c r="CF44" s="263" t="s">
        <v>429</v>
      </c>
      <c r="CG44" s="36"/>
      <c r="CH44" s="36"/>
      <c r="CI44" s="36"/>
      <c r="CJ44" s="36"/>
      <c r="CK44" s="36"/>
      <c r="CL44" s="36"/>
      <c r="CM44" s="36"/>
      <c r="CN44" s="36"/>
      <c r="CO44" s="36"/>
      <c r="CP44" s="36"/>
      <c r="CQ44" s="273"/>
      <c r="CR44" s="278">
        <v>895646</v>
      </c>
      <c r="CS44" s="219"/>
      <c r="CT44" s="219"/>
      <c r="CU44" s="219"/>
      <c r="CV44" s="219"/>
      <c r="CW44" s="219"/>
      <c r="CX44" s="219"/>
      <c r="CY44" s="283"/>
      <c r="CZ44" s="287">
        <v>17.3</v>
      </c>
      <c r="DA44" s="240"/>
      <c r="DB44" s="240"/>
      <c r="DC44" s="289"/>
      <c r="DD44" s="292">
        <v>115190</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430</v>
      </c>
      <c r="CG45" s="36"/>
      <c r="CH45" s="36"/>
      <c r="CI45" s="36"/>
      <c r="CJ45" s="36"/>
      <c r="CK45" s="36"/>
      <c r="CL45" s="36"/>
      <c r="CM45" s="36"/>
      <c r="CN45" s="36"/>
      <c r="CO45" s="36"/>
      <c r="CP45" s="36"/>
      <c r="CQ45" s="273"/>
      <c r="CR45" s="278">
        <v>522225</v>
      </c>
      <c r="CS45" s="319"/>
      <c r="CT45" s="319"/>
      <c r="CU45" s="319"/>
      <c r="CV45" s="319"/>
      <c r="CW45" s="319"/>
      <c r="CX45" s="319"/>
      <c r="CY45" s="338"/>
      <c r="CZ45" s="287">
        <v>10.1</v>
      </c>
      <c r="DA45" s="341"/>
      <c r="DB45" s="341"/>
      <c r="DC45" s="344"/>
      <c r="DD45" s="292">
        <v>42942</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399</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386</v>
      </c>
      <c r="CG46" s="36"/>
      <c r="CH46" s="36"/>
      <c r="CI46" s="36"/>
      <c r="CJ46" s="36"/>
      <c r="CK46" s="36"/>
      <c r="CL46" s="36"/>
      <c r="CM46" s="36"/>
      <c r="CN46" s="36"/>
      <c r="CO46" s="36"/>
      <c r="CP46" s="36"/>
      <c r="CQ46" s="273"/>
      <c r="CR46" s="278">
        <v>367685</v>
      </c>
      <c r="CS46" s="219"/>
      <c r="CT46" s="219"/>
      <c r="CU46" s="219"/>
      <c r="CV46" s="219"/>
      <c r="CW46" s="219"/>
      <c r="CX46" s="219"/>
      <c r="CY46" s="283"/>
      <c r="CZ46" s="287">
        <v>7.1</v>
      </c>
      <c r="DA46" s="240"/>
      <c r="DB46" s="240"/>
      <c r="DC46" s="289"/>
      <c r="DD46" s="292">
        <v>71612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433</v>
      </c>
      <c r="CG47" s="36"/>
      <c r="CH47" s="36"/>
      <c r="CI47" s="36"/>
      <c r="CJ47" s="36"/>
      <c r="CK47" s="36"/>
      <c r="CL47" s="36"/>
      <c r="CM47" s="36"/>
      <c r="CN47" s="36"/>
      <c r="CO47" s="36"/>
      <c r="CP47" s="36"/>
      <c r="CQ47" s="273"/>
      <c r="CR47" s="278">
        <v>97262</v>
      </c>
      <c r="CS47" s="319"/>
      <c r="CT47" s="319"/>
      <c r="CU47" s="319"/>
      <c r="CV47" s="319"/>
      <c r="CW47" s="319"/>
      <c r="CX47" s="319"/>
      <c r="CY47" s="338"/>
      <c r="CZ47" s="287">
        <v>1.9</v>
      </c>
      <c r="DA47" s="341"/>
      <c r="DB47" s="341"/>
      <c r="DC47" s="344"/>
      <c r="DD47" s="292">
        <v>3970</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434</v>
      </c>
      <c r="CG48" s="36"/>
      <c r="CH48" s="36"/>
      <c r="CI48" s="36"/>
      <c r="CJ48" s="36"/>
      <c r="CK48" s="36"/>
      <c r="CL48" s="36"/>
      <c r="CM48" s="36"/>
      <c r="CN48" s="36"/>
      <c r="CO48" s="36"/>
      <c r="CP48" s="36"/>
      <c r="CQ48" s="273"/>
      <c r="CR48" s="278" t="s">
        <v>204</v>
      </c>
      <c r="CS48" s="219"/>
      <c r="CT48" s="219"/>
      <c r="CU48" s="219"/>
      <c r="CV48" s="219"/>
      <c r="CW48" s="219"/>
      <c r="CX48" s="219"/>
      <c r="CY48" s="283"/>
      <c r="CZ48" s="287" t="s">
        <v>204</v>
      </c>
      <c r="DA48" s="240"/>
      <c r="DB48" s="240"/>
      <c r="DC48" s="289"/>
      <c r="DD48" s="292" t="s">
        <v>204</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195</v>
      </c>
      <c r="CE49" s="271"/>
      <c r="CF49" s="271"/>
      <c r="CG49" s="271"/>
      <c r="CH49" s="271"/>
      <c r="CI49" s="271"/>
      <c r="CJ49" s="271"/>
      <c r="CK49" s="271"/>
      <c r="CL49" s="271"/>
      <c r="CM49" s="271"/>
      <c r="CN49" s="271"/>
      <c r="CO49" s="271"/>
      <c r="CP49" s="271"/>
      <c r="CQ49" s="275"/>
      <c r="CR49" s="279">
        <v>5171430</v>
      </c>
      <c r="CS49" s="318"/>
      <c r="CT49" s="318"/>
      <c r="CU49" s="318"/>
      <c r="CV49" s="318"/>
      <c r="CW49" s="318"/>
      <c r="CX49" s="318"/>
      <c r="CY49" s="339"/>
      <c r="CZ49" s="296">
        <v>100</v>
      </c>
      <c r="DA49" s="342"/>
      <c r="DB49" s="342"/>
      <c r="DC49" s="345"/>
      <c r="DD49" s="348">
        <v>2994906</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rIISacbn3NxFK8CcwZmxHGGDQUz8sCZyUf4muFjrQN2DTtN2NsZaAHuef/2Wo6zNhAQzk6Fo9KjJTNV1iHhj7A==" saltValue="myvzeNsdc7M2Dh6lrpAn8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55" zoomScaleNormal="55" zoomScaleSheetLayoutView="70" workbookViewId="0">
      <selection activeCell="F2" sqref="F2"/>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297</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289</v>
      </c>
      <c r="DK2" s="733"/>
      <c r="DL2" s="733"/>
      <c r="DM2" s="733"/>
      <c r="DN2" s="733"/>
      <c r="DO2" s="736"/>
      <c r="DP2" s="406"/>
      <c r="DQ2" s="732" t="s">
        <v>236</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436</v>
      </c>
      <c r="B5" s="407"/>
      <c r="C5" s="407"/>
      <c r="D5" s="407"/>
      <c r="E5" s="407"/>
      <c r="F5" s="407"/>
      <c r="G5" s="407"/>
      <c r="H5" s="407"/>
      <c r="I5" s="407"/>
      <c r="J5" s="407"/>
      <c r="K5" s="407"/>
      <c r="L5" s="407"/>
      <c r="M5" s="407"/>
      <c r="N5" s="407"/>
      <c r="O5" s="407"/>
      <c r="P5" s="443"/>
      <c r="Q5" s="449" t="s">
        <v>181</v>
      </c>
      <c r="R5" s="461"/>
      <c r="S5" s="461"/>
      <c r="T5" s="461"/>
      <c r="U5" s="472"/>
      <c r="V5" s="449" t="s">
        <v>437</v>
      </c>
      <c r="W5" s="461"/>
      <c r="X5" s="461"/>
      <c r="Y5" s="461"/>
      <c r="Z5" s="472"/>
      <c r="AA5" s="449" t="s">
        <v>438</v>
      </c>
      <c r="AB5" s="461"/>
      <c r="AC5" s="461"/>
      <c r="AD5" s="461"/>
      <c r="AE5" s="461"/>
      <c r="AF5" s="521" t="s">
        <v>179</v>
      </c>
      <c r="AG5" s="461"/>
      <c r="AH5" s="461"/>
      <c r="AI5" s="461"/>
      <c r="AJ5" s="539"/>
      <c r="AK5" s="461" t="s">
        <v>439</v>
      </c>
      <c r="AL5" s="461"/>
      <c r="AM5" s="461"/>
      <c r="AN5" s="461"/>
      <c r="AO5" s="472"/>
      <c r="AP5" s="449" t="s">
        <v>440</v>
      </c>
      <c r="AQ5" s="461"/>
      <c r="AR5" s="461"/>
      <c r="AS5" s="461"/>
      <c r="AT5" s="472"/>
      <c r="AU5" s="449" t="s">
        <v>442</v>
      </c>
      <c r="AV5" s="461"/>
      <c r="AW5" s="461"/>
      <c r="AX5" s="461"/>
      <c r="AY5" s="539"/>
      <c r="AZ5" s="433"/>
      <c r="BA5" s="433"/>
      <c r="BB5" s="433"/>
      <c r="BC5" s="433"/>
      <c r="BD5" s="433"/>
      <c r="BE5" s="632"/>
      <c r="BF5" s="632"/>
      <c r="BG5" s="632"/>
      <c r="BH5" s="632"/>
      <c r="BI5" s="632"/>
      <c r="BJ5" s="632"/>
      <c r="BK5" s="632"/>
      <c r="BL5" s="632"/>
      <c r="BM5" s="632"/>
      <c r="BN5" s="632"/>
      <c r="BO5" s="632"/>
      <c r="BP5" s="632"/>
      <c r="BQ5" s="378" t="s">
        <v>443</v>
      </c>
      <c r="BR5" s="407"/>
      <c r="BS5" s="407"/>
      <c r="BT5" s="407"/>
      <c r="BU5" s="407"/>
      <c r="BV5" s="407"/>
      <c r="BW5" s="407"/>
      <c r="BX5" s="407"/>
      <c r="BY5" s="407"/>
      <c r="BZ5" s="407"/>
      <c r="CA5" s="407"/>
      <c r="CB5" s="407"/>
      <c r="CC5" s="407"/>
      <c r="CD5" s="407"/>
      <c r="CE5" s="407"/>
      <c r="CF5" s="407"/>
      <c r="CG5" s="443"/>
      <c r="CH5" s="449" t="s">
        <v>361</v>
      </c>
      <c r="CI5" s="461"/>
      <c r="CJ5" s="461"/>
      <c r="CK5" s="461"/>
      <c r="CL5" s="472"/>
      <c r="CM5" s="449" t="s">
        <v>316</v>
      </c>
      <c r="CN5" s="461"/>
      <c r="CO5" s="461"/>
      <c r="CP5" s="461"/>
      <c r="CQ5" s="472"/>
      <c r="CR5" s="449" t="s">
        <v>246</v>
      </c>
      <c r="CS5" s="461"/>
      <c r="CT5" s="461"/>
      <c r="CU5" s="461"/>
      <c r="CV5" s="472"/>
      <c r="CW5" s="449" t="s">
        <v>53</v>
      </c>
      <c r="CX5" s="461"/>
      <c r="CY5" s="461"/>
      <c r="CZ5" s="461"/>
      <c r="DA5" s="472"/>
      <c r="DB5" s="449" t="s">
        <v>406</v>
      </c>
      <c r="DC5" s="461"/>
      <c r="DD5" s="461"/>
      <c r="DE5" s="461"/>
      <c r="DF5" s="472"/>
      <c r="DG5" s="726" t="s">
        <v>244</v>
      </c>
      <c r="DH5" s="729"/>
      <c r="DI5" s="729"/>
      <c r="DJ5" s="729"/>
      <c r="DK5" s="734"/>
      <c r="DL5" s="726" t="s">
        <v>444</v>
      </c>
      <c r="DM5" s="729"/>
      <c r="DN5" s="729"/>
      <c r="DO5" s="729"/>
      <c r="DP5" s="734"/>
      <c r="DQ5" s="449" t="s">
        <v>446</v>
      </c>
      <c r="DR5" s="461"/>
      <c r="DS5" s="461"/>
      <c r="DT5" s="461"/>
      <c r="DU5" s="472"/>
      <c r="DV5" s="449" t="s">
        <v>442</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447</v>
      </c>
      <c r="C7" s="429"/>
      <c r="D7" s="429"/>
      <c r="E7" s="429"/>
      <c r="F7" s="429"/>
      <c r="G7" s="429"/>
      <c r="H7" s="429"/>
      <c r="I7" s="429"/>
      <c r="J7" s="429"/>
      <c r="K7" s="429"/>
      <c r="L7" s="429"/>
      <c r="M7" s="429"/>
      <c r="N7" s="429"/>
      <c r="O7" s="429"/>
      <c r="P7" s="445"/>
      <c r="Q7" s="451">
        <v>5367</v>
      </c>
      <c r="R7" s="463"/>
      <c r="S7" s="463"/>
      <c r="T7" s="463"/>
      <c r="U7" s="463"/>
      <c r="V7" s="463">
        <v>5179</v>
      </c>
      <c r="W7" s="463"/>
      <c r="X7" s="463"/>
      <c r="Y7" s="463"/>
      <c r="Z7" s="463"/>
      <c r="AA7" s="463">
        <v>188</v>
      </c>
      <c r="AB7" s="463"/>
      <c r="AC7" s="463"/>
      <c r="AD7" s="463"/>
      <c r="AE7" s="509"/>
      <c r="AF7" s="523">
        <v>27</v>
      </c>
      <c r="AG7" s="536"/>
      <c r="AH7" s="536"/>
      <c r="AI7" s="536"/>
      <c r="AJ7" s="541"/>
      <c r="AK7" s="549">
        <v>493</v>
      </c>
      <c r="AL7" s="463"/>
      <c r="AM7" s="463"/>
      <c r="AN7" s="463"/>
      <c r="AO7" s="463"/>
      <c r="AP7" s="463">
        <v>6311</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c r="BT7" s="429"/>
      <c r="BU7" s="429"/>
      <c r="BV7" s="429"/>
      <c r="BW7" s="429"/>
      <c r="BX7" s="429"/>
      <c r="BY7" s="429"/>
      <c r="BZ7" s="429"/>
      <c r="CA7" s="429"/>
      <c r="CB7" s="429"/>
      <c r="CC7" s="429"/>
      <c r="CD7" s="429"/>
      <c r="CE7" s="429"/>
      <c r="CF7" s="429"/>
      <c r="CG7" s="445"/>
      <c r="CH7" s="689"/>
      <c r="CI7" s="692"/>
      <c r="CJ7" s="692"/>
      <c r="CK7" s="692"/>
      <c r="CL7" s="707"/>
      <c r="CM7" s="689"/>
      <c r="CN7" s="692"/>
      <c r="CO7" s="692"/>
      <c r="CP7" s="692"/>
      <c r="CQ7" s="707"/>
      <c r="CR7" s="689"/>
      <c r="CS7" s="692"/>
      <c r="CT7" s="692"/>
      <c r="CU7" s="692"/>
      <c r="CV7" s="707"/>
      <c r="CW7" s="689"/>
      <c r="CX7" s="692"/>
      <c r="CY7" s="692"/>
      <c r="CZ7" s="692"/>
      <c r="DA7" s="707"/>
      <c r="DB7" s="689"/>
      <c r="DC7" s="692"/>
      <c r="DD7" s="692"/>
      <c r="DE7" s="692"/>
      <c r="DF7" s="707"/>
      <c r="DG7" s="689"/>
      <c r="DH7" s="692"/>
      <c r="DI7" s="692"/>
      <c r="DJ7" s="692"/>
      <c r="DK7" s="707"/>
      <c r="DL7" s="689"/>
      <c r="DM7" s="692"/>
      <c r="DN7" s="692"/>
      <c r="DO7" s="692"/>
      <c r="DP7" s="707"/>
      <c r="DQ7" s="689"/>
      <c r="DR7" s="692"/>
      <c r="DS7" s="692"/>
      <c r="DT7" s="692"/>
      <c r="DU7" s="707"/>
      <c r="DV7" s="409"/>
      <c r="DW7" s="429"/>
      <c r="DX7" s="429"/>
      <c r="DY7" s="429"/>
      <c r="DZ7" s="744"/>
      <c r="EA7" s="607"/>
    </row>
    <row r="8" spans="1:131" s="372" customFormat="1" ht="26.25" customHeight="1">
      <c r="A8" s="381">
        <v>2</v>
      </c>
      <c r="B8" s="410" t="s">
        <v>449</v>
      </c>
      <c r="C8" s="430"/>
      <c r="D8" s="430"/>
      <c r="E8" s="430"/>
      <c r="F8" s="430"/>
      <c r="G8" s="430"/>
      <c r="H8" s="430"/>
      <c r="I8" s="430"/>
      <c r="J8" s="430"/>
      <c r="K8" s="430"/>
      <c r="L8" s="430"/>
      <c r="M8" s="430"/>
      <c r="N8" s="430"/>
      <c r="O8" s="430"/>
      <c r="P8" s="446"/>
      <c r="Q8" s="452">
        <v>4</v>
      </c>
      <c r="R8" s="464"/>
      <c r="S8" s="464"/>
      <c r="T8" s="464"/>
      <c r="U8" s="464"/>
      <c r="V8" s="464">
        <v>4</v>
      </c>
      <c r="W8" s="464"/>
      <c r="X8" s="464"/>
      <c r="Y8" s="464"/>
      <c r="Z8" s="464"/>
      <c r="AA8" s="464" t="s">
        <v>204</v>
      </c>
      <c r="AB8" s="464"/>
      <c r="AC8" s="464"/>
      <c r="AD8" s="464"/>
      <c r="AE8" s="475"/>
      <c r="AF8" s="524" t="s">
        <v>204</v>
      </c>
      <c r="AG8" s="470"/>
      <c r="AH8" s="470"/>
      <c r="AI8" s="470"/>
      <c r="AJ8" s="542"/>
      <c r="AK8" s="474">
        <v>1</v>
      </c>
      <c r="AL8" s="464"/>
      <c r="AM8" s="464"/>
      <c r="AN8" s="464"/>
      <c r="AO8" s="464"/>
      <c r="AP8" s="464" t="s">
        <v>204</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450</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253</v>
      </c>
      <c r="B23" s="411" t="s">
        <v>299</v>
      </c>
      <c r="C23" s="431"/>
      <c r="D23" s="431"/>
      <c r="E23" s="431"/>
      <c r="F23" s="431"/>
      <c r="G23" s="431"/>
      <c r="H23" s="431"/>
      <c r="I23" s="431"/>
      <c r="J23" s="431"/>
      <c r="K23" s="431"/>
      <c r="L23" s="431"/>
      <c r="M23" s="431"/>
      <c r="N23" s="431"/>
      <c r="O23" s="431"/>
      <c r="P23" s="447"/>
      <c r="Q23" s="454">
        <v>5370</v>
      </c>
      <c r="R23" s="466"/>
      <c r="S23" s="466"/>
      <c r="T23" s="466"/>
      <c r="U23" s="466"/>
      <c r="V23" s="466">
        <v>5182</v>
      </c>
      <c r="W23" s="466"/>
      <c r="X23" s="466"/>
      <c r="Y23" s="466"/>
      <c r="Z23" s="466"/>
      <c r="AA23" s="466">
        <v>188</v>
      </c>
      <c r="AB23" s="466"/>
      <c r="AC23" s="466"/>
      <c r="AD23" s="466"/>
      <c r="AE23" s="511"/>
      <c r="AF23" s="525">
        <v>27</v>
      </c>
      <c r="AG23" s="466"/>
      <c r="AH23" s="466"/>
      <c r="AI23" s="466"/>
      <c r="AJ23" s="543"/>
      <c r="AK23" s="551"/>
      <c r="AL23" s="469"/>
      <c r="AM23" s="469"/>
      <c r="AN23" s="469"/>
      <c r="AO23" s="469"/>
      <c r="AP23" s="466">
        <v>6311</v>
      </c>
      <c r="AQ23" s="466"/>
      <c r="AR23" s="466"/>
      <c r="AS23" s="466"/>
      <c r="AT23" s="466"/>
      <c r="AU23" s="584"/>
      <c r="AV23" s="584"/>
      <c r="AW23" s="584"/>
      <c r="AX23" s="584"/>
      <c r="AY23" s="611"/>
      <c r="AZ23" s="617" t="s">
        <v>204</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383</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415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436</v>
      </c>
      <c r="B26" s="407"/>
      <c r="C26" s="407"/>
      <c r="D26" s="407"/>
      <c r="E26" s="407"/>
      <c r="F26" s="407"/>
      <c r="G26" s="407"/>
      <c r="H26" s="407"/>
      <c r="I26" s="407"/>
      <c r="J26" s="407"/>
      <c r="K26" s="407"/>
      <c r="L26" s="407"/>
      <c r="M26" s="407"/>
      <c r="N26" s="407"/>
      <c r="O26" s="407"/>
      <c r="P26" s="443"/>
      <c r="Q26" s="449" t="s">
        <v>452</v>
      </c>
      <c r="R26" s="461"/>
      <c r="S26" s="461"/>
      <c r="T26" s="461"/>
      <c r="U26" s="472"/>
      <c r="V26" s="449" t="s">
        <v>453</v>
      </c>
      <c r="W26" s="461"/>
      <c r="X26" s="461"/>
      <c r="Y26" s="461"/>
      <c r="Z26" s="472"/>
      <c r="AA26" s="449" t="s">
        <v>454</v>
      </c>
      <c r="AB26" s="461"/>
      <c r="AC26" s="461"/>
      <c r="AD26" s="461"/>
      <c r="AE26" s="461"/>
      <c r="AF26" s="526" t="s">
        <v>250</v>
      </c>
      <c r="AG26" s="537"/>
      <c r="AH26" s="537"/>
      <c r="AI26" s="537"/>
      <c r="AJ26" s="544"/>
      <c r="AK26" s="461" t="s">
        <v>385</v>
      </c>
      <c r="AL26" s="461"/>
      <c r="AM26" s="461"/>
      <c r="AN26" s="461"/>
      <c r="AO26" s="472"/>
      <c r="AP26" s="449" t="s">
        <v>354</v>
      </c>
      <c r="AQ26" s="461"/>
      <c r="AR26" s="461"/>
      <c r="AS26" s="461"/>
      <c r="AT26" s="472"/>
      <c r="AU26" s="449" t="s">
        <v>455</v>
      </c>
      <c r="AV26" s="461"/>
      <c r="AW26" s="461"/>
      <c r="AX26" s="461"/>
      <c r="AY26" s="472"/>
      <c r="AZ26" s="449" t="s">
        <v>456</v>
      </c>
      <c r="BA26" s="461"/>
      <c r="BB26" s="461"/>
      <c r="BC26" s="461"/>
      <c r="BD26" s="472"/>
      <c r="BE26" s="449" t="s">
        <v>442</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457</v>
      </c>
      <c r="C28" s="429"/>
      <c r="D28" s="429"/>
      <c r="E28" s="429"/>
      <c r="F28" s="429"/>
      <c r="G28" s="429"/>
      <c r="H28" s="429"/>
      <c r="I28" s="429"/>
      <c r="J28" s="429"/>
      <c r="K28" s="429"/>
      <c r="L28" s="429"/>
      <c r="M28" s="429"/>
      <c r="N28" s="429"/>
      <c r="O28" s="429"/>
      <c r="P28" s="445"/>
      <c r="Q28" s="455">
        <v>424</v>
      </c>
      <c r="R28" s="467"/>
      <c r="S28" s="467"/>
      <c r="T28" s="467"/>
      <c r="U28" s="467"/>
      <c r="V28" s="467">
        <v>388</v>
      </c>
      <c r="W28" s="467"/>
      <c r="X28" s="467"/>
      <c r="Y28" s="467"/>
      <c r="Z28" s="467"/>
      <c r="AA28" s="467">
        <v>36</v>
      </c>
      <c r="AB28" s="467"/>
      <c r="AC28" s="467"/>
      <c r="AD28" s="467"/>
      <c r="AE28" s="512"/>
      <c r="AF28" s="528">
        <v>36</v>
      </c>
      <c r="AG28" s="467"/>
      <c r="AH28" s="467"/>
      <c r="AI28" s="467"/>
      <c r="AJ28" s="546"/>
      <c r="AK28" s="552">
        <v>34</v>
      </c>
      <c r="AL28" s="467"/>
      <c r="AM28" s="467"/>
      <c r="AN28" s="467"/>
      <c r="AO28" s="467"/>
      <c r="AP28" s="467" t="s">
        <v>204</v>
      </c>
      <c r="AQ28" s="467"/>
      <c r="AR28" s="467"/>
      <c r="AS28" s="467"/>
      <c r="AT28" s="467"/>
      <c r="AU28" s="467" t="s">
        <v>204</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285</v>
      </c>
      <c r="C29" s="430"/>
      <c r="D29" s="430"/>
      <c r="E29" s="430"/>
      <c r="F29" s="430"/>
      <c r="G29" s="430"/>
      <c r="H29" s="430"/>
      <c r="I29" s="430"/>
      <c r="J29" s="430"/>
      <c r="K29" s="430"/>
      <c r="L29" s="430"/>
      <c r="M29" s="430"/>
      <c r="N29" s="430"/>
      <c r="O29" s="430"/>
      <c r="P29" s="446"/>
      <c r="Q29" s="452">
        <v>610</v>
      </c>
      <c r="R29" s="464"/>
      <c r="S29" s="464"/>
      <c r="T29" s="464"/>
      <c r="U29" s="464"/>
      <c r="V29" s="464">
        <v>607</v>
      </c>
      <c r="W29" s="464"/>
      <c r="X29" s="464"/>
      <c r="Y29" s="464"/>
      <c r="Z29" s="464"/>
      <c r="AA29" s="464">
        <v>3</v>
      </c>
      <c r="AB29" s="464"/>
      <c r="AC29" s="464"/>
      <c r="AD29" s="464"/>
      <c r="AE29" s="475"/>
      <c r="AF29" s="524">
        <v>3</v>
      </c>
      <c r="AG29" s="470"/>
      <c r="AH29" s="470"/>
      <c r="AI29" s="470"/>
      <c r="AJ29" s="542"/>
      <c r="AK29" s="474">
        <v>95</v>
      </c>
      <c r="AL29" s="464"/>
      <c r="AM29" s="464"/>
      <c r="AN29" s="464"/>
      <c r="AO29" s="464"/>
      <c r="AP29" s="464" t="s">
        <v>204</v>
      </c>
      <c r="AQ29" s="464"/>
      <c r="AR29" s="464"/>
      <c r="AS29" s="464"/>
      <c r="AT29" s="464"/>
      <c r="AU29" s="464" t="s">
        <v>204</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431</v>
      </c>
      <c r="C30" s="430"/>
      <c r="D30" s="430"/>
      <c r="E30" s="430"/>
      <c r="F30" s="430"/>
      <c r="G30" s="430"/>
      <c r="H30" s="430"/>
      <c r="I30" s="430"/>
      <c r="J30" s="430"/>
      <c r="K30" s="430"/>
      <c r="L30" s="430"/>
      <c r="M30" s="430"/>
      <c r="N30" s="430"/>
      <c r="O30" s="430"/>
      <c r="P30" s="446"/>
      <c r="Q30" s="452">
        <v>85</v>
      </c>
      <c r="R30" s="464"/>
      <c r="S30" s="464"/>
      <c r="T30" s="464"/>
      <c r="U30" s="464"/>
      <c r="V30" s="464">
        <v>85</v>
      </c>
      <c r="W30" s="464"/>
      <c r="X30" s="464"/>
      <c r="Y30" s="464"/>
      <c r="Z30" s="464"/>
      <c r="AA30" s="464" t="s">
        <v>204</v>
      </c>
      <c r="AB30" s="464"/>
      <c r="AC30" s="464"/>
      <c r="AD30" s="464"/>
      <c r="AE30" s="475"/>
      <c r="AF30" s="524" t="s">
        <v>204</v>
      </c>
      <c r="AG30" s="470"/>
      <c r="AH30" s="470"/>
      <c r="AI30" s="470"/>
      <c r="AJ30" s="542"/>
      <c r="AK30" s="474">
        <v>34</v>
      </c>
      <c r="AL30" s="464"/>
      <c r="AM30" s="464"/>
      <c r="AN30" s="464"/>
      <c r="AO30" s="464"/>
      <c r="AP30" s="464" t="s">
        <v>204</v>
      </c>
      <c r="AQ30" s="464"/>
      <c r="AR30" s="464"/>
      <c r="AS30" s="464"/>
      <c r="AT30" s="464"/>
      <c r="AU30" s="464" t="s">
        <v>204</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91</v>
      </c>
      <c r="C31" s="430"/>
      <c r="D31" s="430"/>
      <c r="E31" s="430"/>
      <c r="F31" s="430"/>
      <c r="G31" s="430"/>
      <c r="H31" s="430"/>
      <c r="I31" s="430"/>
      <c r="J31" s="430"/>
      <c r="K31" s="430"/>
      <c r="L31" s="430"/>
      <c r="M31" s="430"/>
      <c r="N31" s="430"/>
      <c r="O31" s="430"/>
      <c r="P31" s="446"/>
      <c r="Q31" s="452">
        <v>45</v>
      </c>
      <c r="R31" s="464"/>
      <c r="S31" s="464"/>
      <c r="T31" s="464"/>
      <c r="U31" s="464"/>
      <c r="V31" s="464">
        <v>45</v>
      </c>
      <c r="W31" s="464"/>
      <c r="X31" s="464"/>
      <c r="Y31" s="464"/>
      <c r="Z31" s="464"/>
      <c r="AA31" s="464" t="s">
        <v>204</v>
      </c>
      <c r="AB31" s="464"/>
      <c r="AC31" s="464"/>
      <c r="AD31" s="464"/>
      <c r="AE31" s="475"/>
      <c r="AF31" s="524" t="s">
        <v>204</v>
      </c>
      <c r="AG31" s="470"/>
      <c r="AH31" s="470"/>
      <c r="AI31" s="470"/>
      <c r="AJ31" s="542"/>
      <c r="AK31" s="474">
        <v>10</v>
      </c>
      <c r="AL31" s="464"/>
      <c r="AM31" s="464"/>
      <c r="AN31" s="464"/>
      <c r="AO31" s="464"/>
      <c r="AP31" s="464" t="s">
        <v>204</v>
      </c>
      <c r="AQ31" s="464"/>
      <c r="AR31" s="464"/>
      <c r="AS31" s="464"/>
      <c r="AT31" s="464"/>
      <c r="AU31" s="464" t="s">
        <v>204</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459</v>
      </c>
      <c r="C32" s="430"/>
      <c r="D32" s="430"/>
      <c r="E32" s="430"/>
      <c r="F32" s="430"/>
      <c r="G32" s="430"/>
      <c r="H32" s="430"/>
      <c r="I32" s="430"/>
      <c r="J32" s="430"/>
      <c r="K32" s="430"/>
      <c r="L32" s="430"/>
      <c r="M32" s="430"/>
      <c r="N32" s="430"/>
      <c r="O32" s="430"/>
      <c r="P32" s="446"/>
      <c r="Q32" s="452">
        <v>8</v>
      </c>
      <c r="R32" s="464"/>
      <c r="S32" s="464"/>
      <c r="T32" s="464"/>
      <c r="U32" s="464"/>
      <c r="V32" s="464">
        <v>8</v>
      </c>
      <c r="W32" s="464"/>
      <c r="X32" s="464"/>
      <c r="Y32" s="464"/>
      <c r="Z32" s="464"/>
      <c r="AA32" s="464" t="s">
        <v>204</v>
      </c>
      <c r="AB32" s="464"/>
      <c r="AC32" s="464"/>
      <c r="AD32" s="464"/>
      <c r="AE32" s="475"/>
      <c r="AF32" s="524" t="s">
        <v>204</v>
      </c>
      <c r="AG32" s="470"/>
      <c r="AH32" s="470"/>
      <c r="AI32" s="470"/>
      <c r="AJ32" s="542"/>
      <c r="AK32" s="474">
        <v>4</v>
      </c>
      <c r="AL32" s="464"/>
      <c r="AM32" s="464"/>
      <c r="AN32" s="464"/>
      <c r="AO32" s="464"/>
      <c r="AP32" s="464" t="s">
        <v>204</v>
      </c>
      <c r="AQ32" s="464"/>
      <c r="AR32" s="464"/>
      <c r="AS32" s="464"/>
      <c r="AT32" s="464"/>
      <c r="AU32" s="464" t="s">
        <v>204</v>
      </c>
      <c r="AV32" s="464"/>
      <c r="AW32" s="464"/>
      <c r="AX32" s="464"/>
      <c r="AY32" s="464"/>
      <c r="AZ32" s="619"/>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80</v>
      </c>
      <c r="C33" s="430"/>
      <c r="D33" s="430"/>
      <c r="E33" s="430"/>
      <c r="F33" s="430"/>
      <c r="G33" s="430"/>
      <c r="H33" s="430"/>
      <c r="I33" s="430"/>
      <c r="J33" s="430"/>
      <c r="K33" s="430"/>
      <c r="L33" s="430"/>
      <c r="M33" s="430"/>
      <c r="N33" s="430"/>
      <c r="O33" s="430"/>
      <c r="P33" s="446"/>
      <c r="Q33" s="452">
        <v>1651</v>
      </c>
      <c r="R33" s="464"/>
      <c r="S33" s="464"/>
      <c r="T33" s="464"/>
      <c r="U33" s="464"/>
      <c r="V33" s="464">
        <v>1587</v>
      </c>
      <c r="W33" s="464"/>
      <c r="X33" s="464"/>
      <c r="Y33" s="464"/>
      <c r="Z33" s="464"/>
      <c r="AA33" s="464">
        <v>64</v>
      </c>
      <c r="AB33" s="464"/>
      <c r="AC33" s="464"/>
      <c r="AD33" s="464"/>
      <c r="AE33" s="475"/>
      <c r="AF33" s="524">
        <v>99</v>
      </c>
      <c r="AG33" s="470"/>
      <c r="AH33" s="470"/>
      <c r="AI33" s="470"/>
      <c r="AJ33" s="542"/>
      <c r="AK33" s="474">
        <v>459</v>
      </c>
      <c r="AL33" s="464"/>
      <c r="AM33" s="464"/>
      <c r="AN33" s="464"/>
      <c r="AO33" s="464"/>
      <c r="AP33" s="464">
        <v>1696</v>
      </c>
      <c r="AQ33" s="464"/>
      <c r="AR33" s="464"/>
      <c r="AS33" s="464"/>
      <c r="AT33" s="464"/>
      <c r="AU33" s="464">
        <v>1140</v>
      </c>
      <c r="AV33" s="464"/>
      <c r="AW33" s="464"/>
      <c r="AX33" s="464"/>
      <c r="AY33" s="464"/>
      <c r="AZ33" s="619"/>
      <c r="BA33" s="619"/>
      <c r="BB33" s="619"/>
      <c r="BC33" s="619"/>
      <c r="BD33" s="619"/>
      <c r="BE33" s="582" t="s">
        <v>460</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49</v>
      </c>
      <c r="C34" s="430"/>
      <c r="D34" s="430"/>
      <c r="E34" s="430"/>
      <c r="F34" s="430"/>
      <c r="G34" s="430"/>
      <c r="H34" s="430"/>
      <c r="I34" s="430"/>
      <c r="J34" s="430"/>
      <c r="K34" s="430"/>
      <c r="L34" s="430"/>
      <c r="M34" s="430"/>
      <c r="N34" s="430"/>
      <c r="O34" s="430"/>
      <c r="P34" s="446"/>
      <c r="Q34" s="452">
        <v>79</v>
      </c>
      <c r="R34" s="464"/>
      <c r="S34" s="464"/>
      <c r="T34" s="464"/>
      <c r="U34" s="464"/>
      <c r="V34" s="464">
        <v>40</v>
      </c>
      <c r="W34" s="464"/>
      <c r="X34" s="464"/>
      <c r="Y34" s="464"/>
      <c r="Z34" s="464"/>
      <c r="AA34" s="464">
        <v>21</v>
      </c>
      <c r="AB34" s="464"/>
      <c r="AC34" s="464"/>
      <c r="AD34" s="464"/>
      <c r="AE34" s="475"/>
      <c r="AF34" s="524">
        <v>21</v>
      </c>
      <c r="AG34" s="470"/>
      <c r="AH34" s="470"/>
      <c r="AI34" s="470"/>
      <c r="AJ34" s="542"/>
      <c r="AK34" s="474">
        <v>34</v>
      </c>
      <c r="AL34" s="464"/>
      <c r="AM34" s="464"/>
      <c r="AN34" s="464"/>
      <c r="AO34" s="464"/>
      <c r="AP34" s="464">
        <v>1171</v>
      </c>
      <c r="AQ34" s="464"/>
      <c r="AR34" s="464"/>
      <c r="AS34" s="464"/>
      <c r="AT34" s="464"/>
      <c r="AU34" s="464">
        <v>614</v>
      </c>
      <c r="AV34" s="464"/>
      <c r="AW34" s="464"/>
      <c r="AX34" s="464"/>
      <c r="AY34" s="464"/>
      <c r="AZ34" s="619"/>
      <c r="BA34" s="619"/>
      <c r="BB34" s="619"/>
      <c r="BC34" s="619"/>
      <c r="BD34" s="619"/>
      <c r="BE34" s="582" t="s">
        <v>22</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461</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253</v>
      </c>
      <c r="B63" s="411" t="s">
        <v>372</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159</v>
      </c>
      <c r="AG63" s="466"/>
      <c r="AH63" s="466"/>
      <c r="AI63" s="466"/>
      <c r="AJ63" s="543"/>
      <c r="AK63" s="551"/>
      <c r="AL63" s="469"/>
      <c r="AM63" s="469"/>
      <c r="AN63" s="469"/>
      <c r="AO63" s="469"/>
      <c r="AP63" s="466">
        <v>2867</v>
      </c>
      <c r="AQ63" s="466"/>
      <c r="AR63" s="466"/>
      <c r="AS63" s="466"/>
      <c r="AT63" s="466"/>
      <c r="AU63" s="466">
        <v>1754</v>
      </c>
      <c r="AV63" s="466"/>
      <c r="AW63" s="466"/>
      <c r="AX63" s="466"/>
      <c r="AY63" s="466"/>
      <c r="AZ63" s="621"/>
      <c r="BA63" s="621"/>
      <c r="BB63" s="621"/>
      <c r="BC63" s="621"/>
      <c r="BD63" s="621"/>
      <c r="BE63" s="584"/>
      <c r="BF63" s="584"/>
      <c r="BG63" s="584"/>
      <c r="BH63" s="584"/>
      <c r="BI63" s="611"/>
      <c r="BJ63" s="617" t="s">
        <v>204</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448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407</v>
      </c>
      <c r="B66" s="407"/>
      <c r="C66" s="407"/>
      <c r="D66" s="407"/>
      <c r="E66" s="407"/>
      <c r="F66" s="407"/>
      <c r="G66" s="407"/>
      <c r="H66" s="407"/>
      <c r="I66" s="407"/>
      <c r="J66" s="407"/>
      <c r="K66" s="407"/>
      <c r="L66" s="407"/>
      <c r="M66" s="407"/>
      <c r="N66" s="407"/>
      <c r="O66" s="407"/>
      <c r="P66" s="443"/>
      <c r="Q66" s="449" t="s">
        <v>452</v>
      </c>
      <c r="R66" s="461"/>
      <c r="S66" s="461"/>
      <c r="T66" s="461"/>
      <c r="U66" s="472"/>
      <c r="V66" s="449" t="s">
        <v>453</v>
      </c>
      <c r="W66" s="461"/>
      <c r="X66" s="461"/>
      <c r="Y66" s="461"/>
      <c r="Z66" s="472"/>
      <c r="AA66" s="449" t="s">
        <v>454</v>
      </c>
      <c r="AB66" s="461"/>
      <c r="AC66" s="461"/>
      <c r="AD66" s="461"/>
      <c r="AE66" s="472"/>
      <c r="AF66" s="529" t="s">
        <v>250</v>
      </c>
      <c r="AG66" s="537"/>
      <c r="AH66" s="537"/>
      <c r="AI66" s="537"/>
      <c r="AJ66" s="547"/>
      <c r="AK66" s="449" t="s">
        <v>385</v>
      </c>
      <c r="AL66" s="407"/>
      <c r="AM66" s="407"/>
      <c r="AN66" s="407"/>
      <c r="AO66" s="443"/>
      <c r="AP66" s="449" t="s">
        <v>354</v>
      </c>
      <c r="AQ66" s="461"/>
      <c r="AR66" s="461"/>
      <c r="AS66" s="461"/>
      <c r="AT66" s="472"/>
      <c r="AU66" s="449" t="s">
        <v>462</v>
      </c>
      <c r="AV66" s="461"/>
      <c r="AW66" s="461"/>
      <c r="AX66" s="461"/>
      <c r="AY66" s="472"/>
      <c r="AZ66" s="449" t="s">
        <v>442</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134</v>
      </c>
      <c r="C68" s="429"/>
      <c r="D68" s="429"/>
      <c r="E68" s="429"/>
      <c r="F68" s="429"/>
      <c r="G68" s="429"/>
      <c r="H68" s="429"/>
      <c r="I68" s="429"/>
      <c r="J68" s="429"/>
      <c r="K68" s="429"/>
      <c r="L68" s="429"/>
      <c r="M68" s="429"/>
      <c r="N68" s="429"/>
      <c r="O68" s="429"/>
      <c r="P68" s="445"/>
      <c r="Q68" s="451">
        <v>717</v>
      </c>
      <c r="R68" s="463"/>
      <c r="S68" s="463"/>
      <c r="T68" s="463"/>
      <c r="U68" s="463"/>
      <c r="V68" s="463">
        <v>697</v>
      </c>
      <c r="W68" s="463"/>
      <c r="X68" s="463"/>
      <c r="Y68" s="463"/>
      <c r="Z68" s="463"/>
      <c r="AA68" s="463">
        <v>20</v>
      </c>
      <c r="AB68" s="463"/>
      <c r="AC68" s="463"/>
      <c r="AD68" s="463"/>
      <c r="AE68" s="463"/>
      <c r="AF68" s="463">
        <v>20</v>
      </c>
      <c r="AG68" s="463"/>
      <c r="AH68" s="463"/>
      <c r="AI68" s="463"/>
      <c r="AJ68" s="463"/>
      <c r="AK68" s="463" t="s">
        <v>204</v>
      </c>
      <c r="AL68" s="463"/>
      <c r="AM68" s="463"/>
      <c r="AN68" s="463"/>
      <c r="AO68" s="463"/>
      <c r="AP68" s="463"/>
      <c r="AQ68" s="463"/>
      <c r="AR68" s="463"/>
      <c r="AS68" s="463"/>
      <c r="AT68" s="463"/>
      <c r="AU68" s="463"/>
      <c r="AV68" s="463"/>
      <c r="AW68" s="463"/>
      <c r="AX68" s="463"/>
      <c r="AY68" s="463"/>
      <c r="AZ68" s="581" t="s">
        <v>543</v>
      </c>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134</v>
      </c>
      <c r="C69" s="430"/>
      <c r="D69" s="430"/>
      <c r="E69" s="430"/>
      <c r="F69" s="430"/>
      <c r="G69" s="430"/>
      <c r="H69" s="430"/>
      <c r="I69" s="430"/>
      <c r="J69" s="430"/>
      <c r="K69" s="430"/>
      <c r="L69" s="430"/>
      <c r="M69" s="430"/>
      <c r="N69" s="430"/>
      <c r="O69" s="430"/>
      <c r="P69" s="446"/>
      <c r="Q69" s="452">
        <v>4</v>
      </c>
      <c r="R69" s="464"/>
      <c r="S69" s="464"/>
      <c r="T69" s="464"/>
      <c r="U69" s="464"/>
      <c r="V69" s="464">
        <v>4</v>
      </c>
      <c r="W69" s="464"/>
      <c r="X69" s="464"/>
      <c r="Y69" s="464"/>
      <c r="Z69" s="464"/>
      <c r="AA69" s="464" t="s">
        <v>204</v>
      </c>
      <c r="AB69" s="464"/>
      <c r="AC69" s="464"/>
      <c r="AD69" s="464"/>
      <c r="AE69" s="464"/>
      <c r="AF69" s="464" t="s">
        <v>204</v>
      </c>
      <c r="AG69" s="464"/>
      <c r="AH69" s="464"/>
      <c r="AI69" s="464"/>
      <c r="AJ69" s="464"/>
      <c r="AK69" s="464" t="s">
        <v>204</v>
      </c>
      <c r="AL69" s="464"/>
      <c r="AM69" s="464"/>
      <c r="AN69" s="464"/>
      <c r="AO69" s="464"/>
      <c r="AP69" s="464" t="s">
        <v>204</v>
      </c>
      <c r="AQ69" s="464"/>
      <c r="AR69" s="464"/>
      <c r="AS69" s="464"/>
      <c r="AT69" s="464"/>
      <c r="AU69" s="464" t="s">
        <v>204</v>
      </c>
      <c r="AV69" s="464"/>
      <c r="AW69" s="464"/>
      <c r="AX69" s="464"/>
      <c r="AY69" s="464"/>
      <c r="AZ69" s="582" t="s">
        <v>402</v>
      </c>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539</v>
      </c>
      <c r="C70" s="430"/>
      <c r="D70" s="430"/>
      <c r="E70" s="430"/>
      <c r="F70" s="430"/>
      <c r="G70" s="430"/>
      <c r="H70" s="430"/>
      <c r="I70" s="430"/>
      <c r="J70" s="430"/>
      <c r="K70" s="430"/>
      <c r="L70" s="430"/>
      <c r="M70" s="430"/>
      <c r="N70" s="430"/>
      <c r="O70" s="430"/>
      <c r="P70" s="446"/>
      <c r="Q70" s="452">
        <v>125</v>
      </c>
      <c r="R70" s="464"/>
      <c r="S70" s="464"/>
      <c r="T70" s="464"/>
      <c r="U70" s="464"/>
      <c r="V70" s="464">
        <v>114</v>
      </c>
      <c r="W70" s="464"/>
      <c r="X70" s="464"/>
      <c r="Y70" s="464"/>
      <c r="Z70" s="464"/>
      <c r="AA70" s="464">
        <v>11</v>
      </c>
      <c r="AB70" s="464"/>
      <c r="AC70" s="464"/>
      <c r="AD70" s="464"/>
      <c r="AE70" s="464"/>
      <c r="AF70" s="464">
        <v>11</v>
      </c>
      <c r="AG70" s="464"/>
      <c r="AH70" s="464"/>
      <c r="AI70" s="464"/>
      <c r="AJ70" s="464"/>
      <c r="AK70" s="464" t="s">
        <v>204</v>
      </c>
      <c r="AL70" s="464"/>
      <c r="AM70" s="464"/>
      <c r="AN70" s="464"/>
      <c r="AO70" s="464"/>
      <c r="AP70" s="464" t="s">
        <v>204</v>
      </c>
      <c r="AQ70" s="464"/>
      <c r="AR70" s="464"/>
      <c r="AS70" s="464"/>
      <c r="AT70" s="464"/>
      <c r="AU70" s="464" t="s">
        <v>204</v>
      </c>
      <c r="AV70" s="464"/>
      <c r="AW70" s="464"/>
      <c r="AX70" s="464"/>
      <c r="AY70" s="464"/>
      <c r="AZ70" s="582" t="s">
        <v>543</v>
      </c>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540</v>
      </c>
      <c r="C71" s="430"/>
      <c r="D71" s="430"/>
      <c r="E71" s="430"/>
      <c r="F71" s="430"/>
      <c r="G71" s="430"/>
      <c r="H71" s="430"/>
      <c r="I71" s="430"/>
      <c r="J71" s="430"/>
      <c r="K71" s="430"/>
      <c r="L71" s="430"/>
      <c r="M71" s="430"/>
      <c r="N71" s="430"/>
      <c r="O71" s="430"/>
      <c r="P71" s="446"/>
      <c r="Q71" s="452">
        <v>5262</v>
      </c>
      <c r="R71" s="464"/>
      <c r="S71" s="464"/>
      <c r="T71" s="464"/>
      <c r="U71" s="464"/>
      <c r="V71" s="464">
        <v>4318</v>
      </c>
      <c r="W71" s="464"/>
      <c r="X71" s="464"/>
      <c r="Y71" s="464"/>
      <c r="Z71" s="464"/>
      <c r="AA71" s="464">
        <v>944</v>
      </c>
      <c r="AB71" s="464"/>
      <c r="AC71" s="464"/>
      <c r="AD71" s="464"/>
      <c r="AE71" s="464"/>
      <c r="AF71" s="464">
        <v>944</v>
      </c>
      <c r="AG71" s="464"/>
      <c r="AH71" s="464"/>
      <c r="AI71" s="464"/>
      <c r="AJ71" s="464"/>
      <c r="AK71" s="464" t="s">
        <v>204</v>
      </c>
      <c r="AL71" s="464"/>
      <c r="AM71" s="464"/>
      <c r="AN71" s="464"/>
      <c r="AO71" s="464"/>
      <c r="AP71" s="464" t="s">
        <v>204</v>
      </c>
      <c r="AQ71" s="464"/>
      <c r="AR71" s="464"/>
      <c r="AS71" s="464"/>
      <c r="AT71" s="464"/>
      <c r="AU71" s="464" t="s">
        <v>204</v>
      </c>
      <c r="AV71" s="464"/>
      <c r="AW71" s="464"/>
      <c r="AX71" s="464"/>
      <c r="AY71" s="464"/>
      <c r="AZ71" s="582" t="s">
        <v>543</v>
      </c>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540</v>
      </c>
      <c r="C72" s="430"/>
      <c r="D72" s="430"/>
      <c r="E72" s="430"/>
      <c r="F72" s="430"/>
      <c r="G72" s="430"/>
      <c r="H72" s="430"/>
      <c r="I72" s="430"/>
      <c r="J72" s="430"/>
      <c r="K72" s="430"/>
      <c r="L72" s="430"/>
      <c r="M72" s="430"/>
      <c r="N72" s="430"/>
      <c r="O72" s="430"/>
      <c r="P72" s="446"/>
      <c r="Q72" s="452">
        <v>9</v>
      </c>
      <c r="R72" s="464"/>
      <c r="S72" s="464"/>
      <c r="T72" s="464"/>
      <c r="U72" s="464"/>
      <c r="V72" s="464">
        <v>9</v>
      </c>
      <c r="W72" s="464"/>
      <c r="X72" s="464"/>
      <c r="Y72" s="464"/>
      <c r="Z72" s="464"/>
      <c r="AA72" s="464" t="s">
        <v>204</v>
      </c>
      <c r="AB72" s="464"/>
      <c r="AC72" s="464"/>
      <c r="AD72" s="464"/>
      <c r="AE72" s="464"/>
      <c r="AF72" s="464" t="s">
        <v>204</v>
      </c>
      <c r="AG72" s="464"/>
      <c r="AH72" s="464"/>
      <c r="AI72" s="464"/>
      <c r="AJ72" s="464"/>
      <c r="AK72" s="464">
        <v>3</v>
      </c>
      <c r="AL72" s="464"/>
      <c r="AM72" s="464"/>
      <c r="AN72" s="464"/>
      <c r="AO72" s="464"/>
      <c r="AP72" s="464" t="s">
        <v>204</v>
      </c>
      <c r="AQ72" s="464"/>
      <c r="AR72" s="464"/>
      <c r="AS72" s="464"/>
      <c r="AT72" s="464"/>
      <c r="AU72" s="464" t="s">
        <v>204</v>
      </c>
      <c r="AV72" s="464"/>
      <c r="AW72" s="464"/>
      <c r="AX72" s="464"/>
      <c r="AY72" s="464"/>
      <c r="AZ72" s="582" t="s">
        <v>333</v>
      </c>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541</v>
      </c>
      <c r="C73" s="430"/>
      <c r="D73" s="430"/>
      <c r="E73" s="430"/>
      <c r="F73" s="430"/>
      <c r="G73" s="430"/>
      <c r="H73" s="430"/>
      <c r="I73" s="430"/>
      <c r="J73" s="430"/>
      <c r="K73" s="430"/>
      <c r="L73" s="430"/>
      <c r="M73" s="430"/>
      <c r="N73" s="430"/>
      <c r="O73" s="430"/>
      <c r="P73" s="446"/>
      <c r="Q73" s="452">
        <v>65</v>
      </c>
      <c r="R73" s="464"/>
      <c r="S73" s="464"/>
      <c r="T73" s="464"/>
      <c r="U73" s="464"/>
      <c r="V73" s="464">
        <v>57</v>
      </c>
      <c r="W73" s="464"/>
      <c r="X73" s="464"/>
      <c r="Y73" s="464"/>
      <c r="Z73" s="464"/>
      <c r="AA73" s="464">
        <v>8</v>
      </c>
      <c r="AB73" s="464"/>
      <c r="AC73" s="464"/>
      <c r="AD73" s="464"/>
      <c r="AE73" s="464"/>
      <c r="AF73" s="464">
        <v>8</v>
      </c>
      <c r="AG73" s="464"/>
      <c r="AH73" s="464"/>
      <c r="AI73" s="464"/>
      <c r="AJ73" s="464"/>
      <c r="AK73" s="464" t="s">
        <v>204</v>
      </c>
      <c r="AL73" s="464"/>
      <c r="AM73" s="464"/>
      <c r="AN73" s="464"/>
      <c r="AO73" s="464"/>
      <c r="AP73" s="464" t="s">
        <v>204</v>
      </c>
      <c r="AQ73" s="464"/>
      <c r="AR73" s="464"/>
      <c r="AS73" s="464"/>
      <c r="AT73" s="464"/>
      <c r="AU73" s="464" t="s">
        <v>204</v>
      </c>
      <c r="AV73" s="464"/>
      <c r="AW73" s="464"/>
      <c r="AX73" s="464"/>
      <c r="AY73" s="464"/>
      <c r="AZ73" s="582" t="s">
        <v>543</v>
      </c>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541</v>
      </c>
      <c r="C74" s="430"/>
      <c r="D74" s="430"/>
      <c r="E74" s="430"/>
      <c r="F74" s="430"/>
      <c r="G74" s="430"/>
      <c r="H74" s="430"/>
      <c r="I74" s="430"/>
      <c r="J74" s="430"/>
      <c r="K74" s="430"/>
      <c r="L74" s="430"/>
      <c r="M74" s="430"/>
      <c r="N74" s="430"/>
      <c r="O74" s="430"/>
      <c r="P74" s="446"/>
      <c r="Q74" s="452">
        <v>143922</v>
      </c>
      <c r="R74" s="464"/>
      <c r="S74" s="464"/>
      <c r="T74" s="464"/>
      <c r="U74" s="464"/>
      <c r="V74" s="464">
        <v>139310</v>
      </c>
      <c r="W74" s="464"/>
      <c r="X74" s="464"/>
      <c r="Y74" s="464"/>
      <c r="Z74" s="464"/>
      <c r="AA74" s="464">
        <v>4612</v>
      </c>
      <c r="AB74" s="464"/>
      <c r="AC74" s="464"/>
      <c r="AD74" s="464"/>
      <c r="AE74" s="464"/>
      <c r="AF74" s="464">
        <v>4612</v>
      </c>
      <c r="AG74" s="464"/>
      <c r="AH74" s="464"/>
      <c r="AI74" s="464"/>
      <c r="AJ74" s="464"/>
      <c r="AK74" s="464" t="s">
        <v>204</v>
      </c>
      <c r="AL74" s="464"/>
      <c r="AM74" s="464"/>
      <c r="AN74" s="464"/>
      <c r="AO74" s="464"/>
      <c r="AP74" s="464" t="s">
        <v>204</v>
      </c>
      <c r="AQ74" s="464"/>
      <c r="AR74" s="464"/>
      <c r="AS74" s="464"/>
      <c r="AT74" s="464"/>
      <c r="AU74" s="464" t="s">
        <v>204</v>
      </c>
      <c r="AV74" s="464"/>
      <c r="AW74" s="464"/>
      <c r="AX74" s="464"/>
      <c r="AY74" s="464"/>
      <c r="AZ74" s="582" t="s">
        <v>464</v>
      </c>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542</v>
      </c>
      <c r="C75" s="430"/>
      <c r="D75" s="430"/>
      <c r="E75" s="430"/>
      <c r="F75" s="430"/>
      <c r="G75" s="430"/>
      <c r="H75" s="430"/>
      <c r="I75" s="430"/>
      <c r="J75" s="430"/>
      <c r="K75" s="430"/>
      <c r="L75" s="430"/>
      <c r="M75" s="430"/>
      <c r="N75" s="430"/>
      <c r="O75" s="430"/>
      <c r="P75" s="446"/>
      <c r="Q75" s="458">
        <v>16</v>
      </c>
      <c r="R75" s="470"/>
      <c r="S75" s="470"/>
      <c r="T75" s="470"/>
      <c r="U75" s="474"/>
      <c r="V75" s="475">
        <v>14</v>
      </c>
      <c r="W75" s="470"/>
      <c r="X75" s="470"/>
      <c r="Y75" s="470"/>
      <c r="Z75" s="474"/>
      <c r="AA75" s="475">
        <v>2</v>
      </c>
      <c r="AB75" s="470"/>
      <c r="AC75" s="470"/>
      <c r="AD75" s="470"/>
      <c r="AE75" s="474"/>
      <c r="AF75" s="475">
        <v>2</v>
      </c>
      <c r="AG75" s="470"/>
      <c r="AH75" s="470"/>
      <c r="AI75" s="470"/>
      <c r="AJ75" s="474"/>
      <c r="AK75" s="475" t="s">
        <v>204</v>
      </c>
      <c r="AL75" s="470"/>
      <c r="AM75" s="470"/>
      <c r="AN75" s="470"/>
      <c r="AO75" s="474"/>
      <c r="AP75" s="464" t="s">
        <v>204</v>
      </c>
      <c r="AQ75" s="464"/>
      <c r="AR75" s="464"/>
      <c r="AS75" s="464"/>
      <c r="AT75" s="464"/>
      <c r="AU75" s="464" t="s">
        <v>204</v>
      </c>
      <c r="AV75" s="464"/>
      <c r="AW75" s="464"/>
      <c r="AX75" s="464"/>
      <c r="AY75" s="464"/>
      <c r="AZ75" s="582" t="s">
        <v>543</v>
      </c>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544</v>
      </c>
      <c r="C76" s="430"/>
      <c r="D76" s="430"/>
      <c r="E76" s="430"/>
      <c r="F76" s="430"/>
      <c r="G76" s="430"/>
      <c r="H76" s="430"/>
      <c r="I76" s="430"/>
      <c r="J76" s="430"/>
      <c r="K76" s="430"/>
      <c r="L76" s="430"/>
      <c r="M76" s="430"/>
      <c r="N76" s="430"/>
      <c r="O76" s="430"/>
      <c r="P76" s="446"/>
      <c r="Q76" s="458">
        <v>57</v>
      </c>
      <c r="R76" s="470"/>
      <c r="S76" s="470"/>
      <c r="T76" s="470"/>
      <c r="U76" s="474"/>
      <c r="V76" s="475">
        <v>57</v>
      </c>
      <c r="W76" s="470"/>
      <c r="X76" s="470"/>
      <c r="Y76" s="470"/>
      <c r="Z76" s="474"/>
      <c r="AA76" s="475" t="s">
        <v>204</v>
      </c>
      <c r="AB76" s="470"/>
      <c r="AC76" s="470"/>
      <c r="AD76" s="470"/>
      <c r="AE76" s="474"/>
      <c r="AF76" s="475" t="s">
        <v>204</v>
      </c>
      <c r="AG76" s="470"/>
      <c r="AH76" s="470"/>
      <c r="AI76" s="470"/>
      <c r="AJ76" s="474"/>
      <c r="AK76" s="475" t="s">
        <v>204</v>
      </c>
      <c r="AL76" s="470"/>
      <c r="AM76" s="470"/>
      <c r="AN76" s="470"/>
      <c r="AO76" s="474"/>
      <c r="AP76" s="464" t="s">
        <v>204</v>
      </c>
      <c r="AQ76" s="464"/>
      <c r="AR76" s="464"/>
      <c r="AS76" s="464"/>
      <c r="AT76" s="464"/>
      <c r="AU76" s="464" t="s">
        <v>204</v>
      </c>
      <c r="AV76" s="464"/>
      <c r="AW76" s="464"/>
      <c r="AX76" s="464"/>
      <c r="AY76" s="464"/>
      <c r="AZ76" s="582" t="s">
        <v>543</v>
      </c>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253</v>
      </c>
      <c r="B88" s="411" t="s">
        <v>186</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5597</v>
      </c>
      <c r="AG88" s="466"/>
      <c r="AH88" s="466"/>
      <c r="AI88" s="466"/>
      <c r="AJ88" s="466"/>
      <c r="AK88" s="469"/>
      <c r="AL88" s="469"/>
      <c r="AM88" s="469"/>
      <c r="AN88" s="469"/>
      <c r="AO88" s="469"/>
      <c r="AP88" s="466"/>
      <c r="AQ88" s="466"/>
      <c r="AR88" s="466"/>
      <c r="AS88" s="466"/>
      <c r="AT88" s="466"/>
      <c r="AU88" s="466"/>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253</v>
      </c>
      <c r="BR102" s="411" t="s">
        <v>445</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c r="CS102" s="628"/>
      <c r="CT102" s="628"/>
      <c r="CU102" s="628"/>
      <c r="CV102" s="723"/>
      <c r="CW102" s="722"/>
      <c r="CX102" s="628"/>
      <c r="CY102" s="628"/>
      <c r="CZ102" s="628"/>
      <c r="DA102" s="723"/>
      <c r="DB102" s="722"/>
      <c r="DC102" s="628"/>
      <c r="DD102" s="628"/>
      <c r="DE102" s="628"/>
      <c r="DF102" s="723"/>
      <c r="DG102" s="722"/>
      <c r="DH102" s="628"/>
      <c r="DI102" s="628"/>
      <c r="DJ102" s="628"/>
      <c r="DK102" s="723"/>
      <c r="DL102" s="722"/>
      <c r="DM102" s="628"/>
      <c r="DN102" s="628"/>
      <c r="DO102" s="628"/>
      <c r="DP102" s="723"/>
      <c r="DQ102" s="722"/>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463</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465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468</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469</v>
      </c>
      <c r="AB109" s="416"/>
      <c r="AC109" s="416"/>
      <c r="AD109" s="416"/>
      <c r="AE109" s="483"/>
      <c r="AF109" s="497" t="s">
        <v>166</v>
      </c>
      <c r="AG109" s="416"/>
      <c r="AH109" s="416"/>
      <c r="AI109" s="416"/>
      <c r="AJ109" s="483"/>
      <c r="AK109" s="497" t="s">
        <v>387</v>
      </c>
      <c r="AL109" s="416"/>
      <c r="AM109" s="416"/>
      <c r="AN109" s="416"/>
      <c r="AO109" s="483"/>
      <c r="AP109" s="497" t="s">
        <v>470</v>
      </c>
      <c r="AQ109" s="416"/>
      <c r="AR109" s="416"/>
      <c r="AS109" s="416"/>
      <c r="AT109" s="572"/>
      <c r="AU109" s="392" t="s">
        <v>468</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469</v>
      </c>
      <c r="BR109" s="416"/>
      <c r="BS109" s="416"/>
      <c r="BT109" s="416"/>
      <c r="BU109" s="483"/>
      <c r="BV109" s="497" t="s">
        <v>166</v>
      </c>
      <c r="BW109" s="416"/>
      <c r="BX109" s="416"/>
      <c r="BY109" s="416"/>
      <c r="BZ109" s="483"/>
      <c r="CA109" s="497" t="s">
        <v>387</v>
      </c>
      <c r="CB109" s="416"/>
      <c r="CC109" s="416"/>
      <c r="CD109" s="416"/>
      <c r="CE109" s="483"/>
      <c r="CF109" s="681" t="s">
        <v>470</v>
      </c>
      <c r="CG109" s="681"/>
      <c r="CH109" s="681"/>
      <c r="CI109" s="681"/>
      <c r="CJ109" s="681"/>
      <c r="CK109" s="497"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469</v>
      </c>
      <c r="DH109" s="416"/>
      <c r="DI109" s="416"/>
      <c r="DJ109" s="416"/>
      <c r="DK109" s="483"/>
      <c r="DL109" s="497" t="s">
        <v>166</v>
      </c>
      <c r="DM109" s="416"/>
      <c r="DN109" s="416"/>
      <c r="DO109" s="416"/>
      <c r="DP109" s="483"/>
      <c r="DQ109" s="497" t="s">
        <v>387</v>
      </c>
      <c r="DR109" s="416"/>
      <c r="DS109" s="416"/>
      <c r="DT109" s="416"/>
      <c r="DU109" s="483"/>
      <c r="DV109" s="497" t="s">
        <v>470</v>
      </c>
      <c r="DW109" s="416"/>
      <c r="DX109" s="416"/>
      <c r="DY109" s="416"/>
      <c r="DZ109" s="572"/>
    </row>
    <row r="110" spans="1:131" s="373" customFormat="1" ht="26.25" customHeight="1">
      <c r="A110" s="393" t="s">
        <v>324</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362434</v>
      </c>
      <c r="AB110" s="504"/>
      <c r="AC110" s="504"/>
      <c r="AD110" s="504"/>
      <c r="AE110" s="515"/>
      <c r="AF110" s="531">
        <v>371944</v>
      </c>
      <c r="AG110" s="504"/>
      <c r="AH110" s="504"/>
      <c r="AI110" s="504"/>
      <c r="AJ110" s="515"/>
      <c r="AK110" s="531">
        <v>423035</v>
      </c>
      <c r="AL110" s="504"/>
      <c r="AM110" s="504"/>
      <c r="AN110" s="504"/>
      <c r="AO110" s="515"/>
      <c r="AP110" s="555">
        <v>21.3</v>
      </c>
      <c r="AQ110" s="563"/>
      <c r="AR110" s="563"/>
      <c r="AS110" s="563"/>
      <c r="AT110" s="573"/>
      <c r="AU110" s="585" t="s">
        <v>106</v>
      </c>
      <c r="AV110" s="597"/>
      <c r="AW110" s="597"/>
      <c r="AX110" s="597"/>
      <c r="AY110" s="597"/>
      <c r="AZ110" s="624" t="s">
        <v>458</v>
      </c>
      <c r="BA110" s="417"/>
      <c r="BB110" s="417"/>
      <c r="BC110" s="417"/>
      <c r="BD110" s="417"/>
      <c r="BE110" s="417"/>
      <c r="BF110" s="417"/>
      <c r="BG110" s="417"/>
      <c r="BH110" s="417"/>
      <c r="BI110" s="417"/>
      <c r="BJ110" s="417"/>
      <c r="BK110" s="417"/>
      <c r="BL110" s="417"/>
      <c r="BM110" s="417"/>
      <c r="BN110" s="417"/>
      <c r="BO110" s="417"/>
      <c r="BP110" s="484"/>
      <c r="BQ110" s="656">
        <v>5621683</v>
      </c>
      <c r="BR110" s="664"/>
      <c r="BS110" s="664"/>
      <c r="BT110" s="664"/>
      <c r="BU110" s="664"/>
      <c r="BV110" s="664">
        <v>6210834</v>
      </c>
      <c r="BW110" s="664"/>
      <c r="BX110" s="664"/>
      <c r="BY110" s="664"/>
      <c r="BZ110" s="664"/>
      <c r="CA110" s="664">
        <v>6310101</v>
      </c>
      <c r="CB110" s="664"/>
      <c r="CC110" s="664"/>
      <c r="CD110" s="664"/>
      <c r="CE110" s="664"/>
      <c r="CF110" s="682">
        <v>317.89999999999998</v>
      </c>
      <c r="CG110" s="686"/>
      <c r="CH110" s="686"/>
      <c r="CI110" s="686"/>
      <c r="CJ110" s="686"/>
      <c r="CK110" s="698" t="s">
        <v>380</v>
      </c>
      <c r="CL110" s="422"/>
      <c r="CM110" s="435" t="s">
        <v>472</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204</v>
      </c>
      <c r="DH110" s="664"/>
      <c r="DI110" s="664"/>
      <c r="DJ110" s="664"/>
      <c r="DK110" s="664"/>
      <c r="DL110" s="664" t="s">
        <v>204</v>
      </c>
      <c r="DM110" s="664"/>
      <c r="DN110" s="664"/>
      <c r="DO110" s="664"/>
      <c r="DP110" s="664"/>
      <c r="DQ110" s="664" t="s">
        <v>204</v>
      </c>
      <c r="DR110" s="664"/>
      <c r="DS110" s="664"/>
      <c r="DT110" s="664"/>
      <c r="DU110" s="664"/>
      <c r="DV110" s="739" t="s">
        <v>204</v>
      </c>
      <c r="DW110" s="739"/>
      <c r="DX110" s="739"/>
      <c r="DY110" s="739"/>
      <c r="DZ110" s="748"/>
    </row>
    <row r="111" spans="1:131" s="373" customFormat="1" ht="26.25" customHeight="1">
      <c r="A111" s="394" t="s">
        <v>451</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204</v>
      </c>
      <c r="AB111" s="460"/>
      <c r="AC111" s="460"/>
      <c r="AD111" s="460"/>
      <c r="AE111" s="516"/>
      <c r="AF111" s="532" t="s">
        <v>204</v>
      </c>
      <c r="AG111" s="460"/>
      <c r="AH111" s="460"/>
      <c r="AI111" s="460"/>
      <c r="AJ111" s="516"/>
      <c r="AK111" s="532" t="s">
        <v>204</v>
      </c>
      <c r="AL111" s="460"/>
      <c r="AM111" s="460"/>
      <c r="AN111" s="460"/>
      <c r="AO111" s="516"/>
      <c r="AP111" s="556" t="s">
        <v>204</v>
      </c>
      <c r="AQ111" s="564"/>
      <c r="AR111" s="564"/>
      <c r="AS111" s="564"/>
      <c r="AT111" s="574"/>
      <c r="AU111" s="586"/>
      <c r="AV111" s="598"/>
      <c r="AW111" s="598"/>
      <c r="AX111" s="598"/>
      <c r="AY111" s="598"/>
      <c r="AZ111" s="625" t="s">
        <v>473</v>
      </c>
      <c r="BA111" s="433"/>
      <c r="BB111" s="433"/>
      <c r="BC111" s="433"/>
      <c r="BD111" s="433"/>
      <c r="BE111" s="433"/>
      <c r="BF111" s="433"/>
      <c r="BG111" s="433"/>
      <c r="BH111" s="433"/>
      <c r="BI111" s="433"/>
      <c r="BJ111" s="433"/>
      <c r="BK111" s="433"/>
      <c r="BL111" s="433"/>
      <c r="BM111" s="433"/>
      <c r="BN111" s="433"/>
      <c r="BO111" s="433"/>
      <c r="BP111" s="486"/>
      <c r="BQ111" s="657">
        <v>35260</v>
      </c>
      <c r="BR111" s="665"/>
      <c r="BS111" s="665"/>
      <c r="BT111" s="665"/>
      <c r="BU111" s="665"/>
      <c r="BV111" s="665" t="s">
        <v>204</v>
      </c>
      <c r="BW111" s="665"/>
      <c r="BX111" s="665"/>
      <c r="BY111" s="665"/>
      <c r="BZ111" s="665"/>
      <c r="CA111" s="665" t="s">
        <v>204</v>
      </c>
      <c r="CB111" s="665"/>
      <c r="CC111" s="665"/>
      <c r="CD111" s="665"/>
      <c r="CE111" s="665"/>
      <c r="CF111" s="683" t="s">
        <v>204</v>
      </c>
      <c r="CG111" s="687"/>
      <c r="CH111" s="687"/>
      <c r="CI111" s="687"/>
      <c r="CJ111" s="687"/>
      <c r="CK111" s="699"/>
      <c r="CL111" s="423"/>
      <c r="CM111" s="436" t="s">
        <v>137</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204</v>
      </c>
      <c r="DH111" s="665"/>
      <c r="DI111" s="665"/>
      <c r="DJ111" s="665"/>
      <c r="DK111" s="665"/>
      <c r="DL111" s="665" t="s">
        <v>204</v>
      </c>
      <c r="DM111" s="665"/>
      <c r="DN111" s="665"/>
      <c r="DO111" s="665"/>
      <c r="DP111" s="665"/>
      <c r="DQ111" s="665" t="s">
        <v>204</v>
      </c>
      <c r="DR111" s="665"/>
      <c r="DS111" s="665"/>
      <c r="DT111" s="665"/>
      <c r="DU111" s="665"/>
      <c r="DV111" s="740" t="s">
        <v>204</v>
      </c>
      <c r="DW111" s="740"/>
      <c r="DX111" s="740"/>
      <c r="DY111" s="740"/>
      <c r="DZ111" s="749"/>
    </row>
    <row r="112" spans="1:131" s="373" customFormat="1" ht="26.25" customHeight="1">
      <c r="A112" s="395" t="s">
        <v>155</v>
      </c>
      <c r="B112" s="419"/>
      <c r="C112" s="433" t="s">
        <v>475</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204</v>
      </c>
      <c r="AB112" s="460"/>
      <c r="AC112" s="460"/>
      <c r="AD112" s="460"/>
      <c r="AE112" s="516"/>
      <c r="AF112" s="532" t="s">
        <v>204</v>
      </c>
      <c r="AG112" s="460"/>
      <c r="AH112" s="460"/>
      <c r="AI112" s="460"/>
      <c r="AJ112" s="516"/>
      <c r="AK112" s="532" t="s">
        <v>204</v>
      </c>
      <c r="AL112" s="460"/>
      <c r="AM112" s="460"/>
      <c r="AN112" s="460"/>
      <c r="AO112" s="516"/>
      <c r="AP112" s="556" t="s">
        <v>204</v>
      </c>
      <c r="AQ112" s="564"/>
      <c r="AR112" s="564"/>
      <c r="AS112" s="564"/>
      <c r="AT112" s="574"/>
      <c r="AU112" s="586"/>
      <c r="AV112" s="598"/>
      <c r="AW112" s="598"/>
      <c r="AX112" s="598"/>
      <c r="AY112" s="598"/>
      <c r="AZ112" s="625" t="s">
        <v>269</v>
      </c>
      <c r="BA112" s="433"/>
      <c r="BB112" s="433"/>
      <c r="BC112" s="433"/>
      <c r="BD112" s="433"/>
      <c r="BE112" s="433"/>
      <c r="BF112" s="433"/>
      <c r="BG112" s="433"/>
      <c r="BH112" s="433"/>
      <c r="BI112" s="433"/>
      <c r="BJ112" s="433"/>
      <c r="BK112" s="433"/>
      <c r="BL112" s="433"/>
      <c r="BM112" s="433"/>
      <c r="BN112" s="433"/>
      <c r="BO112" s="433"/>
      <c r="BP112" s="486"/>
      <c r="BQ112" s="657">
        <v>1917025</v>
      </c>
      <c r="BR112" s="665"/>
      <c r="BS112" s="665"/>
      <c r="BT112" s="665"/>
      <c r="BU112" s="665"/>
      <c r="BV112" s="665">
        <v>1886518</v>
      </c>
      <c r="BW112" s="665"/>
      <c r="BX112" s="665"/>
      <c r="BY112" s="665"/>
      <c r="BZ112" s="665"/>
      <c r="CA112" s="665">
        <v>1752854</v>
      </c>
      <c r="CB112" s="665"/>
      <c r="CC112" s="665"/>
      <c r="CD112" s="665"/>
      <c r="CE112" s="665"/>
      <c r="CF112" s="683">
        <v>88.3</v>
      </c>
      <c r="CG112" s="687"/>
      <c r="CH112" s="687"/>
      <c r="CI112" s="687"/>
      <c r="CJ112" s="687"/>
      <c r="CK112" s="699"/>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204</v>
      </c>
      <c r="DH112" s="665"/>
      <c r="DI112" s="665"/>
      <c r="DJ112" s="665"/>
      <c r="DK112" s="665"/>
      <c r="DL112" s="665" t="s">
        <v>204</v>
      </c>
      <c r="DM112" s="665"/>
      <c r="DN112" s="665"/>
      <c r="DO112" s="665"/>
      <c r="DP112" s="665"/>
      <c r="DQ112" s="665" t="s">
        <v>204</v>
      </c>
      <c r="DR112" s="665"/>
      <c r="DS112" s="665"/>
      <c r="DT112" s="665"/>
      <c r="DU112" s="665"/>
      <c r="DV112" s="740" t="s">
        <v>204</v>
      </c>
      <c r="DW112" s="740"/>
      <c r="DX112" s="740"/>
      <c r="DY112" s="740"/>
      <c r="DZ112" s="749"/>
    </row>
    <row r="113" spans="1:130" s="373" customFormat="1" ht="26.25" customHeight="1">
      <c r="A113" s="396"/>
      <c r="B113" s="420"/>
      <c r="C113" s="433" t="s">
        <v>476</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168625</v>
      </c>
      <c r="AB113" s="460"/>
      <c r="AC113" s="460"/>
      <c r="AD113" s="460"/>
      <c r="AE113" s="516"/>
      <c r="AF113" s="532">
        <v>168278</v>
      </c>
      <c r="AG113" s="460"/>
      <c r="AH113" s="460"/>
      <c r="AI113" s="460"/>
      <c r="AJ113" s="516"/>
      <c r="AK113" s="532">
        <v>171092</v>
      </c>
      <c r="AL113" s="460"/>
      <c r="AM113" s="460"/>
      <c r="AN113" s="460"/>
      <c r="AO113" s="516"/>
      <c r="AP113" s="556">
        <v>8.6</v>
      </c>
      <c r="AQ113" s="564"/>
      <c r="AR113" s="564"/>
      <c r="AS113" s="564"/>
      <c r="AT113" s="574"/>
      <c r="AU113" s="586"/>
      <c r="AV113" s="598"/>
      <c r="AW113" s="598"/>
      <c r="AX113" s="598"/>
      <c r="AY113" s="598"/>
      <c r="AZ113" s="625" t="s">
        <v>478</v>
      </c>
      <c r="BA113" s="433"/>
      <c r="BB113" s="433"/>
      <c r="BC113" s="433"/>
      <c r="BD113" s="433"/>
      <c r="BE113" s="433"/>
      <c r="BF113" s="433"/>
      <c r="BG113" s="433"/>
      <c r="BH113" s="433"/>
      <c r="BI113" s="433"/>
      <c r="BJ113" s="433"/>
      <c r="BK113" s="433"/>
      <c r="BL113" s="433"/>
      <c r="BM113" s="433"/>
      <c r="BN113" s="433"/>
      <c r="BO113" s="433"/>
      <c r="BP113" s="486"/>
      <c r="BQ113" s="657">
        <v>61195</v>
      </c>
      <c r="BR113" s="665"/>
      <c r="BS113" s="665"/>
      <c r="BT113" s="665"/>
      <c r="BU113" s="665"/>
      <c r="BV113" s="665">
        <v>56663</v>
      </c>
      <c r="BW113" s="665"/>
      <c r="BX113" s="665"/>
      <c r="BY113" s="665"/>
      <c r="BZ113" s="665"/>
      <c r="CA113" s="665">
        <v>50567</v>
      </c>
      <c r="CB113" s="665"/>
      <c r="CC113" s="665"/>
      <c r="CD113" s="665"/>
      <c r="CE113" s="665"/>
      <c r="CF113" s="683">
        <v>2.5</v>
      </c>
      <c r="CG113" s="687"/>
      <c r="CH113" s="687"/>
      <c r="CI113" s="687"/>
      <c r="CJ113" s="687"/>
      <c r="CK113" s="699"/>
      <c r="CL113" s="423"/>
      <c r="CM113" s="436" t="s">
        <v>398</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204</v>
      </c>
      <c r="DH113" s="460"/>
      <c r="DI113" s="460"/>
      <c r="DJ113" s="460"/>
      <c r="DK113" s="516"/>
      <c r="DL113" s="532" t="s">
        <v>204</v>
      </c>
      <c r="DM113" s="460"/>
      <c r="DN113" s="460"/>
      <c r="DO113" s="460"/>
      <c r="DP113" s="516"/>
      <c r="DQ113" s="532" t="s">
        <v>204</v>
      </c>
      <c r="DR113" s="460"/>
      <c r="DS113" s="460"/>
      <c r="DT113" s="460"/>
      <c r="DU113" s="516"/>
      <c r="DV113" s="556" t="s">
        <v>204</v>
      </c>
      <c r="DW113" s="564"/>
      <c r="DX113" s="564"/>
      <c r="DY113" s="564"/>
      <c r="DZ113" s="574"/>
    </row>
    <row r="114" spans="1:130" s="373" customFormat="1" ht="26.25" customHeight="1">
      <c r="A114" s="396"/>
      <c r="B114" s="420"/>
      <c r="C114" s="433" t="s">
        <v>479</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4798</v>
      </c>
      <c r="AB114" s="460"/>
      <c r="AC114" s="460"/>
      <c r="AD114" s="460"/>
      <c r="AE114" s="516"/>
      <c r="AF114" s="532">
        <v>4798</v>
      </c>
      <c r="AG114" s="460"/>
      <c r="AH114" s="460"/>
      <c r="AI114" s="460"/>
      <c r="AJ114" s="516"/>
      <c r="AK114" s="532">
        <v>6341</v>
      </c>
      <c r="AL114" s="460"/>
      <c r="AM114" s="460"/>
      <c r="AN114" s="460"/>
      <c r="AO114" s="516"/>
      <c r="AP114" s="556">
        <v>0.3</v>
      </c>
      <c r="AQ114" s="564"/>
      <c r="AR114" s="564"/>
      <c r="AS114" s="564"/>
      <c r="AT114" s="574"/>
      <c r="AU114" s="586"/>
      <c r="AV114" s="598"/>
      <c r="AW114" s="598"/>
      <c r="AX114" s="598"/>
      <c r="AY114" s="598"/>
      <c r="AZ114" s="625" t="s">
        <v>480</v>
      </c>
      <c r="BA114" s="433"/>
      <c r="BB114" s="433"/>
      <c r="BC114" s="433"/>
      <c r="BD114" s="433"/>
      <c r="BE114" s="433"/>
      <c r="BF114" s="433"/>
      <c r="BG114" s="433"/>
      <c r="BH114" s="433"/>
      <c r="BI114" s="433"/>
      <c r="BJ114" s="433"/>
      <c r="BK114" s="433"/>
      <c r="BL114" s="433"/>
      <c r="BM114" s="433"/>
      <c r="BN114" s="433"/>
      <c r="BO114" s="433"/>
      <c r="BP114" s="486"/>
      <c r="BQ114" s="657">
        <v>239808</v>
      </c>
      <c r="BR114" s="665"/>
      <c r="BS114" s="665"/>
      <c r="BT114" s="665"/>
      <c r="BU114" s="665"/>
      <c r="BV114" s="665">
        <v>255890</v>
      </c>
      <c r="BW114" s="665"/>
      <c r="BX114" s="665"/>
      <c r="BY114" s="665"/>
      <c r="BZ114" s="665"/>
      <c r="CA114" s="665">
        <v>295498</v>
      </c>
      <c r="CB114" s="665"/>
      <c r="CC114" s="665"/>
      <c r="CD114" s="665"/>
      <c r="CE114" s="665"/>
      <c r="CF114" s="683">
        <v>14.9</v>
      </c>
      <c r="CG114" s="687"/>
      <c r="CH114" s="687"/>
      <c r="CI114" s="687"/>
      <c r="CJ114" s="687"/>
      <c r="CK114" s="699"/>
      <c r="CL114" s="423"/>
      <c r="CM114" s="436" t="s">
        <v>481</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204</v>
      </c>
      <c r="DH114" s="460"/>
      <c r="DI114" s="460"/>
      <c r="DJ114" s="460"/>
      <c r="DK114" s="516"/>
      <c r="DL114" s="532" t="s">
        <v>204</v>
      </c>
      <c r="DM114" s="460"/>
      <c r="DN114" s="460"/>
      <c r="DO114" s="460"/>
      <c r="DP114" s="516"/>
      <c r="DQ114" s="532" t="s">
        <v>204</v>
      </c>
      <c r="DR114" s="460"/>
      <c r="DS114" s="460"/>
      <c r="DT114" s="460"/>
      <c r="DU114" s="516"/>
      <c r="DV114" s="556" t="s">
        <v>204</v>
      </c>
      <c r="DW114" s="564"/>
      <c r="DX114" s="564"/>
      <c r="DY114" s="564"/>
      <c r="DZ114" s="574"/>
    </row>
    <row r="115" spans="1:130" s="373" customFormat="1" ht="26.25" customHeight="1">
      <c r="A115" s="396"/>
      <c r="B115" s="420"/>
      <c r="C115" s="433" t="s">
        <v>370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204</v>
      </c>
      <c r="AB115" s="460"/>
      <c r="AC115" s="460"/>
      <c r="AD115" s="460"/>
      <c r="AE115" s="516"/>
      <c r="AF115" s="532" t="s">
        <v>204</v>
      </c>
      <c r="AG115" s="460"/>
      <c r="AH115" s="460"/>
      <c r="AI115" s="460"/>
      <c r="AJ115" s="516"/>
      <c r="AK115" s="532" t="s">
        <v>204</v>
      </c>
      <c r="AL115" s="460"/>
      <c r="AM115" s="460"/>
      <c r="AN115" s="460"/>
      <c r="AO115" s="516"/>
      <c r="AP115" s="556" t="s">
        <v>204</v>
      </c>
      <c r="AQ115" s="564"/>
      <c r="AR115" s="564"/>
      <c r="AS115" s="564"/>
      <c r="AT115" s="574"/>
      <c r="AU115" s="586"/>
      <c r="AV115" s="598"/>
      <c r="AW115" s="598"/>
      <c r="AX115" s="598"/>
      <c r="AY115" s="598"/>
      <c r="AZ115" s="625" t="s">
        <v>342</v>
      </c>
      <c r="BA115" s="433"/>
      <c r="BB115" s="433"/>
      <c r="BC115" s="433"/>
      <c r="BD115" s="433"/>
      <c r="BE115" s="433"/>
      <c r="BF115" s="433"/>
      <c r="BG115" s="433"/>
      <c r="BH115" s="433"/>
      <c r="BI115" s="433"/>
      <c r="BJ115" s="433"/>
      <c r="BK115" s="433"/>
      <c r="BL115" s="433"/>
      <c r="BM115" s="433"/>
      <c r="BN115" s="433"/>
      <c r="BO115" s="433"/>
      <c r="BP115" s="486"/>
      <c r="BQ115" s="657" t="s">
        <v>204</v>
      </c>
      <c r="BR115" s="665"/>
      <c r="BS115" s="665"/>
      <c r="BT115" s="665"/>
      <c r="BU115" s="665"/>
      <c r="BV115" s="665" t="s">
        <v>204</v>
      </c>
      <c r="BW115" s="665"/>
      <c r="BX115" s="665"/>
      <c r="BY115" s="665"/>
      <c r="BZ115" s="665"/>
      <c r="CA115" s="665" t="s">
        <v>204</v>
      </c>
      <c r="CB115" s="665"/>
      <c r="CC115" s="665"/>
      <c r="CD115" s="665"/>
      <c r="CE115" s="665"/>
      <c r="CF115" s="683" t="s">
        <v>204</v>
      </c>
      <c r="CG115" s="687"/>
      <c r="CH115" s="687"/>
      <c r="CI115" s="687"/>
      <c r="CJ115" s="687"/>
      <c r="CK115" s="699"/>
      <c r="CL115" s="423"/>
      <c r="CM115" s="625" t="s">
        <v>30</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204</v>
      </c>
      <c r="DH115" s="460"/>
      <c r="DI115" s="460"/>
      <c r="DJ115" s="460"/>
      <c r="DK115" s="516"/>
      <c r="DL115" s="532" t="s">
        <v>204</v>
      </c>
      <c r="DM115" s="460"/>
      <c r="DN115" s="460"/>
      <c r="DO115" s="460"/>
      <c r="DP115" s="516"/>
      <c r="DQ115" s="532" t="s">
        <v>204</v>
      </c>
      <c r="DR115" s="460"/>
      <c r="DS115" s="460"/>
      <c r="DT115" s="460"/>
      <c r="DU115" s="516"/>
      <c r="DV115" s="556" t="s">
        <v>204</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204</v>
      </c>
      <c r="AB116" s="460"/>
      <c r="AC116" s="460"/>
      <c r="AD116" s="460"/>
      <c r="AE116" s="516"/>
      <c r="AF116" s="532" t="s">
        <v>204</v>
      </c>
      <c r="AG116" s="460"/>
      <c r="AH116" s="460"/>
      <c r="AI116" s="460"/>
      <c r="AJ116" s="516"/>
      <c r="AK116" s="532" t="s">
        <v>204</v>
      </c>
      <c r="AL116" s="460"/>
      <c r="AM116" s="460"/>
      <c r="AN116" s="460"/>
      <c r="AO116" s="516"/>
      <c r="AP116" s="556" t="s">
        <v>204</v>
      </c>
      <c r="AQ116" s="564"/>
      <c r="AR116" s="564"/>
      <c r="AS116" s="564"/>
      <c r="AT116" s="574"/>
      <c r="AU116" s="586"/>
      <c r="AV116" s="598"/>
      <c r="AW116" s="598"/>
      <c r="AX116" s="598"/>
      <c r="AY116" s="598"/>
      <c r="AZ116" s="437" t="s">
        <v>227</v>
      </c>
      <c r="BA116" s="441"/>
      <c r="BB116" s="441"/>
      <c r="BC116" s="441"/>
      <c r="BD116" s="441"/>
      <c r="BE116" s="441"/>
      <c r="BF116" s="441"/>
      <c r="BG116" s="441"/>
      <c r="BH116" s="441"/>
      <c r="BI116" s="441"/>
      <c r="BJ116" s="441"/>
      <c r="BK116" s="441"/>
      <c r="BL116" s="441"/>
      <c r="BM116" s="441"/>
      <c r="BN116" s="441"/>
      <c r="BO116" s="441"/>
      <c r="BP116" s="490"/>
      <c r="BQ116" s="657" t="s">
        <v>204</v>
      </c>
      <c r="BR116" s="665"/>
      <c r="BS116" s="665"/>
      <c r="BT116" s="665"/>
      <c r="BU116" s="665"/>
      <c r="BV116" s="665" t="s">
        <v>204</v>
      </c>
      <c r="BW116" s="665"/>
      <c r="BX116" s="665"/>
      <c r="BY116" s="665"/>
      <c r="BZ116" s="665"/>
      <c r="CA116" s="665" t="s">
        <v>204</v>
      </c>
      <c r="CB116" s="665"/>
      <c r="CC116" s="665"/>
      <c r="CD116" s="665"/>
      <c r="CE116" s="665"/>
      <c r="CF116" s="683" t="s">
        <v>204</v>
      </c>
      <c r="CG116" s="687"/>
      <c r="CH116" s="687"/>
      <c r="CI116" s="687"/>
      <c r="CJ116" s="687"/>
      <c r="CK116" s="699"/>
      <c r="CL116" s="423"/>
      <c r="CM116" s="436" t="s">
        <v>482</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204</v>
      </c>
      <c r="DH116" s="460"/>
      <c r="DI116" s="460"/>
      <c r="DJ116" s="460"/>
      <c r="DK116" s="516"/>
      <c r="DL116" s="532" t="s">
        <v>204</v>
      </c>
      <c r="DM116" s="460"/>
      <c r="DN116" s="460"/>
      <c r="DO116" s="460"/>
      <c r="DP116" s="516"/>
      <c r="DQ116" s="532" t="s">
        <v>204</v>
      </c>
      <c r="DR116" s="460"/>
      <c r="DS116" s="460"/>
      <c r="DT116" s="460"/>
      <c r="DU116" s="516"/>
      <c r="DV116" s="556" t="s">
        <v>204</v>
      </c>
      <c r="DW116" s="564"/>
      <c r="DX116" s="564"/>
      <c r="DY116" s="564"/>
      <c r="DZ116" s="574"/>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319</v>
      </c>
      <c r="Z117" s="483"/>
      <c r="AA117" s="500">
        <v>535857</v>
      </c>
      <c r="AB117" s="505"/>
      <c r="AC117" s="505"/>
      <c r="AD117" s="505"/>
      <c r="AE117" s="517"/>
      <c r="AF117" s="533">
        <v>545020</v>
      </c>
      <c r="AG117" s="505"/>
      <c r="AH117" s="505"/>
      <c r="AI117" s="505"/>
      <c r="AJ117" s="517"/>
      <c r="AK117" s="533">
        <v>600468</v>
      </c>
      <c r="AL117" s="505"/>
      <c r="AM117" s="505"/>
      <c r="AN117" s="505"/>
      <c r="AO117" s="517"/>
      <c r="AP117" s="557"/>
      <c r="AQ117" s="565"/>
      <c r="AR117" s="565"/>
      <c r="AS117" s="565"/>
      <c r="AT117" s="575"/>
      <c r="AU117" s="586"/>
      <c r="AV117" s="598"/>
      <c r="AW117" s="598"/>
      <c r="AX117" s="598"/>
      <c r="AY117" s="598"/>
      <c r="AZ117" s="437" t="s">
        <v>483</v>
      </c>
      <c r="BA117" s="441"/>
      <c r="BB117" s="441"/>
      <c r="BC117" s="441"/>
      <c r="BD117" s="441"/>
      <c r="BE117" s="441"/>
      <c r="BF117" s="441"/>
      <c r="BG117" s="441"/>
      <c r="BH117" s="441"/>
      <c r="BI117" s="441"/>
      <c r="BJ117" s="441"/>
      <c r="BK117" s="441"/>
      <c r="BL117" s="441"/>
      <c r="BM117" s="441"/>
      <c r="BN117" s="441"/>
      <c r="BO117" s="441"/>
      <c r="BP117" s="490"/>
      <c r="BQ117" s="657" t="s">
        <v>204</v>
      </c>
      <c r="BR117" s="665"/>
      <c r="BS117" s="665"/>
      <c r="BT117" s="665"/>
      <c r="BU117" s="665"/>
      <c r="BV117" s="665" t="s">
        <v>204</v>
      </c>
      <c r="BW117" s="665"/>
      <c r="BX117" s="665"/>
      <c r="BY117" s="665"/>
      <c r="BZ117" s="665"/>
      <c r="CA117" s="665" t="s">
        <v>204</v>
      </c>
      <c r="CB117" s="665"/>
      <c r="CC117" s="665"/>
      <c r="CD117" s="665"/>
      <c r="CE117" s="665"/>
      <c r="CF117" s="683" t="s">
        <v>204</v>
      </c>
      <c r="CG117" s="687"/>
      <c r="CH117" s="687"/>
      <c r="CI117" s="687"/>
      <c r="CJ117" s="687"/>
      <c r="CK117" s="699"/>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204</v>
      </c>
      <c r="DH117" s="460"/>
      <c r="DI117" s="460"/>
      <c r="DJ117" s="460"/>
      <c r="DK117" s="516"/>
      <c r="DL117" s="532" t="s">
        <v>204</v>
      </c>
      <c r="DM117" s="460"/>
      <c r="DN117" s="460"/>
      <c r="DO117" s="460"/>
      <c r="DP117" s="516"/>
      <c r="DQ117" s="532" t="s">
        <v>204</v>
      </c>
      <c r="DR117" s="460"/>
      <c r="DS117" s="460"/>
      <c r="DT117" s="460"/>
      <c r="DU117" s="516"/>
      <c r="DV117" s="556" t="s">
        <v>204</v>
      </c>
      <c r="DW117" s="564"/>
      <c r="DX117" s="564"/>
      <c r="DY117" s="564"/>
      <c r="DZ117" s="574"/>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469</v>
      </c>
      <c r="AB118" s="416"/>
      <c r="AC118" s="416"/>
      <c r="AD118" s="416"/>
      <c r="AE118" s="483"/>
      <c r="AF118" s="497" t="s">
        <v>166</v>
      </c>
      <c r="AG118" s="416"/>
      <c r="AH118" s="416"/>
      <c r="AI118" s="416"/>
      <c r="AJ118" s="483"/>
      <c r="AK118" s="497" t="s">
        <v>387</v>
      </c>
      <c r="AL118" s="416"/>
      <c r="AM118" s="416"/>
      <c r="AN118" s="416"/>
      <c r="AO118" s="483"/>
      <c r="AP118" s="497" t="s">
        <v>470</v>
      </c>
      <c r="AQ118" s="416"/>
      <c r="AR118" s="416"/>
      <c r="AS118" s="416"/>
      <c r="AT118" s="572"/>
      <c r="AU118" s="586"/>
      <c r="AV118" s="598"/>
      <c r="AW118" s="598"/>
      <c r="AX118" s="598"/>
      <c r="AY118" s="598"/>
      <c r="AZ118" s="626" t="s">
        <v>484</v>
      </c>
      <c r="BA118" s="434"/>
      <c r="BB118" s="434"/>
      <c r="BC118" s="434"/>
      <c r="BD118" s="434"/>
      <c r="BE118" s="434"/>
      <c r="BF118" s="434"/>
      <c r="BG118" s="434"/>
      <c r="BH118" s="434"/>
      <c r="BI118" s="434"/>
      <c r="BJ118" s="434"/>
      <c r="BK118" s="434"/>
      <c r="BL118" s="434"/>
      <c r="BM118" s="434"/>
      <c r="BN118" s="434"/>
      <c r="BO118" s="434"/>
      <c r="BP118" s="487"/>
      <c r="BQ118" s="658" t="s">
        <v>204</v>
      </c>
      <c r="BR118" s="666"/>
      <c r="BS118" s="666"/>
      <c r="BT118" s="666"/>
      <c r="BU118" s="666"/>
      <c r="BV118" s="666" t="s">
        <v>204</v>
      </c>
      <c r="BW118" s="666"/>
      <c r="BX118" s="666"/>
      <c r="BY118" s="666"/>
      <c r="BZ118" s="666"/>
      <c r="CA118" s="666" t="s">
        <v>204</v>
      </c>
      <c r="CB118" s="666"/>
      <c r="CC118" s="666"/>
      <c r="CD118" s="666"/>
      <c r="CE118" s="666"/>
      <c r="CF118" s="683" t="s">
        <v>204</v>
      </c>
      <c r="CG118" s="687"/>
      <c r="CH118" s="687"/>
      <c r="CI118" s="687"/>
      <c r="CJ118" s="687"/>
      <c r="CK118" s="699"/>
      <c r="CL118" s="423"/>
      <c r="CM118" s="436" t="s">
        <v>485</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204</v>
      </c>
      <c r="DH118" s="460"/>
      <c r="DI118" s="460"/>
      <c r="DJ118" s="460"/>
      <c r="DK118" s="516"/>
      <c r="DL118" s="532" t="s">
        <v>204</v>
      </c>
      <c r="DM118" s="460"/>
      <c r="DN118" s="460"/>
      <c r="DO118" s="460"/>
      <c r="DP118" s="516"/>
      <c r="DQ118" s="532" t="s">
        <v>204</v>
      </c>
      <c r="DR118" s="460"/>
      <c r="DS118" s="460"/>
      <c r="DT118" s="460"/>
      <c r="DU118" s="516"/>
      <c r="DV118" s="556" t="s">
        <v>204</v>
      </c>
      <c r="DW118" s="564"/>
      <c r="DX118" s="564"/>
      <c r="DY118" s="564"/>
      <c r="DZ118" s="574"/>
    </row>
    <row r="119" spans="1:130" s="373" customFormat="1" ht="26.25" customHeight="1">
      <c r="A119" s="398" t="s">
        <v>380</v>
      </c>
      <c r="B119" s="422"/>
      <c r="C119" s="435" t="s">
        <v>472</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204</v>
      </c>
      <c r="AB119" s="504"/>
      <c r="AC119" s="504"/>
      <c r="AD119" s="504"/>
      <c r="AE119" s="515"/>
      <c r="AF119" s="531" t="s">
        <v>204</v>
      </c>
      <c r="AG119" s="504"/>
      <c r="AH119" s="504"/>
      <c r="AI119" s="504"/>
      <c r="AJ119" s="515"/>
      <c r="AK119" s="531" t="s">
        <v>204</v>
      </c>
      <c r="AL119" s="504"/>
      <c r="AM119" s="504"/>
      <c r="AN119" s="504"/>
      <c r="AO119" s="515"/>
      <c r="AP119" s="555" t="s">
        <v>204</v>
      </c>
      <c r="AQ119" s="563"/>
      <c r="AR119" s="563"/>
      <c r="AS119" s="563"/>
      <c r="AT119" s="573"/>
      <c r="AU119" s="587"/>
      <c r="AV119" s="599"/>
      <c r="AW119" s="599"/>
      <c r="AX119" s="599"/>
      <c r="AY119" s="599"/>
      <c r="AZ119" s="627" t="s">
        <v>274</v>
      </c>
      <c r="BA119" s="627"/>
      <c r="BB119" s="627"/>
      <c r="BC119" s="627"/>
      <c r="BD119" s="627"/>
      <c r="BE119" s="627"/>
      <c r="BF119" s="627"/>
      <c r="BG119" s="627"/>
      <c r="BH119" s="627"/>
      <c r="BI119" s="627"/>
      <c r="BJ119" s="627"/>
      <c r="BK119" s="627"/>
      <c r="BL119" s="627"/>
      <c r="BM119" s="627"/>
      <c r="BN119" s="627"/>
      <c r="BO119" s="482" t="s">
        <v>170</v>
      </c>
      <c r="BP119" s="652"/>
      <c r="BQ119" s="658">
        <v>7874971</v>
      </c>
      <c r="BR119" s="666"/>
      <c r="BS119" s="666"/>
      <c r="BT119" s="666"/>
      <c r="BU119" s="666"/>
      <c r="BV119" s="666">
        <v>8409905</v>
      </c>
      <c r="BW119" s="666"/>
      <c r="BX119" s="666"/>
      <c r="BY119" s="666"/>
      <c r="BZ119" s="666"/>
      <c r="CA119" s="666">
        <v>8409020</v>
      </c>
      <c r="CB119" s="666"/>
      <c r="CC119" s="666"/>
      <c r="CD119" s="666"/>
      <c r="CE119" s="666"/>
      <c r="CF119" s="561"/>
      <c r="CG119" s="569"/>
      <c r="CH119" s="569"/>
      <c r="CI119" s="569"/>
      <c r="CJ119" s="695"/>
      <c r="CK119" s="700"/>
      <c r="CL119" s="424"/>
      <c r="CM119" s="438" t="s">
        <v>486</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35260</v>
      </c>
      <c r="DH119" s="506"/>
      <c r="DI119" s="506"/>
      <c r="DJ119" s="506"/>
      <c r="DK119" s="518"/>
      <c r="DL119" s="534" t="s">
        <v>204</v>
      </c>
      <c r="DM119" s="506"/>
      <c r="DN119" s="506"/>
      <c r="DO119" s="506"/>
      <c r="DP119" s="518"/>
      <c r="DQ119" s="534" t="s">
        <v>204</v>
      </c>
      <c r="DR119" s="506"/>
      <c r="DS119" s="506"/>
      <c r="DT119" s="506"/>
      <c r="DU119" s="518"/>
      <c r="DV119" s="741" t="s">
        <v>204</v>
      </c>
      <c r="DW119" s="743"/>
      <c r="DX119" s="743"/>
      <c r="DY119" s="743"/>
      <c r="DZ119" s="750"/>
    </row>
    <row r="120" spans="1:130" s="373" customFormat="1" ht="26.25" customHeight="1">
      <c r="A120" s="399"/>
      <c r="B120" s="423"/>
      <c r="C120" s="436" t="s">
        <v>137</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204</v>
      </c>
      <c r="AB120" s="460"/>
      <c r="AC120" s="460"/>
      <c r="AD120" s="460"/>
      <c r="AE120" s="516"/>
      <c r="AF120" s="532" t="s">
        <v>204</v>
      </c>
      <c r="AG120" s="460"/>
      <c r="AH120" s="460"/>
      <c r="AI120" s="460"/>
      <c r="AJ120" s="516"/>
      <c r="AK120" s="532" t="s">
        <v>204</v>
      </c>
      <c r="AL120" s="460"/>
      <c r="AM120" s="460"/>
      <c r="AN120" s="460"/>
      <c r="AO120" s="516"/>
      <c r="AP120" s="556" t="s">
        <v>204</v>
      </c>
      <c r="AQ120" s="564"/>
      <c r="AR120" s="564"/>
      <c r="AS120" s="564"/>
      <c r="AT120" s="574"/>
      <c r="AU120" s="588" t="s">
        <v>474</v>
      </c>
      <c r="AV120" s="600"/>
      <c r="AW120" s="600"/>
      <c r="AX120" s="600"/>
      <c r="AY120" s="612"/>
      <c r="AZ120" s="624" t="s">
        <v>220</v>
      </c>
      <c r="BA120" s="417"/>
      <c r="BB120" s="417"/>
      <c r="BC120" s="417"/>
      <c r="BD120" s="417"/>
      <c r="BE120" s="417"/>
      <c r="BF120" s="417"/>
      <c r="BG120" s="417"/>
      <c r="BH120" s="417"/>
      <c r="BI120" s="417"/>
      <c r="BJ120" s="417"/>
      <c r="BK120" s="417"/>
      <c r="BL120" s="417"/>
      <c r="BM120" s="417"/>
      <c r="BN120" s="417"/>
      <c r="BO120" s="417"/>
      <c r="BP120" s="484"/>
      <c r="BQ120" s="656">
        <v>2870239</v>
      </c>
      <c r="BR120" s="664"/>
      <c r="BS120" s="664"/>
      <c r="BT120" s="664"/>
      <c r="BU120" s="664"/>
      <c r="BV120" s="664">
        <v>3128752</v>
      </c>
      <c r="BW120" s="664"/>
      <c r="BX120" s="664"/>
      <c r="BY120" s="664"/>
      <c r="BZ120" s="664"/>
      <c r="CA120" s="664">
        <v>3050893</v>
      </c>
      <c r="CB120" s="664"/>
      <c r="CC120" s="664"/>
      <c r="CD120" s="664"/>
      <c r="CE120" s="664"/>
      <c r="CF120" s="682">
        <v>153.69999999999999</v>
      </c>
      <c r="CG120" s="686"/>
      <c r="CH120" s="686"/>
      <c r="CI120" s="686"/>
      <c r="CJ120" s="686"/>
      <c r="CK120" s="701" t="s">
        <v>270</v>
      </c>
      <c r="CL120" s="711"/>
      <c r="CM120" s="711"/>
      <c r="CN120" s="711"/>
      <c r="CO120" s="714"/>
      <c r="CP120" s="718" t="s">
        <v>80</v>
      </c>
      <c r="CQ120" s="721"/>
      <c r="CR120" s="721"/>
      <c r="CS120" s="721"/>
      <c r="CT120" s="721"/>
      <c r="CU120" s="721"/>
      <c r="CV120" s="721"/>
      <c r="CW120" s="721"/>
      <c r="CX120" s="721"/>
      <c r="CY120" s="721"/>
      <c r="CZ120" s="721"/>
      <c r="DA120" s="721"/>
      <c r="DB120" s="721"/>
      <c r="DC120" s="721"/>
      <c r="DD120" s="721"/>
      <c r="DE120" s="721"/>
      <c r="DF120" s="724"/>
      <c r="DG120" s="656">
        <v>1283334</v>
      </c>
      <c r="DH120" s="664"/>
      <c r="DI120" s="664"/>
      <c r="DJ120" s="664"/>
      <c r="DK120" s="664"/>
      <c r="DL120" s="664">
        <v>1262682</v>
      </c>
      <c r="DM120" s="664"/>
      <c r="DN120" s="664"/>
      <c r="DO120" s="664"/>
      <c r="DP120" s="664"/>
      <c r="DQ120" s="664">
        <v>1139308</v>
      </c>
      <c r="DR120" s="664"/>
      <c r="DS120" s="664"/>
      <c r="DT120" s="664"/>
      <c r="DU120" s="664"/>
      <c r="DV120" s="739">
        <v>57.4</v>
      </c>
      <c r="DW120" s="739"/>
      <c r="DX120" s="739"/>
      <c r="DY120" s="739"/>
      <c r="DZ120" s="748"/>
    </row>
    <row r="121" spans="1:130" s="373" customFormat="1" ht="26.25" customHeight="1">
      <c r="A121" s="399"/>
      <c r="B121" s="423"/>
      <c r="C121" s="437" t="s">
        <v>136</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204</v>
      </c>
      <c r="AB121" s="460"/>
      <c r="AC121" s="460"/>
      <c r="AD121" s="460"/>
      <c r="AE121" s="516"/>
      <c r="AF121" s="532" t="s">
        <v>204</v>
      </c>
      <c r="AG121" s="460"/>
      <c r="AH121" s="460"/>
      <c r="AI121" s="460"/>
      <c r="AJ121" s="516"/>
      <c r="AK121" s="532" t="s">
        <v>204</v>
      </c>
      <c r="AL121" s="460"/>
      <c r="AM121" s="460"/>
      <c r="AN121" s="460"/>
      <c r="AO121" s="516"/>
      <c r="AP121" s="556" t="s">
        <v>204</v>
      </c>
      <c r="AQ121" s="564"/>
      <c r="AR121" s="564"/>
      <c r="AS121" s="564"/>
      <c r="AT121" s="574"/>
      <c r="AU121" s="589"/>
      <c r="AV121" s="601"/>
      <c r="AW121" s="601"/>
      <c r="AX121" s="601"/>
      <c r="AY121" s="613"/>
      <c r="AZ121" s="625" t="s">
        <v>487</v>
      </c>
      <c r="BA121" s="433"/>
      <c r="BB121" s="433"/>
      <c r="BC121" s="433"/>
      <c r="BD121" s="433"/>
      <c r="BE121" s="433"/>
      <c r="BF121" s="433"/>
      <c r="BG121" s="433"/>
      <c r="BH121" s="433"/>
      <c r="BI121" s="433"/>
      <c r="BJ121" s="433"/>
      <c r="BK121" s="433"/>
      <c r="BL121" s="433"/>
      <c r="BM121" s="433"/>
      <c r="BN121" s="433"/>
      <c r="BO121" s="433"/>
      <c r="BP121" s="486"/>
      <c r="BQ121" s="657">
        <v>20522</v>
      </c>
      <c r="BR121" s="665"/>
      <c r="BS121" s="665"/>
      <c r="BT121" s="665"/>
      <c r="BU121" s="665"/>
      <c r="BV121" s="665">
        <v>23707</v>
      </c>
      <c r="BW121" s="665"/>
      <c r="BX121" s="665"/>
      <c r="BY121" s="665"/>
      <c r="BZ121" s="665"/>
      <c r="CA121" s="665">
        <v>22905</v>
      </c>
      <c r="CB121" s="665"/>
      <c r="CC121" s="665"/>
      <c r="CD121" s="665"/>
      <c r="CE121" s="665"/>
      <c r="CF121" s="683">
        <v>1.2</v>
      </c>
      <c r="CG121" s="687"/>
      <c r="CH121" s="687"/>
      <c r="CI121" s="687"/>
      <c r="CJ121" s="687"/>
      <c r="CK121" s="702"/>
      <c r="CL121" s="712"/>
      <c r="CM121" s="712"/>
      <c r="CN121" s="712"/>
      <c r="CO121" s="715"/>
      <c r="CP121" s="719" t="s">
        <v>49</v>
      </c>
      <c r="CQ121" s="413"/>
      <c r="CR121" s="413"/>
      <c r="CS121" s="413"/>
      <c r="CT121" s="413"/>
      <c r="CU121" s="413"/>
      <c r="CV121" s="413"/>
      <c r="CW121" s="413"/>
      <c r="CX121" s="413"/>
      <c r="CY121" s="413"/>
      <c r="CZ121" s="413"/>
      <c r="DA121" s="413"/>
      <c r="DB121" s="413"/>
      <c r="DC121" s="413"/>
      <c r="DD121" s="413"/>
      <c r="DE121" s="413"/>
      <c r="DF121" s="725"/>
      <c r="DG121" s="657">
        <v>633691</v>
      </c>
      <c r="DH121" s="665"/>
      <c r="DI121" s="665"/>
      <c r="DJ121" s="665"/>
      <c r="DK121" s="665"/>
      <c r="DL121" s="665">
        <v>623836</v>
      </c>
      <c r="DM121" s="665"/>
      <c r="DN121" s="665"/>
      <c r="DO121" s="665"/>
      <c r="DP121" s="665"/>
      <c r="DQ121" s="665">
        <v>613546</v>
      </c>
      <c r="DR121" s="665"/>
      <c r="DS121" s="665"/>
      <c r="DT121" s="665"/>
      <c r="DU121" s="665"/>
      <c r="DV121" s="740">
        <v>30.9</v>
      </c>
      <c r="DW121" s="740"/>
      <c r="DX121" s="740"/>
      <c r="DY121" s="740"/>
      <c r="DZ121" s="749"/>
    </row>
    <row r="122" spans="1:130" s="373" customFormat="1" ht="26.25" customHeight="1">
      <c r="A122" s="399"/>
      <c r="B122" s="423"/>
      <c r="C122" s="436" t="s">
        <v>481</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204</v>
      </c>
      <c r="AB122" s="460"/>
      <c r="AC122" s="460"/>
      <c r="AD122" s="460"/>
      <c r="AE122" s="516"/>
      <c r="AF122" s="532" t="s">
        <v>204</v>
      </c>
      <c r="AG122" s="460"/>
      <c r="AH122" s="460"/>
      <c r="AI122" s="460"/>
      <c r="AJ122" s="516"/>
      <c r="AK122" s="532" t="s">
        <v>204</v>
      </c>
      <c r="AL122" s="460"/>
      <c r="AM122" s="460"/>
      <c r="AN122" s="460"/>
      <c r="AO122" s="516"/>
      <c r="AP122" s="556" t="s">
        <v>204</v>
      </c>
      <c r="AQ122" s="564"/>
      <c r="AR122" s="564"/>
      <c r="AS122" s="564"/>
      <c r="AT122" s="574"/>
      <c r="AU122" s="589"/>
      <c r="AV122" s="601"/>
      <c r="AW122" s="601"/>
      <c r="AX122" s="601"/>
      <c r="AY122" s="613"/>
      <c r="AZ122" s="626" t="s">
        <v>489</v>
      </c>
      <c r="BA122" s="434"/>
      <c r="BB122" s="434"/>
      <c r="BC122" s="434"/>
      <c r="BD122" s="434"/>
      <c r="BE122" s="434"/>
      <c r="BF122" s="434"/>
      <c r="BG122" s="434"/>
      <c r="BH122" s="434"/>
      <c r="BI122" s="434"/>
      <c r="BJ122" s="434"/>
      <c r="BK122" s="434"/>
      <c r="BL122" s="434"/>
      <c r="BM122" s="434"/>
      <c r="BN122" s="434"/>
      <c r="BO122" s="434"/>
      <c r="BP122" s="487"/>
      <c r="BQ122" s="658">
        <v>4502882</v>
      </c>
      <c r="BR122" s="666"/>
      <c r="BS122" s="666"/>
      <c r="BT122" s="666"/>
      <c r="BU122" s="666"/>
      <c r="BV122" s="666">
        <v>4950293</v>
      </c>
      <c r="BW122" s="666"/>
      <c r="BX122" s="666"/>
      <c r="BY122" s="666"/>
      <c r="BZ122" s="666"/>
      <c r="CA122" s="666">
        <v>4826044</v>
      </c>
      <c r="CB122" s="666"/>
      <c r="CC122" s="666"/>
      <c r="CD122" s="666"/>
      <c r="CE122" s="666"/>
      <c r="CF122" s="684">
        <v>243.1</v>
      </c>
      <c r="CG122" s="688"/>
      <c r="CH122" s="688"/>
      <c r="CI122" s="688"/>
      <c r="CJ122" s="688"/>
      <c r="CK122" s="702"/>
      <c r="CL122" s="712"/>
      <c r="CM122" s="712"/>
      <c r="CN122" s="712"/>
      <c r="CO122" s="715"/>
      <c r="CP122" s="719" t="s">
        <v>285</v>
      </c>
      <c r="CQ122" s="413"/>
      <c r="CR122" s="413"/>
      <c r="CS122" s="413"/>
      <c r="CT122" s="413"/>
      <c r="CU122" s="413"/>
      <c r="CV122" s="413"/>
      <c r="CW122" s="413"/>
      <c r="CX122" s="413"/>
      <c r="CY122" s="413"/>
      <c r="CZ122" s="413"/>
      <c r="DA122" s="413"/>
      <c r="DB122" s="413"/>
      <c r="DC122" s="413"/>
      <c r="DD122" s="413"/>
      <c r="DE122" s="413"/>
      <c r="DF122" s="725"/>
      <c r="DG122" s="657" t="s">
        <v>204</v>
      </c>
      <c r="DH122" s="665"/>
      <c r="DI122" s="665"/>
      <c r="DJ122" s="665"/>
      <c r="DK122" s="665"/>
      <c r="DL122" s="665" t="s">
        <v>204</v>
      </c>
      <c r="DM122" s="665"/>
      <c r="DN122" s="665"/>
      <c r="DO122" s="665"/>
      <c r="DP122" s="665"/>
      <c r="DQ122" s="665" t="s">
        <v>204</v>
      </c>
      <c r="DR122" s="665"/>
      <c r="DS122" s="665"/>
      <c r="DT122" s="665"/>
      <c r="DU122" s="665"/>
      <c r="DV122" s="740" t="s">
        <v>204</v>
      </c>
      <c r="DW122" s="740"/>
      <c r="DX122" s="740"/>
      <c r="DY122" s="740"/>
      <c r="DZ122" s="749"/>
    </row>
    <row r="123" spans="1:130" s="373" customFormat="1" ht="26.25" customHeight="1">
      <c r="A123" s="399"/>
      <c r="B123" s="423"/>
      <c r="C123" s="436" t="s">
        <v>482</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204</v>
      </c>
      <c r="AB123" s="460"/>
      <c r="AC123" s="460"/>
      <c r="AD123" s="460"/>
      <c r="AE123" s="516"/>
      <c r="AF123" s="532" t="s">
        <v>204</v>
      </c>
      <c r="AG123" s="460"/>
      <c r="AH123" s="460"/>
      <c r="AI123" s="460"/>
      <c r="AJ123" s="516"/>
      <c r="AK123" s="532" t="s">
        <v>204</v>
      </c>
      <c r="AL123" s="460"/>
      <c r="AM123" s="460"/>
      <c r="AN123" s="460"/>
      <c r="AO123" s="516"/>
      <c r="AP123" s="556" t="s">
        <v>204</v>
      </c>
      <c r="AQ123" s="564"/>
      <c r="AR123" s="564"/>
      <c r="AS123" s="564"/>
      <c r="AT123" s="574"/>
      <c r="AU123" s="590"/>
      <c r="AV123" s="602"/>
      <c r="AW123" s="602"/>
      <c r="AX123" s="602"/>
      <c r="AY123" s="602"/>
      <c r="AZ123" s="627" t="s">
        <v>274</v>
      </c>
      <c r="BA123" s="627"/>
      <c r="BB123" s="627"/>
      <c r="BC123" s="627"/>
      <c r="BD123" s="627"/>
      <c r="BE123" s="627"/>
      <c r="BF123" s="627"/>
      <c r="BG123" s="627"/>
      <c r="BH123" s="627"/>
      <c r="BI123" s="627"/>
      <c r="BJ123" s="627"/>
      <c r="BK123" s="627"/>
      <c r="BL123" s="627"/>
      <c r="BM123" s="627"/>
      <c r="BN123" s="627"/>
      <c r="BO123" s="482" t="s">
        <v>490</v>
      </c>
      <c r="BP123" s="652"/>
      <c r="BQ123" s="659">
        <v>7393643</v>
      </c>
      <c r="BR123" s="667"/>
      <c r="BS123" s="667"/>
      <c r="BT123" s="667"/>
      <c r="BU123" s="667"/>
      <c r="BV123" s="667">
        <v>8102752</v>
      </c>
      <c r="BW123" s="667"/>
      <c r="BX123" s="667"/>
      <c r="BY123" s="667"/>
      <c r="BZ123" s="667"/>
      <c r="CA123" s="667">
        <v>7899842</v>
      </c>
      <c r="CB123" s="667"/>
      <c r="CC123" s="667"/>
      <c r="CD123" s="667"/>
      <c r="CE123" s="667"/>
      <c r="CF123" s="561"/>
      <c r="CG123" s="569"/>
      <c r="CH123" s="569"/>
      <c r="CI123" s="569"/>
      <c r="CJ123" s="695"/>
      <c r="CK123" s="702"/>
      <c r="CL123" s="712"/>
      <c r="CM123" s="712"/>
      <c r="CN123" s="712"/>
      <c r="CO123" s="715"/>
      <c r="CP123" s="719" t="s">
        <v>459</v>
      </c>
      <c r="CQ123" s="413"/>
      <c r="CR123" s="413"/>
      <c r="CS123" s="413"/>
      <c r="CT123" s="413"/>
      <c r="CU123" s="413"/>
      <c r="CV123" s="413"/>
      <c r="CW123" s="413"/>
      <c r="CX123" s="413"/>
      <c r="CY123" s="413"/>
      <c r="CZ123" s="413"/>
      <c r="DA123" s="413"/>
      <c r="DB123" s="413"/>
      <c r="DC123" s="413"/>
      <c r="DD123" s="413"/>
      <c r="DE123" s="413"/>
      <c r="DF123" s="725"/>
      <c r="DG123" s="499" t="s">
        <v>204</v>
      </c>
      <c r="DH123" s="460"/>
      <c r="DI123" s="460"/>
      <c r="DJ123" s="460"/>
      <c r="DK123" s="516"/>
      <c r="DL123" s="532" t="s">
        <v>204</v>
      </c>
      <c r="DM123" s="460"/>
      <c r="DN123" s="460"/>
      <c r="DO123" s="460"/>
      <c r="DP123" s="516"/>
      <c r="DQ123" s="532" t="s">
        <v>204</v>
      </c>
      <c r="DR123" s="460"/>
      <c r="DS123" s="460"/>
      <c r="DT123" s="460"/>
      <c r="DU123" s="516"/>
      <c r="DV123" s="556" t="s">
        <v>204</v>
      </c>
      <c r="DW123" s="564"/>
      <c r="DX123" s="564"/>
      <c r="DY123" s="564"/>
      <c r="DZ123" s="574"/>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204</v>
      </c>
      <c r="AB124" s="460"/>
      <c r="AC124" s="460"/>
      <c r="AD124" s="460"/>
      <c r="AE124" s="516"/>
      <c r="AF124" s="532" t="s">
        <v>204</v>
      </c>
      <c r="AG124" s="460"/>
      <c r="AH124" s="460"/>
      <c r="AI124" s="460"/>
      <c r="AJ124" s="516"/>
      <c r="AK124" s="532" t="s">
        <v>204</v>
      </c>
      <c r="AL124" s="460"/>
      <c r="AM124" s="460"/>
      <c r="AN124" s="460"/>
      <c r="AO124" s="516"/>
      <c r="AP124" s="556" t="s">
        <v>204</v>
      </c>
      <c r="AQ124" s="564"/>
      <c r="AR124" s="564"/>
      <c r="AS124" s="564"/>
      <c r="AT124" s="574"/>
      <c r="AU124" s="591" t="s">
        <v>491</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26.4</v>
      </c>
      <c r="BR124" s="668"/>
      <c r="BS124" s="668"/>
      <c r="BT124" s="668"/>
      <c r="BU124" s="668"/>
      <c r="BV124" s="668">
        <v>16.7</v>
      </c>
      <c r="BW124" s="668"/>
      <c r="BX124" s="668"/>
      <c r="BY124" s="668"/>
      <c r="BZ124" s="668"/>
      <c r="CA124" s="668">
        <v>25.6</v>
      </c>
      <c r="CB124" s="668"/>
      <c r="CC124" s="668"/>
      <c r="CD124" s="668"/>
      <c r="CE124" s="668"/>
      <c r="CF124" s="562"/>
      <c r="CG124" s="570"/>
      <c r="CH124" s="570"/>
      <c r="CI124" s="570"/>
      <c r="CJ124" s="696"/>
      <c r="CK124" s="703"/>
      <c r="CL124" s="703"/>
      <c r="CM124" s="703"/>
      <c r="CN124" s="703"/>
      <c r="CO124" s="716"/>
      <c r="CP124" s="719" t="s">
        <v>492</v>
      </c>
      <c r="CQ124" s="413"/>
      <c r="CR124" s="413"/>
      <c r="CS124" s="413"/>
      <c r="CT124" s="413"/>
      <c r="CU124" s="413"/>
      <c r="CV124" s="413"/>
      <c r="CW124" s="413"/>
      <c r="CX124" s="413"/>
      <c r="CY124" s="413"/>
      <c r="CZ124" s="413"/>
      <c r="DA124" s="413"/>
      <c r="DB124" s="413"/>
      <c r="DC124" s="413"/>
      <c r="DD124" s="413"/>
      <c r="DE124" s="413"/>
      <c r="DF124" s="725"/>
      <c r="DG124" s="501" t="s">
        <v>204</v>
      </c>
      <c r="DH124" s="506"/>
      <c r="DI124" s="506"/>
      <c r="DJ124" s="506"/>
      <c r="DK124" s="518"/>
      <c r="DL124" s="534" t="s">
        <v>204</v>
      </c>
      <c r="DM124" s="506"/>
      <c r="DN124" s="506"/>
      <c r="DO124" s="506"/>
      <c r="DP124" s="518"/>
      <c r="DQ124" s="534" t="s">
        <v>204</v>
      </c>
      <c r="DR124" s="506"/>
      <c r="DS124" s="506"/>
      <c r="DT124" s="506"/>
      <c r="DU124" s="518"/>
      <c r="DV124" s="741" t="s">
        <v>204</v>
      </c>
      <c r="DW124" s="743"/>
      <c r="DX124" s="743"/>
      <c r="DY124" s="743"/>
      <c r="DZ124" s="750"/>
    </row>
    <row r="125" spans="1:130" s="373" customFormat="1" ht="26.25" customHeight="1">
      <c r="A125" s="399"/>
      <c r="B125" s="423"/>
      <c r="C125" s="436" t="s">
        <v>485</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204</v>
      </c>
      <c r="AB125" s="460"/>
      <c r="AC125" s="460"/>
      <c r="AD125" s="460"/>
      <c r="AE125" s="516"/>
      <c r="AF125" s="532" t="s">
        <v>204</v>
      </c>
      <c r="AG125" s="460"/>
      <c r="AH125" s="460"/>
      <c r="AI125" s="460"/>
      <c r="AJ125" s="516"/>
      <c r="AK125" s="532" t="s">
        <v>204</v>
      </c>
      <c r="AL125" s="460"/>
      <c r="AM125" s="460"/>
      <c r="AN125" s="460"/>
      <c r="AO125" s="516"/>
      <c r="AP125" s="556" t="s">
        <v>204</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495</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204</v>
      </c>
      <c r="DH125" s="664"/>
      <c r="DI125" s="664"/>
      <c r="DJ125" s="664"/>
      <c r="DK125" s="664"/>
      <c r="DL125" s="664" t="s">
        <v>204</v>
      </c>
      <c r="DM125" s="664"/>
      <c r="DN125" s="664"/>
      <c r="DO125" s="664"/>
      <c r="DP125" s="664"/>
      <c r="DQ125" s="664" t="s">
        <v>204</v>
      </c>
      <c r="DR125" s="664"/>
      <c r="DS125" s="664"/>
      <c r="DT125" s="664"/>
      <c r="DU125" s="664"/>
      <c r="DV125" s="739" t="s">
        <v>204</v>
      </c>
      <c r="DW125" s="739"/>
      <c r="DX125" s="739"/>
      <c r="DY125" s="739"/>
      <c r="DZ125" s="748"/>
    </row>
    <row r="126" spans="1:130" s="373" customFormat="1" ht="26.25" customHeight="1">
      <c r="A126" s="399"/>
      <c r="B126" s="423"/>
      <c r="C126" s="436" t="s">
        <v>486</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204</v>
      </c>
      <c r="AB126" s="460"/>
      <c r="AC126" s="460"/>
      <c r="AD126" s="460"/>
      <c r="AE126" s="516"/>
      <c r="AF126" s="532" t="s">
        <v>204</v>
      </c>
      <c r="AG126" s="460"/>
      <c r="AH126" s="460"/>
      <c r="AI126" s="460"/>
      <c r="AJ126" s="516"/>
      <c r="AK126" s="532" t="s">
        <v>204</v>
      </c>
      <c r="AL126" s="460"/>
      <c r="AM126" s="460"/>
      <c r="AN126" s="460"/>
      <c r="AO126" s="516"/>
      <c r="AP126" s="556" t="s">
        <v>204</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416</v>
      </c>
      <c r="CQ126" s="433"/>
      <c r="CR126" s="433"/>
      <c r="CS126" s="433"/>
      <c r="CT126" s="433"/>
      <c r="CU126" s="433"/>
      <c r="CV126" s="433"/>
      <c r="CW126" s="433"/>
      <c r="CX126" s="433"/>
      <c r="CY126" s="433"/>
      <c r="CZ126" s="433"/>
      <c r="DA126" s="433"/>
      <c r="DB126" s="433"/>
      <c r="DC126" s="433"/>
      <c r="DD126" s="433"/>
      <c r="DE126" s="433"/>
      <c r="DF126" s="486"/>
      <c r="DG126" s="657" t="s">
        <v>204</v>
      </c>
      <c r="DH126" s="665"/>
      <c r="DI126" s="665"/>
      <c r="DJ126" s="665"/>
      <c r="DK126" s="665"/>
      <c r="DL126" s="665" t="s">
        <v>204</v>
      </c>
      <c r="DM126" s="665"/>
      <c r="DN126" s="665"/>
      <c r="DO126" s="665"/>
      <c r="DP126" s="665"/>
      <c r="DQ126" s="665" t="s">
        <v>204</v>
      </c>
      <c r="DR126" s="665"/>
      <c r="DS126" s="665"/>
      <c r="DT126" s="665"/>
      <c r="DU126" s="665"/>
      <c r="DV126" s="740" t="s">
        <v>204</v>
      </c>
      <c r="DW126" s="740"/>
      <c r="DX126" s="740"/>
      <c r="DY126" s="740"/>
      <c r="DZ126" s="749"/>
    </row>
    <row r="127" spans="1:130" s="373" customFormat="1" ht="26.25" customHeight="1">
      <c r="A127" s="400"/>
      <c r="B127" s="424"/>
      <c r="C127" s="438" t="s">
        <v>74</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204</v>
      </c>
      <c r="AB127" s="460"/>
      <c r="AC127" s="460"/>
      <c r="AD127" s="460"/>
      <c r="AE127" s="516"/>
      <c r="AF127" s="532" t="s">
        <v>204</v>
      </c>
      <c r="AG127" s="460"/>
      <c r="AH127" s="460"/>
      <c r="AI127" s="460"/>
      <c r="AJ127" s="516"/>
      <c r="AK127" s="532" t="s">
        <v>204</v>
      </c>
      <c r="AL127" s="460"/>
      <c r="AM127" s="460"/>
      <c r="AN127" s="460"/>
      <c r="AO127" s="516"/>
      <c r="AP127" s="556" t="s">
        <v>204</v>
      </c>
      <c r="AQ127" s="564"/>
      <c r="AR127" s="564"/>
      <c r="AS127" s="564"/>
      <c r="AT127" s="574"/>
      <c r="AU127" s="593"/>
      <c r="AV127" s="593"/>
      <c r="AW127" s="593"/>
      <c r="AX127" s="604" t="s">
        <v>496</v>
      </c>
      <c r="AY127" s="614"/>
      <c r="AZ127" s="614"/>
      <c r="BA127" s="614"/>
      <c r="BB127" s="614"/>
      <c r="BC127" s="614"/>
      <c r="BD127" s="614"/>
      <c r="BE127" s="634"/>
      <c r="BF127" s="636" t="s">
        <v>235</v>
      </c>
      <c r="BG127" s="614"/>
      <c r="BH127" s="614"/>
      <c r="BI127" s="614"/>
      <c r="BJ127" s="614"/>
      <c r="BK127" s="614"/>
      <c r="BL127" s="634"/>
      <c r="BM127" s="636" t="s">
        <v>417</v>
      </c>
      <c r="BN127" s="614"/>
      <c r="BO127" s="614"/>
      <c r="BP127" s="614"/>
      <c r="BQ127" s="614"/>
      <c r="BR127" s="614"/>
      <c r="BS127" s="634"/>
      <c r="BT127" s="636" t="s">
        <v>408</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405</v>
      </c>
      <c r="CQ127" s="433"/>
      <c r="CR127" s="433"/>
      <c r="CS127" s="433"/>
      <c r="CT127" s="433"/>
      <c r="CU127" s="433"/>
      <c r="CV127" s="433"/>
      <c r="CW127" s="433"/>
      <c r="CX127" s="433"/>
      <c r="CY127" s="433"/>
      <c r="CZ127" s="433"/>
      <c r="DA127" s="433"/>
      <c r="DB127" s="433"/>
      <c r="DC127" s="433"/>
      <c r="DD127" s="433"/>
      <c r="DE127" s="433"/>
      <c r="DF127" s="486"/>
      <c r="DG127" s="657" t="s">
        <v>204</v>
      </c>
      <c r="DH127" s="665"/>
      <c r="DI127" s="665"/>
      <c r="DJ127" s="665"/>
      <c r="DK127" s="665"/>
      <c r="DL127" s="665" t="s">
        <v>204</v>
      </c>
      <c r="DM127" s="665"/>
      <c r="DN127" s="665"/>
      <c r="DO127" s="665"/>
      <c r="DP127" s="665"/>
      <c r="DQ127" s="665" t="s">
        <v>204</v>
      </c>
      <c r="DR127" s="665"/>
      <c r="DS127" s="665"/>
      <c r="DT127" s="665"/>
      <c r="DU127" s="665"/>
      <c r="DV127" s="740" t="s">
        <v>204</v>
      </c>
      <c r="DW127" s="740"/>
      <c r="DX127" s="740"/>
      <c r="DY127" s="740"/>
      <c r="DZ127" s="749"/>
    </row>
    <row r="128" spans="1:130" s="373" customFormat="1" ht="26.25" customHeight="1">
      <c r="A128" s="401" t="s">
        <v>497</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7</v>
      </c>
      <c r="X128" s="477"/>
      <c r="Y128" s="477"/>
      <c r="Z128" s="492"/>
      <c r="AA128" s="498">
        <v>13455</v>
      </c>
      <c r="AB128" s="504"/>
      <c r="AC128" s="504"/>
      <c r="AD128" s="504"/>
      <c r="AE128" s="515"/>
      <c r="AF128" s="531">
        <v>10941</v>
      </c>
      <c r="AG128" s="504"/>
      <c r="AH128" s="504"/>
      <c r="AI128" s="504"/>
      <c r="AJ128" s="515"/>
      <c r="AK128" s="531">
        <v>16927</v>
      </c>
      <c r="AL128" s="504"/>
      <c r="AM128" s="504"/>
      <c r="AN128" s="504"/>
      <c r="AO128" s="515"/>
      <c r="AP128" s="558"/>
      <c r="AQ128" s="566"/>
      <c r="AR128" s="566"/>
      <c r="AS128" s="566"/>
      <c r="AT128" s="576"/>
      <c r="AU128" s="593"/>
      <c r="AV128" s="593"/>
      <c r="AW128" s="593"/>
      <c r="AX128" s="393" t="s">
        <v>304</v>
      </c>
      <c r="AY128" s="417"/>
      <c r="AZ128" s="417"/>
      <c r="BA128" s="417"/>
      <c r="BB128" s="417"/>
      <c r="BC128" s="417"/>
      <c r="BD128" s="417"/>
      <c r="BE128" s="484"/>
      <c r="BF128" s="637" t="s">
        <v>204</v>
      </c>
      <c r="BG128" s="641"/>
      <c r="BH128" s="641"/>
      <c r="BI128" s="641"/>
      <c r="BJ128" s="641"/>
      <c r="BK128" s="641"/>
      <c r="BL128" s="647"/>
      <c r="BM128" s="637">
        <v>15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395</v>
      </c>
      <c r="CQ128" s="615"/>
      <c r="CR128" s="615"/>
      <c r="CS128" s="615"/>
      <c r="CT128" s="615"/>
      <c r="CU128" s="615"/>
      <c r="CV128" s="615"/>
      <c r="CW128" s="615"/>
      <c r="CX128" s="615"/>
      <c r="CY128" s="615"/>
      <c r="CZ128" s="615"/>
      <c r="DA128" s="615"/>
      <c r="DB128" s="615"/>
      <c r="DC128" s="615"/>
      <c r="DD128" s="615"/>
      <c r="DE128" s="615"/>
      <c r="DF128" s="635"/>
      <c r="DG128" s="728" t="s">
        <v>204</v>
      </c>
      <c r="DH128" s="731"/>
      <c r="DI128" s="731"/>
      <c r="DJ128" s="731"/>
      <c r="DK128" s="731"/>
      <c r="DL128" s="731" t="s">
        <v>204</v>
      </c>
      <c r="DM128" s="731"/>
      <c r="DN128" s="731"/>
      <c r="DO128" s="731"/>
      <c r="DP128" s="731"/>
      <c r="DQ128" s="731" t="s">
        <v>204</v>
      </c>
      <c r="DR128" s="731"/>
      <c r="DS128" s="731"/>
      <c r="DT128" s="731"/>
      <c r="DU128" s="731"/>
      <c r="DV128" s="742" t="s">
        <v>204</v>
      </c>
      <c r="DW128" s="742"/>
      <c r="DX128" s="742"/>
      <c r="DY128" s="742"/>
      <c r="DZ128" s="751"/>
    </row>
    <row r="129" spans="1:131" s="373" customFormat="1" ht="26.25" customHeight="1">
      <c r="A129" s="394"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240</v>
      </c>
      <c r="X129" s="480"/>
      <c r="Y129" s="480"/>
      <c r="Z129" s="493"/>
      <c r="AA129" s="499">
        <v>2195597</v>
      </c>
      <c r="AB129" s="460"/>
      <c r="AC129" s="460"/>
      <c r="AD129" s="460"/>
      <c r="AE129" s="516"/>
      <c r="AF129" s="532">
        <v>2216427</v>
      </c>
      <c r="AG129" s="460"/>
      <c r="AH129" s="460"/>
      <c r="AI129" s="460"/>
      <c r="AJ129" s="516"/>
      <c r="AK129" s="532">
        <v>2358270</v>
      </c>
      <c r="AL129" s="460"/>
      <c r="AM129" s="460"/>
      <c r="AN129" s="460"/>
      <c r="AO129" s="516"/>
      <c r="AP129" s="559"/>
      <c r="AQ129" s="567"/>
      <c r="AR129" s="567"/>
      <c r="AS129" s="567"/>
      <c r="AT129" s="577"/>
      <c r="AU129" s="595"/>
      <c r="AV129" s="595"/>
      <c r="AW129" s="595"/>
      <c r="AX129" s="605" t="s">
        <v>118</v>
      </c>
      <c r="AY129" s="433"/>
      <c r="AZ129" s="433"/>
      <c r="BA129" s="433"/>
      <c r="BB129" s="433"/>
      <c r="BC129" s="433"/>
      <c r="BD129" s="433"/>
      <c r="BE129" s="486"/>
      <c r="BF129" s="638" t="s">
        <v>204</v>
      </c>
      <c r="BG129" s="642"/>
      <c r="BH129" s="642"/>
      <c r="BI129" s="642"/>
      <c r="BJ129" s="642"/>
      <c r="BK129" s="642"/>
      <c r="BL129" s="648"/>
      <c r="BM129" s="638">
        <v>20</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498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499</v>
      </c>
      <c r="X130" s="480"/>
      <c r="Y130" s="480"/>
      <c r="Z130" s="493"/>
      <c r="AA130" s="499">
        <v>376576</v>
      </c>
      <c r="AB130" s="460"/>
      <c r="AC130" s="460"/>
      <c r="AD130" s="460"/>
      <c r="AE130" s="516"/>
      <c r="AF130" s="532">
        <v>377342</v>
      </c>
      <c r="AG130" s="460"/>
      <c r="AH130" s="460"/>
      <c r="AI130" s="460"/>
      <c r="AJ130" s="516"/>
      <c r="AK130" s="532">
        <v>373435</v>
      </c>
      <c r="AL130" s="460"/>
      <c r="AM130" s="460"/>
      <c r="AN130" s="460"/>
      <c r="AO130" s="516"/>
      <c r="AP130" s="559"/>
      <c r="AQ130" s="567"/>
      <c r="AR130" s="567"/>
      <c r="AS130" s="567"/>
      <c r="AT130" s="577"/>
      <c r="AU130" s="595"/>
      <c r="AV130" s="595"/>
      <c r="AW130" s="595"/>
      <c r="AX130" s="605" t="s">
        <v>432</v>
      </c>
      <c r="AY130" s="433"/>
      <c r="AZ130" s="433"/>
      <c r="BA130" s="433"/>
      <c r="BB130" s="433"/>
      <c r="BC130" s="433"/>
      <c r="BD130" s="433"/>
      <c r="BE130" s="486"/>
      <c r="BF130" s="639">
        <v>9</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177</v>
      </c>
      <c r="X131" s="481"/>
      <c r="Y131" s="481"/>
      <c r="Z131" s="494"/>
      <c r="AA131" s="501">
        <v>1819021</v>
      </c>
      <c r="AB131" s="506"/>
      <c r="AC131" s="506"/>
      <c r="AD131" s="506"/>
      <c r="AE131" s="518"/>
      <c r="AF131" s="534">
        <v>1839085</v>
      </c>
      <c r="AG131" s="506"/>
      <c r="AH131" s="506"/>
      <c r="AI131" s="506"/>
      <c r="AJ131" s="518"/>
      <c r="AK131" s="534">
        <v>1984835</v>
      </c>
      <c r="AL131" s="506"/>
      <c r="AM131" s="506"/>
      <c r="AN131" s="506"/>
      <c r="AO131" s="518"/>
      <c r="AP131" s="560"/>
      <c r="AQ131" s="568"/>
      <c r="AR131" s="568"/>
      <c r="AS131" s="568"/>
      <c r="AT131" s="578"/>
      <c r="AU131" s="595"/>
      <c r="AV131" s="595"/>
      <c r="AW131" s="595"/>
      <c r="AX131" s="606" t="s">
        <v>471</v>
      </c>
      <c r="AY131" s="615"/>
      <c r="AZ131" s="615"/>
      <c r="BA131" s="615"/>
      <c r="BB131" s="615"/>
      <c r="BC131" s="615"/>
      <c r="BD131" s="615"/>
      <c r="BE131" s="635"/>
      <c r="BF131" s="640">
        <v>25.6</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27</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500</v>
      </c>
      <c r="W132" s="476"/>
      <c r="X132" s="476"/>
      <c r="Y132" s="476"/>
      <c r="Z132" s="495"/>
      <c r="AA132" s="502">
        <v>8.0167298779999996</v>
      </c>
      <c r="AB132" s="507"/>
      <c r="AC132" s="507"/>
      <c r="AD132" s="507"/>
      <c r="AE132" s="519"/>
      <c r="AF132" s="535">
        <v>8.5225533349999996</v>
      </c>
      <c r="AG132" s="507"/>
      <c r="AH132" s="507"/>
      <c r="AI132" s="507"/>
      <c r="AJ132" s="519"/>
      <c r="AK132" s="535">
        <v>10.58556505</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84</v>
      </c>
      <c r="W133" s="414"/>
      <c r="X133" s="414"/>
      <c r="Y133" s="414"/>
      <c r="Z133" s="496"/>
      <c r="AA133" s="503">
        <v>7.1</v>
      </c>
      <c r="AB133" s="508"/>
      <c r="AC133" s="508"/>
      <c r="AD133" s="508"/>
      <c r="AE133" s="520"/>
      <c r="AF133" s="503">
        <v>7.9</v>
      </c>
      <c r="AG133" s="508"/>
      <c r="AH133" s="508"/>
      <c r="AI133" s="508"/>
      <c r="AJ133" s="520"/>
      <c r="AK133" s="503">
        <v>9</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kzcPNw914yiM/2OxjS4upZ/w2kjQGz8vgQ8esySR7gq7wKUQm3l3AfycGmOobid12evVzgjQpYcaPu9qcrrXpw==" saltValue="VAeLUg1G6o1LkXJDvZPAG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67"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VbkQYbuieEkmaKuNVjmgDEbbSjgUZXrjgNKZGCUxdHtCyLvvfbU4cWsap8ujk9Wjj34hRgkd6rH2EzLImCeABQ==" saltValue="Xq20l38ftphsMDqITYRby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0pywGUpK2Kg0PvamKvUQfQRPoO+G7duIJS0bU4lJ/maSQi+oitE29ACuYhe27oo0h+v4dZQETE4iYkh26LeAg==" saltValue="G7qsLeT0brcdtu91OLdKI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501</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327</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85</v>
      </c>
      <c r="AP7" s="824"/>
      <c r="AQ7" s="835" t="s">
        <v>502</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504</v>
      </c>
      <c r="AQ8" s="836" t="s">
        <v>505</v>
      </c>
      <c r="AR8" s="850" t="s">
        <v>506</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507</v>
      </c>
      <c r="AL9" s="784"/>
      <c r="AM9" s="784"/>
      <c r="AN9" s="801"/>
      <c r="AO9" s="814">
        <v>721626</v>
      </c>
      <c r="AP9" s="814">
        <v>210694</v>
      </c>
      <c r="AQ9" s="837">
        <v>224098</v>
      </c>
      <c r="AR9" s="851">
        <v>-6</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214</v>
      </c>
      <c r="AL10" s="784"/>
      <c r="AM10" s="784"/>
      <c r="AN10" s="801"/>
      <c r="AO10" s="815">
        <v>130805</v>
      </c>
      <c r="AP10" s="815">
        <v>38191</v>
      </c>
      <c r="AQ10" s="838">
        <v>32087</v>
      </c>
      <c r="AR10" s="852">
        <v>19</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393</v>
      </c>
      <c r="AL11" s="784"/>
      <c r="AM11" s="784"/>
      <c r="AN11" s="801"/>
      <c r="AO11" s="815">
        <v>31431</v>
      </c>
      <c r="AP11" s="815">
        <v>9177</v>
      </c>
      <c r="AQ11" s="838">
        <v>3587</v>
      </c>
      <c r="AR11" s="852">
        <v>155.80000000000001</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239</v>
      </c>
      <c r="AL12" s="784"/>
      <c r="AM12" s="784"/>
      <c r="AN12" s="801"/>
      <c r="AO12" s="815" t="s">
        <v>204</v>
      </c>
      <c r="AP12" s="815" t="s">
        <v>204</v>
      </c>
      <c r="AQ12" s="838" t="s">
        <v>204</v>
      </c>
      <c r="AR12" s="852" t="s">
        <v>204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508</v>
      </c>
      <c r="AL13" s="784"/>
      <c r="AM13" s="784"/>
      <c r="AN13" s="801"/>
      <c r="AO13" s="815">
        <v>16423</v>
      </c>
      <c r="AP13" s="815">
        <v>4795</v>
      </c>
      <c r="AQ13" s="838">
        <v>11579</v>
      </c>
      <c r="AR13" s="852">
        <v>-58.6</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510</v>
      </c>
      <c r="AL14" s="784"/>
      <c r="AM14" s="784"/>
      <c r="AN14" s="801"/>
      <c r="AO14" s="815">
        <v>8400</v>
      </c>
      <c r="AP14" s="815">
        <v>2453</v>
      </c>
      <c r="AQ14" s="838">
        <v>4496</v>
      </c>
      <c r="AR14" s="852">
        <v>-45.4</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306</v>
      </c>
      <c r="AL15" s="785"/>
      <c r="AM15" s="785"/>
      <c r="AN15" s="802"/>
      <c r="AO15" s="815">
        <v>-66196</v>
      </c>
      <c r="AP15" s="815">
        <v>-19327</v>
      </c>
      <c r="AQ15" s="838">
        <v>-17592</v>
      </c>
      <c r="AR15" s="852">
        <v>9.9</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842489</v>
      </c>
      <c r="AP16" s="815">
        <v>245982</v>
      </c>
      <c r="AQ16" s="838">
        <v>258255</v>
      </c>
      <c r="AR16" s="852">
        <v>-4.8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190</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511</v>
      </c>
      <c r="AP20" s="826" t="s">
        <v>331</v>
      </c>
      <c r="AQ20" s="839" t="s">
        <v>40</v>
      </c>
      <c r="AR20" s="853"/>
    </row>
    <row r="21" spans="1:46" s="757" customFormat="1">
      <c r="A21" s="759"/>
      <c r="AK21" s="774" t="s">
        <v>512</v>
      </c>
      <c r="AL21" s="787"/>
      <c r="AM21" s="787"/>
      <c r="AN21" s="804"/>
      <c r="AO21" s="817">
        <v>21.61</v>
      </c>
      <c r="AP21" s="827">
        <v>22.75</v>
      </c>
      <c r="AQ21" s="840">
        <v>-1.1399999999999999</v>
      </c>
      <c r="AS21" s="859"/>
      <c r="AT21" s="759"/>
    </row>
    <row r="22" spans="1:46" s="757" customFormat="1">
      <c r="A22" s="759"/>
      <c r="AK22" s="774" t="s">
        <v>197</v>
      </c>
      <c r="AL22" s="787"/>
      <c r="AM22" s="787"/>
      <c r="AN22" s="804"/>
      <c r="AO22" s="818">
        <v>94.2</v>
      </c>
      <c r="AP22" s="828">
        <v>95.6</v>
      </c>
      <c r="AQ22" s="841">
        <v>-1.4</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513</v>
      </c>
      <c r="AP26" s="829"/>
      <c r="AQ26" s="829"/>
      <c r="AR26" s="829"/>
      <c r="AS26" s="761"/>
      <c r="AT26" s="761"/>
    </row>
    <row r="27" spans="1:46">
      <c r="A27" s="762"/>
      <c r="AO27" s="767"/>
      <c r="AP27" s="767"/>
      <c r="AQ27" s="767"/>
      <c r="AR27" s="767"/>
      <c r="AS27" s="767"/>
      <c r="AT27" s="767"/>
    </row>
    <row r="28" spans="1:46" ht="17.25">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85</v>
      </c>
      <c r="AP30" s="824"/>
      <c r="AQ30" s="835" t="s">
        <v>502</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504</v>
      </c>
      <c r="AQ31" s="836" t="s">
        <v>505</v>
      </c>
      <c r="AR31" s="850" t="s">
        <v>506</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514</v>
      </c>
      <c r="AL32" s="788"/>
      <c r="AM32" s="788"/>
      <c r="AN32" s="805"/>
      <c r="AO32" s="815">
        <v>423035</v>
      </c>
      <c r="AP32" s="815">
        <v>123514</v>
      </c>
      <c r="AQ32" s="842">
        <v>146295</v>
      </c>
      <c r="AR32" s="852">
        <v>-15.6</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515</v>
      </c>
      <c r="AL33" s="788"/>
      <c r="AM33" s="788"/>
      <c r="AN33" s="805"/>
      <c r="AO33" s="815" t="s">
        <v>204</v>
      </c>
      <c r="AP33" s="815" t="s">
        <v>204</v>
      </c>
      <c r="AQ33" s="842" t="s">
        <v>204</v>
      </c>
      <c r="AR33" s="852" t="s">
        <v>204</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15</v>
      </c>
      <c r="AL34" s="788"/>
      <c r="AM34" s="788"/>
      <c r="AN34" s="805"/>
      <c r="AO34" s="815" t="s">
        <v>204</v>
      </c>
      <c r="AP34" s="815" t="s">
        <v>204</v>
      </c>
      <c r="AQ34" s="842">
        <v>4</v>
      </c>
      <c r="AR34" s="852" t="s">
        <v>204</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516</v>
      </c>
      <c r="AL35" s="788"/>
      <c r="AM35" s="788"/>
      <c r="AN35" s="805"/>
      <c r="AO35" s="815">
        <v>171092</v>
      </c>
      <c r="AP35" s="815">
        <v>49954</v>
      </c>
      <c r="AQ35" s="842">
        <v>31593</v>
      </c>
      <c r="AR35" s="852">
        <v>58.1</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36</v>
      </c>
      <c r="AL36" s="788"/>
      <c r="AM36" s="788"/>
      <c r="AN36" s="805"/>
      <c r="AO36" s="815">
        <v>6341</v>
      </c>
      <c r="AP36" s="815">
        <v>1851</v>
      </c>
      <c r="AQ36" s="842">
        <v>3914</v>
      </c>
      <c r="AR36" s="852">
        <v>-52.7</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345</v>
      </c>
      <c r="AL37" s="788"/>
      <c r="AM37" s="788"/>
      <c r="AN37" s="805"/>
      <c r="AO37" s="815" t="s">
        <v>204</v>
      </c>
      <c r="AP37" s="815" t="s">
        <v>204</v>
      </c>
      <c r="AQ37" s="842">
        <v>1348</v>
      </c>
      <c r="AR37" s="852" t="s">
        <v>204</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517</v>
      </c>
      <c r="AL38" s="789"/>
      <c r="AM38" s="789"/>
      <c r="AN38" s="806"/>
      <c r="AO38" s="819" t="s">
        <v>204</v>
      </c>
      <c r="AP38" s="819" t="s">
        <v>204</v>
      </c>
      <c r="AQ38" s="843">
        <v>27</v>
      </c>
      <c r="AR38" s="841" t="s">
        <v>204</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82</v>
      </c>
      <c r="AL39" s="789"/>
      <c r="AM39" s="789"/>
      <c r="AN39" s="806"/>
      <c r="AO39" s="815">
        <v>-16927</v>
      </c>
      <c r="AP39" s="815">
        <v>-4942</v>
      </c>
      <c r="AQ39" s="842">
        <v>-7201</v>
      </c>
      <c r="AR39" s="852">
        <v>-31.4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518</v>
      </c>
      <c r="AL40" s="788"/>
      <c r="AM40" s="788"/>
      <c r="AN40" s="805"/>
      <c r="AO40" s="815">
        <v>-373435</v>
      </c>
      <c r="AP40" s="815">
        <v>-109032</v>
      </c>
      <c r="AQ40" s="842">
        <v>-128709</v>
      </c>
      <c r="AR40" s="852">
        <v>-15.3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384</v>
      </c>
      <c r="AL41" s="790"/>
      <c r="AM41" s="790"/>
      <c r="AN41" s="807"/>
      <c r="AO41" s="815">
        <v>210106</v>
      </c>
      <c r="AP41" s="815">
        <v>61345</v>
      </c>
      <c r="AQ41" s="842">
        <v>47272</v>
      </c>
      <c r="AR41" s="852">
        <v>29.8</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63</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519</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520</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85</v>
      </c>
      <c r="AN49" s="808" t="s">
        <v>441</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493</v>
      </c>
      <c r="AO50" s="821" t="s">
        <v>494</v>
      </c>
      <c r="AP50" s="832" t="s">
        <v>521</v>
      </c>
      <c r="AQ50" s="845" t="s">
        <v>378</v>
      </c>
      <c r="AR50" s="855" t="s">
        <v>522</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1731274</v>
      </c>
      <c r="AN51" s="810">
        <v>489337</v>
      </c>
      <c r="AO51" s="822">
        <v>162.69999999999999</v>
      </c>
      <c r="AP51" s="833">
        <v>291945</v>
      </c>
      <c r="AQ51" s="846">
        <v>4.0999999999999996</v>
      </c>
      <c r="AR51" s="856">
        <v>158.6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633308</v>
      </c>
      <c r="AN52" s="811">
        <v>179002</v>
      </c>
      <c r="AO52" s="823">
        <v>242.8</v>
      </c>
      <c r="AP52" s="834">
        <v>127651</v>
      </c>
      <c r="AQ52" s="847">
        <v>0.3</v>
      </c>
      <c r="AR52" s="857">
        <v>242.5</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233</v>
      </c>
      <c r="AL53" s="791"/>
      <c r="AM53" s="797">
        <v>1580506</v>
      </c>
      <c r="AN53" s="810">
        <v>440252</v>
      </c>
      <c r="AO53" s="822">
        <v>-10</v>
      </c>
      <c r="AP53" s="833">
        <v>291173</v>
      </c>
      <c r="AQ53" s="846">
        <v>-0.3</v>
      </c>
      <c r="AR53" s="856">
        <v>-9.6999999999999993</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57247</v>
      </c>
      <c r="AN54" s="811">
        <v>15946</v>
      </c>
      <c r="AO54" s="823">
        <v>-91.1</v>
      </c>
      <c r="AP54" s="834">
        <v>119071</v>
      </c>
      <c r="AQ54" s="847">
        <v>-6.7</v>
      </c>
      <c r="AR54" s="857">
        <v>-84.4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503</v>
      </c>
      <c r="AL55" s="791"/>
      <c r="AM55" s="797">
        <v>1075784</v>
      </c>
      <c r="AN55" s="810">
        <v>307104</v>
      </c>
      <c r="AO55" s="822">
        <v>-30.2</v>
      </c>
      <c r="AP55" s="833">
        <v>271581</v>
      </c>
      <c r="AQ55" s="846">
        <v>-6.7</v>
      </c>
      <c r="AR55" s="856">
        <v>-23.5</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467660</v>
      </c>
      <c r="AN56" s="811">
        <v>133503</v>
      </c>
      <c r="AO56" s="823">
        <v>737.2</v>
      </c>
      <c r="AP56" s="834">
        <v>117844</v>
      </c>
      <c r="AQ56" s="847">
        <v>-1</v>
      </c>
      <c r="AR56" s="857">
        <v>738.2</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523</v>
      </c>
      <c r="AL57" s="791"/>
      <c r="AM57" s="797">
        <v>1178336</v>
      </c>
      <c r="AN57" s="810">
        <v>338894</v>
      </c>
      <c r="AO57" s="822">
        <v>10.4</v>
      </c>
      <c r="AP57" s="833">
        <v>268375</v>
      </c>
      <c r="AQ57" s="846">
        <v>-1.2</v>
      </c>
      <c r="AR57" s="856">
        <v>11.6</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176984</v>
      </c>
      <c r="AN58" s="811">
        <v>50901</v>
      </c>
      <c r="AO58" s="823">
        <v>-61.9</v>
      </c>
      <c r="AP58" s="834">
        <v>119602</v>
      </c>
      <c r="AQ58" s="847">
        <v>1.5</v>
      </c>
      <c r="AR58" s="857">
        <v>-63.4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477</v>
      </c>
      <c r="AL59" s="791"/>
      <c r="AM59" s="797">
        <v>895646</v>
      </c>
      <c r="AN59" s="810">
        <v>261502</v>
      </c>
      <c r="AO59" s="822">
        <v>-22.8</v>
      </c>
      <c r="AP59" s="833">
        <v>301035</v>
      </c>
      <c r="AQ59" s="846">
        <v>12.2</v>
      </c>
      <c r="AR59" s="856">
        <v>-35</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367685</v>
      </c>
      <c r="AN60" s="811">
        <v>107353</v>
      </c>
      <c r="AO60" s="823">
        <v>110.9</v>
      </c>
      <c r="AP60" s="834">
        <v>154376</v>
      </c>
      <c r="AQ60" s="847">
        <v>29.1</v>
      </c>
      <c r="AR60" s="857">
        <v>81.8</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410</v>
      </c>
      <c r="AL61" s="794"/>
      <c r="AM61" s="797">
        <v>1292309</v>
      </c>
      <c r="AN61" s="810">
        <v>367418</v>
      </c>
      <c r="AO61" s="822">
        <v>22</v>
      </c>
      <c r="AP61" s="833">
        <v>284822</v>
      </c>
      <c r="AQ61" s="848">
        <v>1.6</v>
      </c>
      <c r="AR61" s="856">
        <v>20.399999999999999</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340577</v>
      </c>
      <c r="AN62" s="811">
        <v>97341</v>
      </c>
      <c r="AO62" s="823">
        <v>187.6</v>
      </c>
      <c r="AP62" s="834">
        <v>127709</v>
      </c>
      <c r="AQ62" s="847">
        <v>4.5999999999999996</v>
      </c>
      <c r="AR62" s="857">
        <v>183</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wk00LNCoTSCQOybXobHtRnzxAzSZpZ4ijjGlUDG+kbQLmtSfMR1WjrB7HKY2IqXN0wXjWMGp9wcF5WDMiIaJtA==" saltValue="0lLOzroj39ye8iqsvNx+Y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OyrWF22qhJFJYMeoUDxW0s8pgAKA+wkk4ABQI6/sVp3aKxkYeNIj+Df/t4H/NFhI3kEv7ITX8K4TtcP/Bj24FQ==" saltValue="IlcpDObcLrs70qnhcxXrt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I66" zoomScale="80" zoomScaleNormal="8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yvpnAuW2AH51Yxp0ZycCqEVS92BDLq6m41WDKelJt+DFavZAvimjEnQ2k/Zbcso6y8kuC8JVapvzcme8XtfY2w==" saltValue="aqD6/NGQ5+LpqNodfpPOj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8"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14</v>
      </c>
      <c r="F46" s="876" t="s">
        <v>525</v>
      </c>
      <c r="G46" s="880" t="s">
        <v>403</v>
      </c>
      <c r="H46" s="880" t="s">
        <v>526</v>
      </c>
      <c r="I46" s="880" t="s">
        <v>527</v>
      </c>
      <c r="J46" s="885" t="s">
        <v>528</v>
      </c>
    </row>
    <row r="47" spans="2:10" ht="57.75" customHeight="1">
      <c r="B47" s="865"/>
      <c r="C47" s="869" t="s">
        <v>3</v>
      </c>
      <c r="D47" s="869"/>
      <c r="E47" s="873"/>
      <c r="F47" s="877">
        <v>30.64</v>
      </c>
      <c r="G47" s="881">
        <v>32.159999999999997</v>
      </c>
      <c r="H47" s="881">
        <v>31.52</v>
      </c>
      <c r="I47" s="881">
        <v>31.23</v>
      </c>
      <c r="J47" s="886">
        <v>25.12</v>
      </c>
    </row>
    <row r="48" spans="2:10" ht="57.75" customHeight="1">
      <c r="B48" s="866"/>
      <c r="C48" s="870" t="s">
        <v>4</v>
      </c>
      <c r="D48" s="870"/>
      <c r="E48" s="874"/>
      <c r="F48" s="878">
        <v>5.16</v>
      </c>
      <c r="G48" s="882">
        <v>9.1999999999999993</v>
      </c>
      <c r="H48" s="882">
        <v>11.49</v>
      </c>
      <c r="I48" s="882">
        <v>3.71</v>
      </c>
      <c r="J48" s="887">
        <v>1.1299999999999999</v>
      </c>
    </row>
    <row r="49" spans="2:10" ht="57.75" customHeight="1">
      <c r="B49" s="867"/>
      <c r="C49" s="871" t="s">
        <v>13</v>
      </c>
      <c r="D49" s="871"/>
      <c r="E49" s="875"/>
      <c r="F49" s="879">
        <v>5.0199999999999996</v>
      </c>
      <c r="G49" s="883">
        <v>3.78</v>
      </c>
      <c r="H49" s="883">
        <v>2.48</v>
      </c>
      <c r="I49" s="883" t="s">
        <v>529</v>
      </c>
      <c r="J49" s="888" t="s">
        <v>530</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rg5Zpdr0kS+CTP2dx8omdq+G/ayuCeCFvGOhYLqwBQXGWAvq2ynAzcv+qQv3w4rw7KtKitV5QGdxmJmaILCstA==" saltValue="LRJG+M8C3dyJvVvm5pLJY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2022-02-02T06:53:18Z</dcterms:created>
  <dcterms:modified xsi:type="dcterms:W3CDTF">2022-03-30T04:34:14Z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2022-03-30T04:34:14Z</vt:filetime>
  </property>
</Properties>
</file>