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AM34" i="10"/>
  <c r="C34" i="10"/>
  <c r="C35" i="10" l="1"/>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<sst xmlns="http://schemas.openxmlformats.org/spreadsheetml/2006/main" count="1121" uniqueCount="587">
  <si>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</si>
  <si>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</si>
  <si>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</si>
  <si>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</si>
  <si>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</si>
  <si>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</si>
  <si>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</si>
  <si>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</si>
  <si>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</si>
  <si>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</si>
  <si>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</si>
  <si>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</si>
  <si>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</si>
  <si>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</si>
  <si>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</si>
  <si>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</si>
  <si>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</si>
  <si>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</si>
  <si>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</si>
  <si>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</si>
  <si>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</si>
  <si>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</si>
  <si>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</si>
  <si>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</si>
  <si>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</si>
  <si>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</si>
  <si>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</si>
  <si>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</si>
  <si>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</si>
  <si>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</si>
  <si>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</si>
  <si>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</si>
  <si>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</si>
  <si>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</si>
  <si>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</si>
  <si>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</si>
  <si>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</si>
  <si>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</si>
  <si>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</si>
  <si>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</si>
  <si>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</si>
  <si>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</si>
  <si>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</si>
  <si>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</si>
  <si>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</si>
  <si>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</si>
  <si>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</si>
  <si>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</si>
  <si>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</si>
  <si>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</si>
  <si>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</si>
  <si>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</si>
  <si>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</si>
  <si>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</si>
  <si>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</si>
  <si>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</si>
  <si>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</si>
  <si>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</si>
  <si>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</si>
  <si>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</si>
  <si>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</si>
  <si>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</si>
  <si>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</si>
  <si>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</si>
  <si>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</si>
  <si>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</si>
  <si>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</si>
  <si>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</si>
  <si>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</si>
  <si>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</si>
  <si>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</si>
  <si>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</si>
  <si>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</si>
  <si>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</si>
  <si>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</si>
  <si>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</si>
  <si>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</si>
  <si>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</si>
  <si>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</si>
  <si>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</si>
  <si>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</si>
  <si>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</si>
  <si>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</si>
  <si>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</si>
  <si>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</si>
  <si>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</si>
  <si>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</si>
  <si>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</si>
  <si>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</si>
  <si>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</si>
  <si>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</si>
  <si>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</si>
  <si>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</si>
  <si>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</si>
  <si>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</si>
  <si>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</si>
  <si>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</si>
  <si>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</si>
  <si>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</si>
  <si>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</si>
  <si>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</si>
  <si>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</si>
  <si>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</si>
  <si>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</si>
  <si>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</si>
  <si>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</si>
  <si>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</si>
  <si>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</si>
  <si>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</si>
  <si>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</si>
  <si>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</si>
  <si>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</si>
  <si>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</si>
  <si>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</si>
  <si>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</si>
  <si>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</si>
  <si>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</si>
  <si>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</si>
  <si>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</si>
  <si>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</si>
  <si>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</si>
  <si>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</si>
  <si>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</si>
  <si>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</si>
  <si>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</si>
  <si>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</si>
  <si>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</si>
  <si>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</si>
  <si>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</si>
  <si>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</si>
  <si>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</si>
  <si>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</si>
  <si>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</si>
  <si>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</si>
  <si>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</si>
  <si>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</si>
  <si>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</si>
  <si>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</si>
  <si>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</si>
  <si>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</si>
  <si>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</si>
  <si>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</si>
  <si>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</si>
  <si>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</si>
  <si>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</si>
  <si>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</si>
  <si>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</si>
  <si>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</si>
  <si>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</si>
  <si>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</si>
  <si>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</si>
  <si>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</si>
  <si>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</si>
  <si>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</si>
  <si>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</si>
  <si>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</si>
  <si>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</si>
  <si>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</si>
  <si>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</si>
  <si>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</si>
  <si>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</si>
  <si>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</si>
  <si>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</si>
  <si>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</si>
  <si>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</si>
  <si>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</si>
  <si>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</si>
  <si>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</si>
  <si>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</si>
  <si>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</si>
  <si>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</si>
  <si>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</si>
  <si>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</si>
  <si>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</si>
  <si>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</si>
  <si>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</si>
  <si>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</si>
  <si>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</si>
  <si>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</si>
  <si>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</si>
  <si>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</si>
  <si>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</si>
  <si>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</si>
  <si>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</si>
  <si>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</si>
  <si>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</si>
  <si>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</si>
  <si>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</si>
  <si>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</si>
  <si>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</si>
  <si>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</si>
  <si>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</si>
  <si>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</si>
  <si>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</si>
  <si>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</si>
  <si>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</si>
  <si>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</si>
  <si>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</si>
  <si>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</si>
  <si>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</si>
  <si>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</si>
  <si>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</si>
  <si>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</si>
  <si>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</si>
  <si>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</si>
  <si>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</si>
  <si>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</si>
  <si>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</si>
  <si>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</si>
  <si>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</si>
  <si>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</si>
  <si>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</si>
  <si>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</si>
  <si>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</si>
  <si>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</si>
  <si>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</si>
  <si>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</si>
  <si>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</si>
  <si>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</si>
  <si>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</si>
  <si>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</si>
  <si>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</si>
  <si>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</si>
  <si>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</si>
  <si>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</si>
  <si>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</si>
  <si>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</si>
  <si>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</si>
  <si>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</si>
  <si>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</si>
  <si>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</si>
  <si>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</si>
  <si>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</si>
  <si>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</si>
  <si>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</si>
  <si>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</si>
  <si>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</si>
  <si>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</si>
  <si>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</si>
  <si>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</si>
  <si>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</si>
  <si>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</si>
  <si>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</si>
  <si>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</si>
  <si>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</si>
  <si>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</si>
  <si>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</si>
  <si>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</si>
  <si>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</si>
  <si>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</si>
  <si>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</si>
  <si>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</si>
  <si>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</si>
  <si>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</si>
  <si>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</si>
  <si>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</si>
  <si>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</si>
  <si>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</si>
  <si>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</si>
  <si>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</si>
  <si>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</si>
  <si>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</si>
  <si>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</si>
  <si>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</si>
  <si>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</si>
  <si>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</si>
  <si>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</si>
  <si>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</si>
  <si>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</si>
  <si>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</si>
  <si>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</si>
  <si>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</si>
  <si>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</si>
  <si>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</si>
  <si>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</si>
  <si>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</si>
  <si>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</si>
  <si>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</si>
  <si>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</si>
  <si>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</si>
  <si>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</si>
  <si>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</si>
  <si>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</si>
  <si>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</si>
  <si>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</si>
  <si>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</si>
  <si>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</si>
  <si>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</si>
  <si>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</si>
  <si>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</si>
  <si>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</si>
  <si>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</si>
  <si>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</si>
  <si>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</si>
  <si>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</si>
  <si>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</si>
  <si>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</si>
  <si>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</si>
  <si>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</si>
  <si>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</si>
  <si>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</si>
  <si>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</si>
  <si>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</si>
  <si>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</si>
  <si>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</si>
  <si>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</si>
  <si>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</si>
  <si>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</si>
  <si>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</si>
  <si>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</si>
  <si>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</si>
  <si>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</si>
  <si>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</si>
  <si>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</si>
  <si>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</si>
  <si>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</si>
  <si>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</si>
  <si>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</si>
  <si>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</si>
  <si>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</si>
  <si>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</si>
  <si>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</si>
  <si>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</si>
  <si>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</si>
  <si>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</si>
  <si>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</si>
  <si>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</si>
  <si>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</si>
  <si>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</si>
  <si>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</si>
  <si>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</si>
  <si>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</si>
  <si>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</si>
  <si>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</si>
  <si>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</si>
  <si>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</si>
  <si>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</si>
  <si>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</si>
  <si>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</si>
  <si>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</si>
  <si>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</si>
  <si>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</si>
  <si>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</si>
  <si>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</si>
  <si>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</si>
  <si>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</si>
  <si>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</si>
  <si>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</si>
  <si>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</si>
  <si>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</si>
  <si>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</si>
  <si>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</si>
  <si>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</si>
  <si>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</si>
  <si>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</si>
  <si>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</si>
  <si>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</si>
  <si>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</si>
  <si>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</si>
  <si>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</si>
  <si>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</si>
  <si>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</si>
  <si>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</si>
  <si>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</si>
  <si>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</si>
  <si>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</si>
  <si>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</si>
  <si>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</si>
  <si>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</si>
  <si>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</si>
  <si>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</si>
  <si>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</si>
  <si>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</si>
  <si>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</si>
  <si>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</si>
  <si>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</si>
  <si>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</si>
  <si>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</si>
  <si>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</si>
  <si>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</si>
  <si>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</si>
  <si>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</si>
  <si>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</si>
  <si>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</si>
  <si>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</si>
  <si>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</si>
  <si>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</si>
  <si>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</si>
  <si>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</si>
  <si>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</si>
  <si>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</si>
  <si>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</si>
  <si>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</si>
  <si>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</si>
  <si>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</si>
  <si>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</si>
  <si>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</si>
  <si>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</si>
  <si>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</si>
  <si>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</si>
  <si>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</si>
  <si>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</si>
  <si>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</si>
  <si>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</si>
  <si>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</si>
  <si>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</si>
  <si>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</si>
  <si>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</si>
  <si>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</si>
  <si>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</si>
  <si>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</si>
  <si>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</si>
  <si>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</si>
  <si>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</si>
  <si>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</si>
  <si>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</si>
  <si>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</si>
  <si>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</si>
  <si>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</si>
  <si>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</si>
  <si>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</si>
  <si>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</si>
  <si>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</si>
  <si>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</si>
  <si>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</si>
  <si>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</si>
  <si>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</si>
  <si>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</si>
  <si>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</si>
  <si>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</si>
  <si>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</si>
  <si>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</si>
  <si>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</si>
  <si>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</si>
  <si>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</si>
  <si>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</si>
  <si>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</si>
  <si>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</si>
  <si>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</si>
  <si>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</si>
  <si>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</si>
  <si>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</si>
  <si>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</si>
  <si>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</si>
  <si>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</si>
  <si>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</si>
  <si>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</si>
  <si>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</si>
  <si>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</si>
  <si>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</si>
  <si>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</si>
  <si>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</si>
  <si>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</si>
  <si>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</si>
  <si>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</si>
  <si>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</si>
  <si>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</si>
  <si>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</si>
  <si>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</si>
  <si>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</si>
  <si>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</si>
  <si>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</si>
  <si>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</si>
  <si>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</si>
  <si>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</si>
  <si>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</si>
  <si>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</si>
  <si>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</si>
  <si>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</si>
  <si>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</si>
  <si>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</si>
  <si>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</si>
  <si>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</si>
  <si>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</si>
  <si>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</si>
  <si>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</si>
  <si>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</si>
  <si>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</si>
  <si>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</si>
  <si>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</si>
  <si>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</si>
  <si>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</si>
  <si>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</si>
  <si>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</si>
  <si>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</si>
  <si>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</si>
  <si>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</si>
  <si>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</si>
  <si>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</si>
  <si>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</si>
  <si>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</si>
  <si>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</si>
  <si>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</si>
  <si>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</si>
  <si>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</si>
  <si>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</si>
  <si>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</si>
  <si>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</si>
  <si>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</si>
  <si>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</si>
  <si>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</si>
  <si>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</si>
  <si>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</si>
  <si>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</si>
  <si>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</si>
  <si>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</si>
  <si>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</si>
  <si>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</si>
  <si>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</si>
  <si>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</si>
  <si>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</si>
  <si>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</si>
  <si>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</si>
  <si>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</si>
  <si>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</si>
  <si>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</si>
  <si>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</si>
  <si>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</si>
  <si>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</si>
  <si>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</si>
  <si>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</si>
  <si>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</si>
  <si>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</si>
  <si>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</si>
  <si>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</si>
  <si>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</si>
  <si>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</si>
  <si>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</si>
  <si>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</si>
  <si>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</si>
  <si>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</si>
  <si>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</si>
  <si>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</si>
  <si>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</si>
  <si>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</si>
  <si>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</si>
  <si>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</si>
  <si>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</si>
  <si>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</si>
  <si>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</si>
  <si>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</si>
  <si>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</si>
  <si>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</si>
  <si>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</si>
  <si>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</si>
  <si>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</si>
  <si>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</si>
  <si>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</si>
  <si>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</si>
  <si>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</si>
  <si>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</si>
  <si>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</si>
  <si>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</si>
  <si>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4.97</t>
  </si>
  <si>
    <t>▲ 2.64</t>
  </si>
  <si>
    <t>▲ 5.82</t>
  </si>
  <si>
    <t>▲ 3.70</t>
  </si>
  <si>
    <t>一般会計</t>
  </si>
  <si>
    <t>国民健康保険事業特別会計</t>
  </si>
  <si>
    <t>簡易水道事業特別会計</t>
  </si>
  <si>
    <t>土地開発事業特別会計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</si>
  <si>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</si>
  <si>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</si>
  <si>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</si>
  <si>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</si>
  <si>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</si>
  <si>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</si>
  <si>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</si>
  <si>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</si>
  <si>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</si>
  <si>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(ふるさとづくり基金(R02年度末現在))</t>
    <rPh sb="8" eb="10">
      <t>キキン</t>
    </rPh>
    <phoneticPr fontId="5"/>
  </si>
  <si>
    <t>(施設等整備基金(R02年度末現在))</t>
    <rPh sb="1" eb="3">
      <t>シセツ</t>
    </rPh>
    <rPh sb="3" eb="4">
      <t>トウ</t>
    </rPh>
    <rPh sb="4" eb="6">
      <t>セイビ</t>
    </rPh>
    <rPh sb="6" eb="8">
      <t>キキン</t>
    </rPh>
    <phoneticPr fontId="5"/>
  </si>
  <si>
    <t>(分水対策基金(R02年度末現在))</t>
    <rPh sb="1" eb="3">
      <t>ブンスイ</t>
    </rPh>
    <rPh sb="3" eb="5">
      <t>タイサク</t>
    </rPh>
    <rPh sb="5" eb="7">
      <t>キキン</t>
    </rPh>
    <phoneticPr fontId="5"/>
  </si>
  <si>
    <t>(人材育成基金(R02年度末現在))</t>
    <rPh sb="1" eb="3">
      <t>ジンザイ</t>
    </rPh>
    <rPh sb="3" eb="5">
      <t>イクセイ</t>
    </rPh>
    <rPh sb="5" eb="7">
      <t>キキン</t>
    </rPh>
    <phoneticPr fontId="5"/>
  </si>
  <si>
    <t>(老人福祉基金(R02年度末現在))</t>
    <rPh sb="1" eb="3">
      <t>ロウジン</t>
    </rPh>
    <rPh sb="3" eb="5">
      <t>フクシ</t>
    </rPh>
    <rPh sb="5" eb="7">
      <t>キキン</t>
    </rPh>
    <phoneticPr fontId="5"/>
  </si>
  <si>
    <t>-</t>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</si>
  <si>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</si>
  <si>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</si>
  <si>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</si>
  <si>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</si>
  <si>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2">
      <t>チュウゲイ</t>
    </rPh>
    <rPh sb="2" eb="4">
      <t>コウイキ</t>
    </rPh>
    <rPh sb="4" eb="6">
      <t>レンゴウ</t>
    </rPh>
    <rPh sb="7" eb="9">
      <t>イッパン</t>
    </rPh>
    <rPh sb="9" eb="11">
      <t>カイケイ</t>
    </rPh>
    <phoneticPr fontId="2"/>
  </si>
  <si>
    <t>中芸広域連合（介護保険事業特別会計）</t>
    <rPh sb="0" eb="2">
      <t>チュウゲイ</t>
    </rPh>
    <rPh sb="2" eb="4">
      <t>コウイキ</t>
    </rPh>
    <rPh sb="4" eb="6">
      <t>レンゴウ</t>
    </rPh>
    <rPh sb="7" eb="9">
      <t>カイゴ</t>
    </rPh>
    <rPh sb="9" eb="11">
      <t>ホケン</t>
    </rPh>
    <rPh sb="11" eb="13">
      <t>ジギョウ</t>
    </rPh>
    <rPh sb="13" eb="17">
      <t>トクベツカイケイ</t>
    </rPh>
    <phoneticPr fontId="2"/>
  </si>
  <si>
    <t>こうち人づくり広域連合</t>
    <rPh sb="3" eb="4">
      <t>ヒト</t>
    </rPh>
    <rPh sb="7" eb="9">
      <t>コウイキ</t>
    </rPh>
    <rPh sb="9" eb="11">
      <t>レンゴウ</t>
    </rPh>
    <phoneticPr fontId="2"/>
  </si>
  <si>
    <t>高知県市町村事務組合（一般会計）</t>
    <rPh sb="0" eb="3">
      <t>コウチケン</t>
    </rPh>
    <rPh sb="3" eb="6">
      <t>シチョウソン</t>
    </rPh>
    <rPh sb="6" eb="10">
      <t>ジムクミアイ</t>
    </rPh>
    <rPh sb="11" eb="13">
      <t>イッパン</t>
    </rPh>
    <rPh sb="13" eb="15">
      <t>カイケイ</t>
    </rPh>
    <phoneticPr fontId="2"/>
  </si>
  <si>
    <t>高知県市町村事務組合（交通災害共済事業特別会計）</t>
    <rPh sb="0" eb="3">
      <t>コウチケン</t>
    </rPh>
    <rPh sb="3" eb="6">
      <t>シチョウソン</t>
    </rPh>
    <rPh sb="6" eb="10">
      <t>ジムクミアイ</t>
    </rPh>
    <rPh sb="11" eb="13">
      <t>コウツウ</t>
    </rPh>
    <rPh sb="13" eb="15">
      <t>サイガイ</t>
    </rPh>
    <rPh sb="15" eb="17">
      <t>キョウサイ</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</si>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</sst>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766-469C-9035-8847CC5120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235214</c:v>
                </c:pt>
                <c:pt idx="1">
                  <c:v>154294</c:v>
                </c:pt>
                <c:pt idx="2">
                  <c:v>186419</c:v>
                </c:pt>
                <c:pt idx="3">
                  <c:v>651336</c:v>
                </c:pt>
                <c:pt idx="4">
                  <c:v>631381</c:v>
                </c:pt>
              </c:numCache>
            </c:numRef>
          </c:val>
          <c:smooth val="0"/>
          <c:extLst>
            <c:ext xmlns:c16="http://schemas.microsoft.com/office/drawing/2014/chart" uri="{C3380CC4-5D6E-409C-BE32-E72D297353CC}">
              <c16:uniqueId val="{00000001-D766-469C-9035-8847CC512048}"/>
            </c:ext>
          </c:extLst>
        </c:ser>
        <c:dLbls>
          <c:showLegendKey val="0"/>
          <c:showVal val="0"/>
          <c:showCatName val="0"/>
          <c:showSerName val="0"/>
          <c:showPercent val="0"/>
          <c:showBubbleSize val="0"/>
        </c:dLbls>
        <c:marker val="1"/>
        <c:smooth val="0"/>
        <c:axId val="450029328"/>
        <c:axId val="450029720"/>
      </c:lineChart>
      <c:catAx>
        <c:axId val="45002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029720"/>
        <c:crosses val="autoZero"/>
        <c:auto val="1"/>
        <c:lblAlgn val="ctr"/>
        <c:lblOffset val="100"/>
        <c:tickLblSkip val="1"/>
        <c:tickMarkSkip val="1"/>
        <c:noMultiLvlLbl val="0"/>
      </c:catAx>
      <c:valAx>
        <c:axId val="45002972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02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4.97</c:v>
                </c:pt>
                <c:pt idx="1">
                  <c:v>2.02</c:v>
                </c:pt>
                <c:pt idx="2">
                  <c:v>2.85</c:v>
                </c:pt>
                <c:pt idx="3">
                  <c:v>2.86</c:v>
                </c:pt>
                <c:pt idx="4">
                  <c:v>2.88</c:v>
                </c:pt>
              </c:numCache>
            </c:numRef>
          </c:val>
          <c:extLst>
            <c:ext xmlns:c16="http://schemas.microsoft.com/office/drawing/2014/chart" uri="{C3380CC4-5D6E-409C-BE32-E72D297353CC}">
              <c16:uniqueId val="{00000000-170D-47EC-8DB9-798E0A144E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33.619999999999997</c:v>
                </c:pt>
                <c:pt idx="1">
                  <c:v>32.18</c:v>
                </c:pt>
                <c:pt idx="2">
                  <c:v>28.93</c:v>
                </c:pt>
                <c:pt idx="3">
                  <c:v>22.53</c:v>
                </c:pt>
                <c:pt idx="4">
                  <c:v>17.739999999999998</c:v>
                </c:pt>
              </c:numCache>
            </c:numRef>
          </c:val>
          <c:extLst>
            <c:ext xmlns:c16="http://schemas.microsoft.com/office/drawing/2014/chart" uri="{C3380CC4-5D6E-409C-BE32-E72D297353CC}">
              <c16:uniqueId val="{00000001-170D-47EC-8DB9-798E0A144E59}"/>
            </c:ext>
          </c:extLst>
        </c:ser>
        <c:dLbls>
          <c:showLegendKey val="0"/>
          <c:showVal val="0"/>
          <c:showCatName val="0"/>
          <c:showSerName val="0"/>
          <c:showPercent val="0"/>
          <c:showBubbleSize val="0"/>
        </c:dLbls>
        <c:gapWidth val="250"/>
        <c:overlap val="100"/>
        <c:axId val="450027760"/>
        <c:axId val="45003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0.37</c:v>
                </c:pt>
                <c:pt idx="1">
                  <c:v>-4.97</c:v>
                </c:pt>
                <c:pt idx="2">
                  <c:v>-2.64</c:v>
                </c:pt>
                <c:pt idx="3">
                  <c:v>-5.82</c:v>
                </c:pt>
                <c:pt idx="4">
                  <c:v>-3.7</c:v>
                </c:pt>
              </c:numCache>
            </c:numRef>
          </c:val>
          <c:smooth val="0"/>
          <c:extLst>
            <c:ext xmlns:c16="http://schemas.microsoft.com/office/drawing/2014/chart" uri="{C3380CC4-5D6E-409C-BE32-E72D297353CC}">
              <c16:uniqueId val="{00000002-170D-47EC-8DB9-798E0A144E59}"/>
            </c:ext>
          </c:extLst>
        </c:ser>
        <c:dLbls>
          <c:showLegendKey val="0"/>
          <c:showVal val="0"/>
          <c:showCatName val="0"/>
          <c:showSerName val="0"/>
          <c:showPercent val="0"/>
          <c:showBubbleSize val="0"/>
        </c:dLbls>
        <c:marker val="1"/>
        <c:smooth val="0"/>
        <c:axId val="450027760"/>
        <c:axId val="450030896"/>
      </c:lineChart>
      <c:catAx>
        <c:axId val="45002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030896"/>
        <c:crosses val="autoZero"/>
        <c:auto val="1"/>
        <c:lblAlgn val="ctr"/>
        <c:lblOffset val="100"/>
        <c:tickLblSkip val="1"/>
        <c:tickMarkSkip val="1"/>
        <c:noMultiLvlLbl val="0"/>
      </c:catAx>
      <c:valAx>
        <c:axId val="45003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02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EE-4EAE-8FE3-B7E70BBDAC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EE-4EAE-8FE3-B7E70BBDAC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EE-4EAE-8FE3-B7E70BBDAC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CEE-4EAE-8FE3-B7E70BBDACF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CEE-4EAE-8FE3-B7E70BBDACF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5-2CEE-4EAE-8FE3-B7E70BBDACF1}"/>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0.03</c:v>
                </c:pt>
                <c:pt idx="6">
                  <c:v>#N/A</c:v>
                </c:pt>
                <c:pt idx="7">
                  <c:v>0.05</c:v>
                </c:pt>
                <c:pt idx="8">
                  <c:v>#N/A</c:v>
                </c:pt>
                <c:pt idx="9">
                  <c:v>0</c:v>
                </c:pt>
              </c:numCache>
            </c:numRef>
          </c:val>
          <c:extLst>
            <c:ext xmlns:c16="http://schemas.microsoft.com/office/drawing/2014/chart" uri="{C3380CC4-5D6E-409C-BE32-E72D297353CC}">
              <c16:uniqueId val="{00000006-2CEE-4EAE-8FE3-B7E70BBDACF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7-2CEE-4EAE-8FE3-B7E70BBDACF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0.36</c:v>
                </c:pt>
                <c:pt idx="2">
                  <c:v>#N/A</c:v>
                </c:pt>
                <c:pt idx="3">
                  <c:v>0.56999999999999995</c:v>
                </c:pt>
                <c:pt idx="4">
                  <c:v>#N/A</c:v>
                </c:pt>
                <c:pt idx="5">
                  <c:v>0.05</c:v>
                </c:pt>
                <c:pt idx="6">
                  <c:v>#N/A</c:v>
                </c:pt>
                <c:pt idx="7">
                  <c:v>0.02</c:v>
                </c:pt>
                <c:pt idx="8">
                  <c:v>#N/A</c:v>
                </c:pt>
                <c:pt idx="9">
                  <c:v>0.03</c:v>
                </c:pt>
              </c:numCache>
            </c:numRef>
          </c:val>
          <c:extLst>
            <c:ext xmlns:c16="http://schemas.microsoft.com/office/drawing/2014/chart" uri="{C3380CC4-5D6E-409C-BE32-E72D297353CC}">
              <c16:uniqueId val="{00000008-2CEE-4EAE-8FE3-B7E70BBDAC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4.96</c:v>
                </c:pt>
                <c:pt idx="2">
                  <c:v>#N/A</c:v>
                </c:pt>
                <c:pt idx="3">
                  <c:v>2.0099999999999998</c:v>
                </c:pt>
                <c:pt idx="4">
                  <c:v>#N/A</c:v>
                </c:pt>
                <c:pt idx="5">
                  <c:v>2.8</c:v>
                </c:pt>
                <c:pt idx="6">
                  <c:v>#N/A</c:v>
                </c:pt>
                <c:pt idx="7">
                  <c:v>2.8</c:v>
                </c:pt>
                <c:pt idx="8">
                  <c:v>#N/A</c:v>
                </c:pt>
                <c:pt idx="9">
                  <c:v>2.87</c:v>
                </c:pt>
              </c:numCache>
            </c:numRef>
          </c:val>
          <c:extLst>
            <c:ext xmlns:c16="http://schemas.microsoft.com/office/drawing/2014/chart" uri="{C3380CC4-5D6E-409C-BE32-E72D297353CC}">
              <c16:uniqueId val="{00000009-2CEE-4EAE-8FE3-B7E70BBDACF1}"/>
            </c:ext>
          </c:extLst>
        </c:ser>
        <c:dLbls>
          <c:showLegendKey val="0"/>
          <c:showVal val="0"/>
          <c:showCatName val="0"/>
          <c:showSerName val="0"/>
          <c:showPercent val="0"/>
          <c:showBubbleSize val="0"/>
        </c:dLbls>
        <c:gapWidth val="150"/>
        <c:overlap val="100"/>
        <c:axId val="450031680"/>
        <c:axId val="450028152"/>
      </c:barChart>
      <c:catAx>
        <c:axId val="4500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028152"/>
        <c:crosses val="autoZero"/>
        <c:auto val="1"/>
        <c:lblAlgn val="ctr"/>
        <c:lblOffset val="100"/>
        <c:tickLblSkip val="1"/>
        <c:tickMarkSkip val="1"/>
        <c:noMultiLvlLbl val="0"/>
      </c:catAx>
      <c:valAx>
        <c:axId val="45002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03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292</c:v>
                </c:pt>
                <c:pt idx="5">
                  <c:v>291</c:v>
                </c:pt>
                <c:pt idx="8">
                  <c:v>299</c:v>
                </c:pt>
                <c:pt idx="11">
                  <c:v>321</c:v>
                </c:pt>
                <c:pt idx="14">
                  <c:v>312</c:v>
                </c:pt>
              </c:numCache>
            </c:numRef>
          </c:val>
          <c:extLst>
            <c:ext xmlns:c16="http://schemas.microsoft.com/office/drawing/2014/chart" uri="{C3380CC4-5D6E-409C-BE32-E72D297353CC}">
              <c16:uniqueId val="{00000000-E104-47E4-AA14-7BAB6D64F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04-47E4-AA14-7BAB6D64F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04-47E4-AA14-7BAB6D64F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30</c:v>
                </c:pt>
                <c:pt idx="6">
                  <c:v>30</c:v>
                </c:pt>
                <c:pt idx="9">
                  <c:v>27</c:v>
                </c:pt>
                <c:pt idx="12">
                  <c:v>19</c:v>
                </c:pt>
              </c:numCache>
            </c:numRef>
          </c:val>
          <c:extLst>
            <c:ext xmlns:c16="http://schemas.microsoft.com/office/drawing/2014/chart" uri="{C3380CC4-5D6E-409C-BE32-E72D297353CC}">
              <c16:uniqueId val="{00000003-E104-47E4-AA14-7BAB6D64F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19</c:v>
                </c:pt>
                <c:pt idx="6">
                  <c:v>20</c:v>
                </c:pt>
                <c:pt idx="9">
                  <c:v>23</c:v>
                </c:pt>
                <c:pt idx="12">
                  <c:v>22</c:v>
                </c:pt>
              </c:numCache>
            </c:numRef>
          </c:val>
          <c:extLst>
            <c:ext xmlns:c16="http://schemas.microsoft.com/office/drawing/2014/chart" uri="{C3380CC4-5D6E-409C-BE32-E72D297353CC}">
              <c16:uniqueId val="{00000004-E104-47E4-AA14-7BAB6D64F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04-47E4-AA14-7BAB6D64F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04-47E4-AA14-7BAB6D64F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278</c:v>
                </c:pt>
                <c:pt idx="3">
                  <c:v>307</c:v>
                </c:pt>
                <c:pt idx="6">
                  <c:v>314</c:v>
                </c:pt>
                <c:pt idx="9">
                  <c:v>361</c:v>
                </c:pt>
                <c:pt idx="12">
                  <c:v>366</c:v>
                </c:pt>
              </c:numCache>
            </c:numRef>
          </c:val>
          <c:extLst>
            <c:ext xmlns:c16="http://schemas.microsoft.com/office/drawing/2014/chart" uri="{C3380CC4-5D6E-409C-BE32-E72D297353CC}">
              <c16:uniqueId val="{00000007-E104-47E4-AA14-7BAB6D64F9F0}"/>
            </c:ext>
          </c:extLst>
        </c:ser>
        <c:dLbls>
          <c:showLegendKey val="0"/>
          <c:showVal val="0"/>
          <c:showCatName val="0"/>
          <c:showSerName val="0"/>
          <c:showPercent val="0"/>
          <c:showBubbleSize val="0"/>
        </c:dLbls>
        <c:gapWidth val="100"/>
        <c:overlap val="100"/>
        <c:axId val="450032464"/>
        <c:axId val="45003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c:v>
                </c:pt>
                <c:pt idx="2">
                  <c:v>#N/A</c:v>
                </c:pt>
                <c:pt idx="3">
                  <c:v>#N/A</c:v>
                </c:pt>
                <c:pt idx="4">
                  <c:v>65</c:v>
                </c:pt>
                <c:pt idx="5">
                  <c:v>#N/A</c:v>
                </c:pt>
                <c:pt idx="6">
                  <c:v>#N/A</c:v>
                </c:pt>
                <c:pt idx="7">
                  <c:v>65</c:v>
                </c:pt>
                <c:pt idx="8">
                  <c:v>#N/A</c:v>
                </c:pt>
                <c:pt idx="9">
                  <c:v>#N/A</c:v>
                </c:pt>
                <c:pt idx="10">
                  <c:v>90</c:v>
                </c:pt>
                <c:pt idx="11">
                  <c:v>#N/A</c:v>
                </c:pt>
                <c:pt idx="12">
                  <c:v>#N/A</c:v>
                </c:pt>
                <c:pt idx="13">
                  <c:v>95</c:v>
                </c:pt>
                <c:pt idx="14">
                  <c:v>#N/A</c:v>
                </c:pt>
              </c:numCache>
            </c:numRef>
          </c:val>
          <c:smooth val="0"/>
          <c:extLst>
            <c:ext xmlns:c16="http://schemas.microsoft.com/office/drawing/2014/chart" uri="{C3380CC4-5D6E-409C-BE32-E72D297353CC}">
              <c16:uniqueId val="{00000008-E104-47E4-AA14-7BAB6D64F9F0}"/>
            </c:ext>
          </c:extLst>
        </c:ser>
        <c:dLbls>
          <c:showLegendKey val="0"/>
          <c:showVal val="0"/>
          <c:showCatName val="0"/>
          <c:showSerName val="0"/>
          <c:showPercent val="0"/>
          <c:showBubbleSize val="0"/>
        </c:dLbls>
        <c:marker val="1"/>
        <c:smooth val="0"/>
        <c:axId val="450032464"/>
        <c:axId val="450033248"/>
      </c:lineChart>
      <c:catAx>
        <c:axId val="45003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033248"/>
        <c:crosses val="autoZero"/>
        <c:auto val="1"/>
        <c:lblAlgn val="ctr"/>
        <c:lblOffset val="100"/>
        <c:tickLblSkip val="1"/>
        <c:tickMarkSkip val="1"/>
        <c:noMultiLvlLbl val="0"/>
      </c:catAx>
      <c:valAx>
        <c:axId val="45003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03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2566</c:v>
                </c:pt>
                <c:pt idx="5">
                  <c:v>2491</c:v>
                </c:pt>
                <c:pt idx="8">
                  <c:v>2459</c:v>
                </c:pt>
                <c:pt idx="11">
                  <c:v>2679</c:v>
                </c:pt>
                <c:pt idx="14">
                  <c:v>2936</c:v>
                </c:pt>
              </c:numCache>
            </c:numRef>
          </c:val>
          <c:extLst>
            <c:ext xmlns:c16="http://schemas.microsoft.com/office/drawing/2014/chart" uri="{C3380CC4-5D6E-409C-BE32-E72D297353CC}">
              <c16:uniqueId val="{00000000-6660-43FF-ADE7-26781C999B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213</c:v>
                </c:pt>
                <c:pt idx="5">
                  <c:v>191</c:v>
                </c:pt>
                <c:pt idx="8">
                  <c:v>196</c:v>
                </c:pt>
                <c:pt idx="11">
                  <c:v>182</c:v>
                </c:pt>
                <c:pt idx="14">
                  <c:v>167</c:v>
                </c:pt>
              </c:numCache>
            </c:numRef>
          </c:val>
          <c:extLst>
            <c:ext xmlns:c16="http://schemas.microsoft.com/office/drawing/2014/chart" uri="{C3380CC4-5D6E-409C-BE32-E72D297353CC}">
              <c16:uniqueId val="{00000001-6660-43FF-ADE7-26781C999B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2947</c:v>
                </c:pt>
                <c:pt idx="5">
                  <c:v>3084</c:v>
                </c:pt>
                <c:pt idx="8">
                  <c:v>3007</c:v>
                </c:pt>
                <c:pt idx="11">
                  <c:v>2319</c:v>
                </c:pt>
                <c:pt idx="14">
                  <c:v>2051</c:v>
                </c:pt>
              </c:numCache>
            </c:numRef>
          </c:val>
          <c:extLst>
            <c:ext xmlns:c16="http://schemas.microsoft.com/office/drawing/2014/chart" uri="{C3380CC4-5D6E-409C-BE32-E72D297353CC}">
              <c16:uniqueId val="{00000002-6660-43FF-ADE7-26781C999B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60-43FF-ADE7-26781C999B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60-43FF-ADE7-26781C999B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60-43FF-ADE7-26781C999B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434</c:v>
                </c:pt>
                <c:pt idx="3">
                  <c:v>425</c:v>
                </c:pt>
                <c:pt idx="6">
                  <c:v>413</c:v>
                </c:pt>
                <c:pt idx="9">
                  <c:v>394</c:v>
                </c:pt>
                <c:pt idx="12">
                  <c:v>404</c:v>
                </c:pt>
              </c:numCache>
            </c:numRef>
          </c:val>
          <c:extLst>
            <c:ext xmlns:c16="http://schemas.microsoft.com/office/drawing/2014/chart" uri="{C3380CC4-5D6E-409C-BE32-E72D297353CC}">
              <c16:uniqueId val="{00000006-6660-43FF-ADE7-26781C999B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81</c:v>
                </c:pt>
                <c:pt idx="6">
                  <c:v>52</c:v>
                </c:pt>
                <c:pt idx="9">
                  <c:v>26</c:v>
                </c:pt>
                <c:pt idx="12">
                  <c:v>7</c:v>
                </c:pt>
              </c:numCache>
            </c:numRef>
          </c:val>
          <c:extLst>
            <c:ext xmlns:c16="http://schemas.microsoft.com/office/drawing/2014/chart" uri="{C3380CC4-5D6E-409C-BE32-E72D297353CC}">
              <c16:uniqueId val="{00000007-6660-43FF-ADE7-26781C999B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242</c:v>
                </c:pt>
                <c:pt idx="3">
                  <c:v>289</c:v>
                </c:pt>
                <c:pt idx="6">
                  <c:v>309</c:v>
                </c:pt>
                <c:pt idx="9">
                  <c:v>361</c:v>
                </c:pt>
                <c:pt idx="12">
                  <c:v>379</c:v>
                </c:pt>
              </c:numCache>
            </c:numRef>
          </c:val>
          <c:extLst>
            <c:ext xmlns:c16="http://schemas.microsoft.com/office/drawing/2014/chart" uri="{C3380CC4-5D6E-409C-BE32-E72D297353CC}">
              <c16:uniqueId val="{00000008-6660-43FF-ADE7-26781C999B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60-43FF-ADE7-26781C999B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3348</c:v>
                </c:pt>
                <c:pt idx="3">
                  <c:v>3273</c:v>
                </c:pt>
                <c:pt idx="6">
                  <c:v>3224</c:v>
                </c:pt>
                <c:pt idx="9">
                  <c:v>3782</c:v>
                </c:pt>
                <c:pt idx="12">
                  <c:v>4408</c:v>
                </c:pt>
              </c:numCache>
            </c:numRef>
          </c:val>
          <c:extLst>
            <c:ext xmlns:c16="http://schemas.microsoft.com/office/drawing/2014/chart" uri="{C3380CC4-5D6E-409C-BE32-E72D297353CC}">
              <c16:uniqueId val="{0000000A-6660-43FF-ADE7-26781C999BAA}"/>
            </c:ext>
          </c:extLst>
        </c:ser>
        <c:dLbls>
          <c:showLegendKey val="0"/>
          <c:showVal val="0"/>
          <c:showCatName val="0"/>
          <c:showSerName val="0"/>
          <c:showPercent val="0"/>
          <c:showBubbleSize val="0"/>
        </c:dLbls>
        <c:gapWidth val="100"/>
        <c:overlap val="100"/>
        <c:axId val="152799424"/>
        <c:axId val="15279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45</c:v>
                </c:pt>
                <c:pt idx="14">
                  <c:v>#N/A</c:v>
                </c:pt>
              </c:numCache>
            </c:numRef>
          </c:val>
          <c:smooth val="0"/>
          <c:extLst>
            <c:ext xmlns:c16="http://schemas.microsoft.com/office/drawing/2014/chart" uri="{C3380CC4-5D6E-409C-BE32-E72D297353CC}">
              <c16:uniqueId val="{0000000B-6660-43FF-ADE7-26781C999BAA}"/>
            </c:ext>
          </c:extLst>
        </c:ser>
        <c:dLbls>
          <c:showLegendKey val="0"/>
          <c:showVal val="0"/>
          <c:showCatName val="0"/>
          <c:showSerName val="0"/>
          <c:showPercent val="0"/>
          <c:showBubbleSize val="0"/>
        </c:dLbls>
        <c:marker val="1"/>
        <c:smooth val="0"/>
        <c:axId val="152799424"/>
        <c:axId val="152797072"/>
      </c:lineChart>
      <c:catAx>
        <c:axId val="1527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797072"/>
        <c:crosses val="autoZero"/>
        <c:auto val="1"/>
        <c:lblAlgn val="ctr"/>
        <c:lblOffset val="100"/>
        <c:tickLblSkip val="1"/>
        <c:tickMarkSkip val="1"/>
        <c:noMultiLvlLbl val="0"/>
      </c:catAx>
      <c:valAx>
        <c:axId val="15279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440</c:v>
                </c:pt>
                <c:pt idx="1">
                  <c:v>349</c:v>
                </c:pt>
                <c:pt idx="2">
                  <c:v>287</c:v>
                </c:pt>
              </c:numCache>
            </c:numRef>
          </c:val>
          <c:extLst>
            <c:ext xmlns:c16="http://schemas.microsoft.com/office/drawing/2014/chart" uri="{C3380CC4-5D6E-409C-BE32-E72D297353CC}">
              <c16:uniqueId val="{00000000-FCEC-4EAE-B3B4-A0B14B8532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456</c:v>
                </c:pt>
                <c:pt idx="1">
                  <c:v>388</c:v>
                </c:pt>
                <c:pt idx="2">
                  <c:v>332</c:v>
                </c:pt>
              </c:numCache>
            </c:numRef>
          </c:val>
          <c:extLst>
            <c:ext xmlns:c16="http://schemas.microsoft.com/office/drawing/2014/chart" uri="{C3380CC4-5D6E-409C-BE32-E72D297353CC}">
              <c16:uniqueId val="{00000001-FCEC-4EAE-B3B4-A0B14B8532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2057</c:v>
                </c:pt>
                <c:pt idx="1">
                  <c:v>1521</c:v>
                </c:pt>
                <c:pt idx="2">
                  <c:v>1361</c:v>
                </c:pt>
              </c:numCache>
            </c:numRef>
          </c:val>
          <c:extLst>
            <c:ext xmlns:c16="http://schemas.microsoft.com/office/drawing/2014/chart" uri="{C3380CC4-5D6E-409C-BE32-E72D297353CC}">
              <c16:uniqueId val="{00000002-FCEC-4EAE-B3B4-A0B14B8532CD}"/>
            </c:ext>
          </c:extLst>
        </c:ser>
        <c:dLbls>
          <c:showLegendKey val="0"/>
          <c:showVal val="0"/>
          <c:showCatName val="0"/>
          <c:showSerName val="0"/>
          <c:showPercent val="0"/>
          <c:showBubbleSize val="0"/>
        </c:dLbls>
        <c:gapWidth val="120"/>
        <c:overlap val="100"/>
        <c:axId val="442655976"/>
        <c:axId val="442650880"/>
      </c:barChart>
      <c:catAx>
        <c:axId val="44265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650880"/>
        <c:crosses val="autoZero"/>
        <c:auto val="1"/>
        <c:lblAlgn val="ctr"/>
        <c:lblOffset val="100"/>
        <c:tickLblSkip val="1"/>
        <c:tickMarkSkip val="1"/>
        <c:noMultiLvlLbl val="0"/>
      </c:catAx>
      <c:valAx>
        <c:axId val="442650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65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の大型建設事業に係る新規発行町債の約定償還が順次始まったことまた、その後も町債充当による大型建設事業を実施してることから、今後においても増加に転じてい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また、現在の町債残高の約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％以上を臨時財政対策債、過疎対策事業債、緊急防災・減災事業債が占めており、参入公債率の割合も高く推移している。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庁舎建設事業や、防災行政無線のデジタル化等に係る新規発行町債の増により、一般会計等に係る地方債の現在高は前年度比で</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百万増加となり将来負担額は前年度を上回っている。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については、交付税措置率の高い起債の活用や地方交付税の増額に伴い増加したが、昨年度と同様に新庁舎建設事業に伴う施設等整備基金の取り崩しや年度末における最終的な財政調整のため財政調整基金を取り崩したことなどから、充当可能財源は、若干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ふるさと納税を「ふるさとづくり基金」へ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百万円、安田川分水諸費対策事業に係る補償費として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百万円などを積立した一方、地域振興対策として「ふるさとづくり基金」から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百万円、庁舎建設事業として「施設等整備基金」から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百万円、年度収支の最終的な財政調整として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の確保に努め、財政調整基金の適切な運用に努める必要がある。またその他特定目的基金については、新庁舎建設事業など大型の基金充当事業が終了したことに伴い、急激な減少はないと想定されるが、個々の目的に応じ適正に運営し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将来負担比率についても悪化傾向にあるため、基金の積立増にも努める必要がある。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ふるさとづくり基金：産業振興、福祉の充実、防災大使悪の推進など地域振興に資する施策の推進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施設等整備基金：土地、建物等を取得するための経費の財源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分水対策基金：安田川の分水対策措置に係る諸事業の推進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ふるさとづくり基金：ふるさと寄付額相当を積立したが、地域振興施策として積立を上回る取崩しを行ったため微減。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施設等整備基金：利子運用に伴う積立をしているが、新庁舎建設事業への充当財源として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分水対策基金：分水対策諸費対策事業への財源として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千円の取崩しを行ったが、補償費等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ふるさとづくり基金：地域振興対策として、前年度に積立した額と同程度取り崩していく予定。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施設等整備基金：庁舎建設事業の財源として、取崩してきたが庁舎建設事業が完了したことから一定取崩額の減少する見込みである。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分水対策基金：分水対策として、農業基盤整備事業などの財源として取崩しいく予定。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を積立しており、年度収支における最終的な財源調整として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百万円の取崩しを行っている。また残高については前年度と同程度の積立額に対し、取崩しについては約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百万円程度減少していることにより、減少しているものの減り幅については若干鈍化している。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急激な財政負担に対応するため一定額は確保する必要があり、長期財政収支見通しや将来負担比率を注視しながら適切に管理していく。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百万円積立てを行ったが、一部事務組合の施設整備に係る負担金（公債費相当額）や公債費の償還財源として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上記施設整備に係る負担金は令和３年度で終了することから、今後は町債残高に注意しながら適切に管理していく。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
2,590
52.36
4,539,645
4,432,396
46,597
1,615,841
4,407,851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微増や、地方消費税交付金、森林譲与税交付金の増により基準財政収入は増加したが、公債費の増加等により基準財政需要額も増加した。これに伴い、結果的に単年度で微増、三か年平均の財政力指数は前年度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依然として、類似団体平均を下回っているため、税の収納率向上対策を中心とする自主財源の確保に努める必要がある。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経常経費は、会計年度任用職員制度の導入により大幅に増額した。また、庁舎移転に関連する経費、一部事務組合への負担金、近年の大型工事に伴う公債費の増額により</a:t>
          </a:r>
          <a:r>
            <a:rPr kumimoji="1" lang="en-US" altLang="ja-JP" sz="1300">
              <a:latin typeface="ＭＳ Ｐゴシック" panose="020B0600070205080204" pitchFamily="50" charset="-128"/>
              <a:ea typeface="ＭＳ Ｐゴシック" panose="020B0600070205080204" pitchFamily="50" charset="-128"/>
            </a:rPr>
            <a:t>89,812</a:t>
          </a:r>
          <a:r>
            <a:rPr kumimoji="1" lang="ja-JP" altLang="en-US" sz="1300">
              <a:latin typeface="ＭＳ Ｐゴシック" panose="020B0600070205080204" pitchFamily="50" charset="-128"/>
              <a:ea typeface="ＭＳ Ｐゴシック" panose="020B0600070205080204" pitchFamily="50" charset="-128"/>
            </a:rPr>
            <a:t>千円の増額となった。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経常一般財源については、臨時財政対策債は△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の微減になり、地方交付税は</a:t>
          </a:r>
          <a:r>
            <a:rPr kumimoji="1" lang="en-US" altLang="ja-JP" sz="1300">
              <a:latin typeface="ＭＳ Ｐゴシック" panose="020B0600070205080204" pitchFamily="50" charset="-128"/>
              <a:ea typeface="ＭＳ Ｐゴシック" panose="020B0600070205080204" pitchFamily="50" charset="-128"/>
            </a:rPr>
            <a:t>25,945</a:t>
          </a:r>
          <a:r>
            <a:rPr kumimoji="1" lang="ja-JP" altLang="en-US" sz="1300">
              <a:latin typeface="ＭＳ Ｐゴシック" panose="020B0600070205080204" pitchFamily="50" charset="-128"/>
              <a:ea typeface="ＭＳ Ｐゴシック" panose="020B0600070205080204" pitchFamily="50" charset="-128"/>
            </a:rPr>
            <a:t>千円の増額となり全体として増額となったが、経常経費の増額幅が大きいことから前年度より２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０％増となり、依然として類似団体平均を上回っている。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43724</xdr:rowOff>
    </xdr:to>
    <xdr:cxnSp macro="">
      <xdr:nvCxnSpPr>
        <xdr:cNvPr id="135" name="直線コネクタ 134"/>
        <xdr:cNvCxnSpPr/>
      </xdr:nvCxnSpPr>
      <xdr:spPr>
        <a:xfrm>
          <a:off x="4114800" y="111190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42817</xdr:rowOff>
    </xdr:from>
    <xdr:to>
      <xdr:col>19</xdr:col>
      <xdr:colOff>133350</xdr:colOff>
      <xdr:row>64</xdr:row>
      <xdr:rowOff>146231</xdr:rowOff>
    </xdr:to>
    <xdr:cxnSp macro="">
      <xdr:nvCxnSpPr>
        <xdr:cNvPr id="138" name="直線コネクタ 137"/>
        <xdr:cNvCxnSpPr/>
      </xdr:nvCxnSpPr>
      <xdr:spPr>
        <a:xfrm>
          <a:off x="3225800" y="1101561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42817</xdr:rowOff>
    </xdr:to>
    <xdr:cxnSp macro="">
      <xdr:nvCxnSpPr>
        <xdr:cNvPr id="141" name="直線コネクタ 140"/>
        <xdr:cNvCxnSpPr/>
      </xdr:nvCxnSpPr>
      <xdr:spPr>
        <a:xfrm>
          <a:off x="2336800" y="109639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24674</xdr:rowOff>
    </xdr:from>
    <xdr:to>
      <xdr:col>11</xdr:col>
      <xdr:colOff>31750</xdr:colOff>
      <xdr:row>63</xdr:row>
      <xdr:rowOff>162560</xdr:rowOff>
    </xdr:to>
    <xdr:cxnSp macro="">
      <xdr:nvCxnSpPr>
        <xdr:cNvPr id="144" name="直線コネクタ 143"/>
        <xdr:cNvCxnSpPr/>
      </xdr:nvCxnSpPr>
      <xdr:spPr>
        <a:xfrm>
          <a:off x="1447800" y="1082602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164374</xdr:rowOff>
    </xdr:from>
    <xdr:to>
      <xdr:col>23</xdr:col>
      <xdr:colOff>184150</xdr:colOff>
      <xdr:row>65</xdr:row>
      <xdr:rowOff>94524</xdr:rowOff>
    </xdr:to>
    <xdr:sp macro="" textlink="">
      <xdr:nvSpPr>
        <xdr:cNvPr id="154" name="楕円 153"/>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136451</xdr:rowOff>
    </xdr:from>
    <xdr:ext cx="762000" cy="259045"/>
    <xdr:sp macro="" textlink="">
      <xdr:nvSpPr>
        <xdr:cNvPr id="155" name="財政構造の弾力性該当値テキスト"/>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6" name="楕円 155"/>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7" name="テキスト ボックス 156"/>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8" name="楕円 157"/>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78394</xdr:rowOff>
    </xdr:from>
    <xdr:ext cx="762000" cy="259045"/>
    <xdr:sp macro="" textlink="">
      <xdr:nvSpPr>
        <xdr:cNvPr id="159" name="テキスト ボックス 158"/>
        <xdr:cNvSpPr txBox="1"/>
      </xdr:nvSpPr>
      <xdr:spPr>
        <a:xfrm>
          <a:off x="2844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60" name="楕円 159"/>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1" name="テキスト ボックス 160"/>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145324</xdr:rowOff>
    </xdr:from>
    <xdr:to>
      <xdr:col>7</xdr:col>
      <xdr:colOff>31750</xdr:colOff>
      <xdr:row>63</xdr:row>
      <xdr:rowOff>75474</xdr:rowOff>
    </xdr:to>
    <xdr:sp macro="" textlink="">
      <xdr:nvSpPr>
        <xdr:cNvPr id="162" name="楕円 161"/>
        <xdr:cNvSpPr/>
      </xdr:nvSpPr>
      <xdr:spPr>
        <a:xfrm>
          <a:off x="1397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60251</xdr:rowOff>
    </xdr:from>
    <xdr:ext cx="762000" cy="259045"/>
    <xdr:sp macro="" textlink="">
      <xdr:nvSpPr>
        <xdr:cNvPr id="163" name="テキスト ボックス 162"/>
        <xdr:cNvSpPr txBox="1"/>
      </xdr:nvSpPr>
      <xdr:spPr>
        <a:xfrm>
          <a:off x="1066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人件費については増加し、物件費については、庁舎移転関連経費の増加や新型コロナウイルス対策関連経費の影響を受けるところが多く、特に新型コロナウイルス対策関連で商工費における経済対策経費や空調機器の整備など増加したが、一方でふるさと納税関連経費など減少に転じる部分もあった。全体として</a:t>
          </a:r>
          <a:r>
            <a:rPr kumimoji="1" lang="en-US" altLang="ja-JP" sz="1300">
              <a:latin typeface="ＭＳ Ｐゴシック" panose="020B0600070205080204" pitchFamily="50" charset="-128"/>
              <a:ea typeface="ＭＳ Ｐゴシック" panose="020B0600070205080204" pitchFamily="50" charset="-128"/>
            </a:rPr>
            <a:t>64,133</a:t>
          </a:r>
          <a:r>
            <a:rPr kumimoji="1" lang="ja-JP" altLang="en-US" sz="1300">
              <a:latin typeface="ＭＳ Ｐゴシック" panose="020B0600070205080204" pitchFamily="50" charset="-128"/>
              <a:ea typeface="ＭＳ Ｐゴシック" panose="020B0600070205080204" pitchFamily="50" charset="-128"/>
            </a:rPr>
            <a:t>千円の増額となったが、類似団体平均は下回る結果となった。</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121966</xdr:rowOff>
    </xdr:from>
    <xdr:to>
      <xdr:col>23</xdr:col>
      <xdr:colOff>133350</xdr:colOff>
      <xdr:row>80</xdr:row>
      <xdr:rowOff>153304</xdr:rowOff>
    </xdr:to>
    <xdr:cxnSp macro="">
      <xdr:nvCxnSpPr>
        <xdr:cNvPr id="200" name="直線コネクタ 199"/>
        <xdr:cNvCxnSpPr/>
      </xdr:nvCxnSpPr>
      <xdr:spPr>
        <a:xfrm>
          <a:off x="4114800" y="13837966"/>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101271</xdr:rowOff>
    </xdr:from>
    <xdr:to>
      <xdr:col>19</xdr:col>
      <xdr:colOff>133350</xdr:colOff>
      <xdr:row>80</xdr:row>
      <xdr:rowOff>121966</xdr:rowOff>
    </xdr:to>
    <xdr:cxnSp macro="">
      <xdr:nvCxnSpPr>
        <xdr:cNvPr id="203" name="直線コネクタ 202"/>
        <xdr:cNvCxnSpPr/>
      </xdr:nvCxnSpPr>
      <xdr:spPr>
        <a:xfrm>
          <a:off x="3225800" y="13817271"/>
          <a:ext cx="8890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57384</xdr:rowOff>
    </xdr:from>
    <xdr:to>
      <xdr:col>15</xdr:col>
      <xdr:colOff>82550</xdr:colOff>
      <xdr:row>80</xdr:row>
      <xdr:rowOff>101271</xdr:rowOff>
    </xdr:to>
    <xdr:cxnSp macro="">
      <xdr:nvCxnSpPr>
        <xdr:cNvPr id="206" name="直線コネクタ 205"/>
        <xdr:cNvCxnSpPr/>
      </xdr:nvCxnSpPr>
      <xdr:spPr>
        <a:xfrm>
          <a:off x="2336800" y="13773384"/>
          <a:ext cx="8890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54201</xdr:rowOff>
    </xdr:from>
    <xdr:to>
      <xdr:col>11</xdr:col>
      <xdr:colOff>31750</xdr:colOff>
      <xdr:row>80</xdr:row>
      <xdr:rowOff>57384</xdr:rowOff>
    </xdr:to>
    <xdr:cxnSp macro="">
      <xdr:nvCxnSpPr>
        <xdr:cNvPr id="209" name="直線コネクタ 208"/>
        <xdr:cNvCxnSpPr/>
      </xdr:nvCxnSpPr>
      <xdr:spPr>
        <a:xfrm>
          <a:off x="1447800" y="13770201"/>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102504</xdr:rowOff>
    </xdr:from>
    <xdr:to>
      <xdr:col>23</xdr:col>
      <xdr:colOff>184150</xdr:colOff>
      <xdr:row>81</xdr:row>
      <xdr:rowOff>32654</xdr:rowOff>
    </xdr:to>
    <xdr:sp macro="" textlink="">
      <xdr:nvSpPr>
        <xdr:cNvPr id="219" name="楕円 218"/>
        <xdr:cNvSpPr/>
      </xdr:nvSpPr>
      <xdr:spPr>
        <a:xfrm>
          <a:off x="4902200" y="138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119031</xdr:rowOff>
    </xdr:from>
    <xdr:ext cx="762000" cy="259045"/>
    <xdr:sp macro="" textlink="">
      <xdr:nvSpPr>
        <xdr:cNvPr id="220" name="人件費・物件費等の状況該当値テキスト"/>
        <xdr:cNvSpPr txBox="1"/>
      </xdr:nvSpPr>
      <xdr:spPr>
        <a:xfrm>
          <a:off x="5041900" y="136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71166</xdr:rowOff>
    </xdr:from>
    <xdr:to>
      <xdr:col>19</xdr:col>
      <xdr:colOff>184150</xdr:colOff>
      <xdr:row>81</xdr:row>
      <xdr:rowOff>1316</xdr:rowOff>
    </xdr:to>
    <xdr:sp macro="" textlink="">
      <xdr:nvSpPr>
        <xdr:cNvPr id="221" name="楕円 220"/>
        <xdr:cNvSpPr/>
      </xdr:nvSpPr>
      <xdr:spPr>
        <a:xfrm>
          <a:off x="4064000" y="137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11493</xdr:rowOff>
    </xdr:from>
    <xdr:ext cx="736600" cy="259045"/>
    <xdr:sp macro="" textlink="">
      <xdr:nvSpPr>
        <xdr:cNvPr id="222" name="テキスト ボックス 221"/>
        <xdr:cNvSpPr txBox="1"/>
      </xdr:nvSpPr>
      <xdr:spPr>
        <a:xfrm>
          <a:off x="3733800" y="1355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50471</xdr:rowOff>
    </xdr:from>
    <xdr:to>
      <xdr:col>15</xdr:col>
      <xdr:colOff>133350</xdr:colOff>
      <xdr:row>80</xdr:row>
      <xdr:rowOff>152071</xdr:rowOff>
    </xdr:to>
    <xdr:sp macro="" textlink="">
      <xdr:nvSpPr>
        <xdr:cNvPr id="223" name="楕円 222"/>
        <xdr:cNvSpPr/>
      </xdr:nvSpPr>
      <xdr:spPr>
        <a:xfrm>
          <a:off x="3175000" y="137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162248</xdr:rowOff>
    </xdr:from>
    <xdr:ext cx="762000" cy="259045"/>
    <xdr:sp macro="" textlink="">
      <xdr:nvSpPr>
        <xdr:cNvPr id="224" name="テキスト ボックス 223"/>
        <xdr:cNvSpPr txBox="1"/>
      </xdr:nvSpPr>
      <xdr:spPr>
        <a:xfrm>
          <a:off x="2844800" y="135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6584</xdr:rowOff>
    </xdr:from>
    <xdr:to>
      <xdr:col>11</xdr:col>
      <xdr:colOff>82550</xdr:colOff>
      <xdr:row>80</xdr:row>
      <xdr:rowOff>108184</xdr:rowOff>
    </xdr:to>
    <xdr:sp macro="" textlink="">
      <xdr:nvSpPr>
        <xdr:cNvPr id="225" name="楕円 224"/>
        <xdr:cNvSpPr/>
      </xdr:nvSpPr>
      <xdr:spPr>
        <a:xfrm>
          <a:off x="2286000" y="137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118361</xdr:rowOff>
    </xdr:from>
    <xdr:ext cx="762000" cy="259045"/>
    <xdr:sp macro="" textlink="">
      <xdr:nvSpPr>
        <xdr:cNvPr id="226" name="テキスト ボックス 225"/>
        <xdr:cNvSpPr txBox="1"/>
      </xdr:nvSpPr>
      <xdr:spPr>
        <a:xfrm>
          <a:off x="1955800" y="1349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3401</xdr:rowOff>
    </xdr:from>
    <xdr:to>
      <xdr:col>7</xdr:col>
      <xdr:colOff>31750</xdr:colOff>
      <xdr:row>80</xdr:row>
      <xdr:rowOff>105001</xdr:rowOff>
    </xdr:to>
    <xdr:sp macro="" textlink="">
      <xdr:nvSpPr>
        <xdr:cNvPr id="227" name="楕円 226"/>
        <xdr:cNvSpPr/>
      </xdr:nvSpPr>
      <xdr:spPr>
        <a:xfrm>
          <a:off x="1397000" y="137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115178</xdr:rowOff>
    </xdr:from>
    <xdr:ext cx="762000" cy="259045"/>
    <xdr:sp macro="" textlink="">
      <xdr:nvSpPr>
        <xdr:cNvPr id="228" name="テキスト ボックス 227"/>
        <xdr:cNvSpPr txBox="1"/>
      </xdr:nvSpPr>
      <xdr:spPr>
        <a:xfrm>
          <a:off x="1066800" y="1348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昨年度については、国県の割愛職員の退職等に伴い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ポイント減少と大幅な数値の変動があったが本年度は、そうした動きはなく類似団体平均は下回っている。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今後においては、類似団体との均衡も考慮しつつ適切給料水準を維持していく必要がある。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86</xdr:row>
      <xdr:rowOff>5080</xdr:rowOff>
    </xdr:to>
    <xdr:cxnSp macro="">
      <xdr:nvCxnSpPr>
        <xdr:cNvPr id="258" name="直線コネクタ 257"/>
        <xdr:cNvCxnSpPr/>
      </xdr:nvCxnSpPr>
      <xdr:spPr>
        <a:xfrm>
          <a:off x="16179800" y="146954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87</xdr:row>
      <xdr:rowOff>62864</xdr:rowOff>
    </xdr:to>
    <xdr:cxnSp macro="">
      <xdr:nvCxnSpPr>
        <xdr:cNvPr id="261" name="直線コネクタ 260"/>
        <xdr:cNvCxnSpPr/>
      </xdr:nvCxnSpPr>
      <xdr:spPr>
        <a:xfrm flipV="1">
          <a:off x="15290800" y="14695488"/>
          <a:ext cx="889000" cy="2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88</xdr:row>
      <xdr:rowOff>12064</xdr:rowOff>
    </xdr:to>
    <xdr:cxnSp macro="">
      <xdr:nvCxnSpPr>
        <xdr:cNvPr id="264" name="直線コネクタ 263"/>
        <xdr:cNvCxnSpPr/>
      </xdr:nvCxnSpPr>
      <xdr:spPr>
        <a:xfrm flipV="1">
          <a:off x="14401800" y="149790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12064</xdr:rowOff>
    </xdr:to>
    <xdr:cxnSp macro="">
      <xdr:nvCxnSpPr>
        <xdr:cNvPr id="267" name="直線コネクタ 266"/>
        <xdr:cNvCxnSpPr/>
      </xdr:nvCxnSpPr>
      <xdr:spPr>
        <a:xfrm>
          <a:off x="13512800" y="14966950"/>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7" name="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8"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79" name="楕円 278"/>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0" name="テキスト ボックス 279"/>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81" name="楕円 280"/>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82" name="テキスト ボックス 281"/>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3" name="楕円 282"/>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4" name="テキスト ボックス 283"/>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昨年に引き続き、多様化する行政需要に対応するため、職員数の増員を図ったことから数値が上昇傾向にあり、類似団体平均に近い水準となっている。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112865</xdr:rowOff>
    </xdr:from>
    <xdr:to>
      <xdr:col>81</xdr:col>
      <xdr:colOff>44450</xdr:colOff>
      <xdr:row>61</xdr:row>
      <xdr:rowOff>133617</xdr:rowOff>
    </xdr:to>
    <xdr:cxnSp macro="">
      <xdr:nvCxnSpPr>
        <xdr:cNvPr id="318" name="直線コネクタ 317"/>
        <xdr:cNvCxnSpPr/>
      </xdr:nvCxnSpPr>
      <xdr:spPr>
        <a:xfrm>
          <a:off x="16179800" y="10571315"/>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112865</xdr:rowOff>
    </xdr:from>
    <xdr:to>
      <xdr:col>77</xdr:col>
      <xdr:colOff>44450</xdr:colOff>
      <xdr:row>61</xdr:row>
      <xdr:rowOff>122034</xdr:rowOff>
    </xdr:to>
    <xdr:cxnSp macro="">
      <xdr:nvCxnSpPr>
        <xdr:cNvPr id="321" name="直線コネクタ 320"/>
        <xdr:cNvCxnSpPr/>
      </xdr:nvCxnSpPr>
      <xdr:spPr>
        <a:xfrm flipV="1">
          <a:off x="15290800" y="1057131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113106</xdr:rowOff>
    </xdr:from>
    <xdr:to>
      <xdr:col>72</xdr:col>
      <xdr:colOff>203200</xdr:colOff>
      <xdr:row>61</xdr:row>
      <xdr:rowOff>122034</xdr:rowOff>
    </xdr:to>
    <xdr:cxnSp macro="">
      <xdr:nvCxnSpPr>
        <xdr:cNvPr id="324" name="直線コネクタ 323"/>
        <xdr:cNvCxnSpPr/>
      </xdr:nvCxnSpPr>
      <xdr:spPr>
        <a:xfrm>
          <a:off x="14401800" y="1057155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88252</xdr:rowOff>
    </xdr:from>
    <xdr:to>
      <xdr:col>68</xdr:col>
      <xdr:colOff>152400</xdr:colOff>
      <xdr:row>61</xdr:row>
      <xdr:rowOff>113106</xdr:rowOff>
    </xdr:to>
    <xdr:cxnSp macro="">
      <xdr:nvCxnSpPr>
        <xdr:cNvPr id="327" name="直線コネクタ 326"/>
        <xdr:cNvCxnSpPr/>
      </xdr:nvCxnSpPr>
      <xdr:spPr>
        <a:xfrm>
          <a:off x="13512800" y="10546702"/>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82817</xdr:rowOff>
    </xdr:from>
    <xdr:to>
      <xdr:col>81</xdr:col>
      <xdr:colOff>95250</xdr:colOff>
      <xdr:row>62</xdr:row>
      <xdr:rowOff>12967</xdr:rowOff>
    </xdr:to>
    <xdr:sp macro="" textlink="">
      <xdr:nvSpPr>
        <xdr:cNvPr id="337" name="楕円 336"/>
        <xdr:cNvSpPr/>
      </xdr:nvSpPr>
      <xdr:spPr>
        <a:xfrm>
          <a:off x="16967200" y="105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99344</xdr:rowOff>
    </xdr:from>
    <xdr:ext cx="762000" cy="259045"/>
    <xdr:sp macro="" textlink="">
      <xdr:nvSpPr>
        <xdr:cNvPr id="338" name="定員管理の状況該当値テキスト"/>
        <xdr:cNvSpPr txBox="1"/>
      </xdr:nvSpPr>
      <xdr:spPr>
        <a:xfrm>
          <a:off x="17106900" y="1038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62065</xdr:rowOff>
    </xdr:from>
    <xdr:to>
      <xdr:col>77</xdr:col>
      <xdr:colOff>95250</xdr:colOff>
      <xdr:row>61</xdr:row>
      <xdr:rowOff>163665</xdr:rowOff>
    </xdr:to>
    <xdr:sp macro="" textlink="">
      <xdr:nvSpPr>
        <xdr:cNvPr id="339" name="楕円 338"/>
        <xdr:cNvSpPr/>
      </xdr:nvSpPr>
      <xdr:spPr>
        <a:xfrm>
          <a:off x="16129000" y="10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2392</xdr:rowOff>
    </xdr:from>
    <xdr:ext cx="736600" cy="259045"/>
    <xdr:sp macro="" textlink="">
      <xdr:nvSpPr>
        <xdr:cNvPr id="340" name="テキスト ボックス 339"/>
        <xdr:cNvSpPr txBox="1"/>
      </xdr:nvSpPr>
      <xdr:spPr>
        <a:xfrm>
          <a:off x="15798800" y="1028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71234</xdr:rowOff>
    </xdr:from>
    <xdr:to>
      <xdr:col>73</xdr:col>
      <xdr:colOff>44450</xdr:colOff>
      <xdr:row>62</xdr:row>
      <xdr:rowOff>1384</xdr:rowOff>
    </xdr:to>
    <xdr:sp macro="" textlink="">
      <xdr:nvSpPr>
        <xdr:cNvPr id="341" name="楕円 340"/>
        <xdr:cNvSpPr/>
      </xdr:nvSpPr>
      <xdr:spPr>
        <a:xfrm>
          <a:off x="15240000" y="105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11561</xdr:rowOff>
    </xdr:from>
    <xdr:ext cx="762000" cy="259045"/>
    <xdr:sp macro="" textlink="">
      <xdr:nvSpPr>
        <xdr:cNvPr id="342" name="テキスト ボックス 341"/>
        <xdr:cNvSpPr txBox="1"/>
      </xdr:nvSpPr>
      <xdr:spPr>
        <a:xfrm>
          <a:off x="14909800" y="1029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62306</xdr:rowOff>
    </xdr:from>
    <xdr:to>
      <xdr:col>68</xdr:col>
      <xdr:colOff>203200</xdr:colOff>
      <xdr:row>61</xdr:row>
      <xdr:rowOff>163906</xdr:rowOff>
    </xdr:to>
    <xdr:sp macro="" textlink="">
      <xdr:nvSpPr>
        <xdr:cNvPr id="343" name="楕円 342"/>
        <xdr:cNvSpPr/>
      </xdr:nvSpPr>
      <xdr:spPr>
        <a:xfrm>
          <a:off x="14351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2633</xdr:rowOff>
    </xdr:from>
    <xdr:ext cx="762000" cy="259045"/>
    <xdr:sp macro="" textlink="">
      <xdr:nvSpPr>
        <xdr:cNvPr id="344" name="テキスト ボックス 343"/>
        <xdr:cNvSpPr txBox="1"/>
      </xdr:nvSpPr>
      <xdr:spPr>
        <a:xfrm>
          <a:off x="14020800" y="1028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37452</xdr:rowOff>
    </xdr:from>
    <xdr:to>
      <xdr:col>64</xdr:col>
      <xdr:colOff>152400</xdr:colOff>
      <xdr:row>61</xdr:row>
      <xdr:rowOff>139052</xdr:rowOff>
    </xdr:to>
    <xdr:sp macro="" textlink="">
      <xdr:nvSpPr>
        <xdr:cNvPr id="345" name="楕円 344"/>
        <xdr:cNvSpPr/>
      </xdr:nvSpPr>
      <xdr:spPr>
        <a:xfrm>
          <a:off x="134620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149229</xdr:rowOff>
    </xdr:from>
    <xdr:ext cx="762000" cy="259045"/>
    <xdr:sp macro="" textlink="">
      <xdr:nvSpPr>
        <xdr:cNvPr id="346" name="テキスト ボックス 345"/>
        <xdr:cNvSpPr txBox="1"/>
      </xdr:nvSpPr>
      <xdr:spPr>
        <a:xfrm>
          <a:off x="13131800" y="102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近年の大型建設事業に係る起債発行額の増加により、前年度より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ポイント上昇している。計画していた大型建設事業は完成したことから、起債発行額のピークは越えたが、年々増加傾向にあるため、引き続き適正な町債管理に努める必要がある。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68156</xdr:rowOff>
    </xdr:to>
    <xdr:cxnSp macro="">
      <xdr:nvCxnSpPr>
        <xdr:cNvPr id="379" name="直線コネクタ 378"/>
        <xdr:cNvCxnSpPr/>
      </xdr:nvCxnSpPr>
      <xdr:spPr>
        <a:xfrm>
          <a:off x="16179800" y="704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41</xdr:row>
      <xdr:rowOff>11854</xdr:rowOff>
    </xdr:to>
    <xdr:cxnSp macro="">
      <xdr:nvCxnSpPr>
        <xdr:cNvPr id="382" name="直線コネクタ 381"/>
        <xdr:cNvCxnSpPr/>
      </xdr:nvCxnSpPr>
      <xdr:spPr>
        <a:xfrm>
          <a:off x="15290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70696</xdr:rowOff>
    </xdr:to>
    <xdr:cxnSp macro="">
      <xdr:nvCxnSpPr>
        <xdr:cNvPr id="385" name="直線コネクタ 384"/>
        <xdr:cNvCxnSpPr/>
      </xdr:nvCxnSpPr>
      <xdr:spPr>
        <a:xfrm>
          <a:off x="14401800" y="68643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6350</xdr:rowOff>
    </xdr:to>
    <xdr:cxnSp macro="">
      <xdr:nvCxnSpPr>
        <xdr:cNvPr id="388" name="直線コネクタ 387"/>
        <xdr:cNvCxnSpPr/>
      </xdr:nvCxnSpPr>
      <xdr:spPr>
        <a:xfrm>
          <a:off x="13512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0" name="楕円 399"/>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1" name="テキスト ボックス 400"/>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2" name="楕円 401"/>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3" name="テキスト ボックス 402"/>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4" name="楕円 403"/>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5" name="テキスト ボックス 40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6" name="楕円 405"/>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7" name="テキスト ボックス 406"/>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近年の大型建設事業に関する起債発行額の増加また昨年に続き新庁舎建設に伴う施設等整備基金の取り崩しを行っており、前年度比</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上記の要因から初めてプラス域へと転じており、今後は、充当可能基金の確保や新規発行町債の抑制などにより財政のさらなる健全化に努める。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56" name="楕円 455"/>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107332</xdr:rowOff>
    </xdr:from>
    <xdr:ext cx="762000" cy="259045"/>
    <xdr:sp macro="" textlink="">
      <xdr:nvSpPr>
        <xdr:cNvPr id="457" name="将来負担の状況該当値テキスト"/>
        <xdr:cNvSpPr txBox="1"/>
      </xdr:nvSpPr>
      <xdr:spPr>
        <a:xfrm>
          <a:off x="1710690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
2,590
52.36
4,539,645
4,432,396
46,597
1,615,841
4,407,851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人件費については、会計年度任用職員制度の導入に伴い増加となっており、また退職手当金が</a:t>
          </a:r>
          <a:r>
            <a:rPr kumimoji="1" lang="en-US" altLang="ja-JP" sz="1300">
              <a:latin typeface="ＭＳ Ｐゴシック" panose="020B0600070205080204" pitchFamily="50" charset="-128"/>
              <a:ea typeface="ＭＳ Ｐゴシック" panose="020B0600070205080204" pitchFamily="50" charset="-128"/>
            </a:rPr>
            <a:t>42,248</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昨年度に引き続き、類似団体の平均から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％上回っており大きく乖離している。これらのことから、人件費については抑制を図る必要がある。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39</xdr:row>
      <xdr:rowOff>5842</xdr:rowOff>
    </xdr:to>
    <xdr:cxnSp macro="">
      <xdr:nvCxnSpPr>
        <xdr:cNvPr id="64" name="直線コネクタ 63"/>
        <xdr:cNvCxnSpPr/>
      </xdr:nvCxnSpPr>
      <xdr:spPr>
        <a:xfrm>
          <a:off x="3987800" y="65598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53848</xdr:rowOff>
    </xdr:to>
    <xdr:cxnSp macro="">
      <xdr:nvCxnSpPr>
        <xdr:cNvPr id="67" name="直線コネクタ 66"/>
        <xdr:cNvCxnSpPr/>
      </xdr:nvCxnSpPr>
      <xdr:spPr>
        <a:xfrm flipV="1">
          <a:off x="3098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53848</xdr:rowOff>
    </xdr:to>
    <xdr:cxnSp macro="">
      <xdr:nvCxnSpPr>
        <xdr:cNvPr id="70" name="直線コネクタ 69"/>
        <xdr:cNvCxnSpPr/>
      </xdr:nvCxnSpPr>
      <xdr:spPr>
        <a:xfrm>
          <a:off x="2209800" y="6518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3556</xdr:rowOff>
    </xdr:to>
    <xdr:cxnSp macro="">
      <xdr:nvCxnSpPr>
        <xdr:cNvPr id="73" name="直線コネクタ 72"/>
        <xdr:cNvCxnSpPr/>
      </xdr:nvCxnSpPr>
      <xdr:spPr>
        <a:xfrm>
          <a:off x="1320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98569</xdr:rowOff>
    </xdr:from>
    <xdr:ext cx="762000" cy="259045"/>
    <xdr:sp macro="" textlink="">
      <xdr:nvSpPr>
        <xdr:cNvPr id="84" name="人件費該当値テキスト"/>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賃金制度廃止による影響や新型コロナウイルスの影響による旅費の大幅な減額が大きいところではあるが、庁舎移転後のランニングコストに係る費用や、常設備品の調達など、内容によっては、増加したものもあるため、前年度と同数値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67564</xdr:rowOff>
    </xdr:to>
    <xdr:cxnSp macro="">
      <xdr:nvCxnSpPr>
        <xdr:cNvPr id="122" name="直線コネクタ 121"/>
        <xdr:cNvCxnSpPr/>
      </xdr:nvCxnSpPr>
      <xdr:spPr>
        <a:xfrm>
          <a:off x="15671800" y="2810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76708</xdr:rowOff>
    </xdr:to>
    <xdr:cxnSp macro="">
      <xdr:nvCxnSpPr>
        <xdr:cNvPr id="125" name="直線コネクタ 124"/>
        <xdr:cNvCxnSpPr/>
      </xdr:nvCxnSpPr>
      <xdr:spPr>
        <a:xfrm flipV="1">
          <a:off x="14782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99568</xdr:rowOff>
    </xdr:to>
    <xdr:cxnSp macro="">
      <xdr:nvCxnSpPr>
        <xdr:cNvPr id="128" name="直線コネクタ 127"/>
        <xdr:cNvCxnSpPr/>
      </xdr:nvCxnSpPr>
      <xdr:spPr>
        <a:xfrm flipV="1">
          <a:off x="13893800" y="2819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99568</xdr:rowOff>
    </xdr:to>
    <xdr:cxnSp macro="">
      <xdr:nvCxnSpPr>
        <xdr:cNvPr id="131" name="直線コネクタ 130"/>
        <xdr:cNvCxnSpPr/>
      </xdr:nvCxnSpPr>
      <xdr:spPr>
        <a:xfrm>
          <a:off x="13004800" y="2787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5" name="楕円 144"/>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6" name="テキスト ボックス 145"/>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広域連合に給付事務が移管されていることから、類似団体平均を下回っいる状況である。扶助費については、その性質上給付の要因自体を解消することは難しく、年度間での均てん化や抑制が困難である。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しかしながら、福祉医療費の関連経費等が若干下がったことにより、前年度から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2" name="直線コネクタ 181"/>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5" name="直線コネクタ 184"/>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88" name="直線コネクタ 187"/>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1" name="直線コネクタ 190"/>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2"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6" name="テキスト ボックス 20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7" name="楕円 20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8" name="テキスト ボックス 20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公営企業（簡易水道）会計における水道施設の更新事業や国保会計への財政支援などにより繰出措置を行っており、また老朽施設の維持補修費などがその他の多くを占めているところだが維持管理費の減少など数値とし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8890</xdr:rowOff>
    </xdr:to>
    <xdr:cxnSp macro="">
      <xdr:nvCxnSpPr>
        <xdr:cNvPr id="242" name="直線コネクタ 241"/>
        <xdr:cNvCxnSpPr/>
      </xdr:nvCxnSpPr>
      <xdr:spPr>
        <a:xfrm flipV="1">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161290</xdr:rowOff>
    </xdr:from>
    <xdr:to>
      <xdr:col>78</xdr:col>
      <xdr:colOff>69850</xdr:colOff>
      <xdr:row>55</xdr:row>
      <xdr:rowOff>8890</xdr:rowOff>
    </xdr:to>
    <xdr:cxnSp macro="">
      <xdr:nvCxnSpPr>
        <xdr:cNvPr id="245" name="直線コネクタ 244"/>
        <xdr:cNvCxnSpPr/>
      </xdr:nvCxnSpPr>
      <xdr:spPr>
        <a:xfrm>
          <a:off x="14782800" y="9419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138430</xdr:rowOff>
    </xdr:from>
    <xdr:to>
      <xdr:col>73</xdr:col>
      <xdr:colOff>180975</xdr:colOff>
      <xdr:row>54</xdr:row>
      <xdr:rowOff>161290</xdr:rowOff>
    </xdr:to>
    <xdr:cxnSp macro="">
      <xdr:nvCxnSpPr>
        <xdr:cNvPr id="248" name="直線コネクタ 247"/>
        <xdr:cNvCxnSpPr/>
      </xdr:nvCxnSpPr>
      <xdr:spPr>
        <a:xfrm>
          <a:off x="13893800" y="9396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138430</xdr:rowOff>
    </xdr:to>
    <xdr:cxnSp macro="">
      <xdr:nvCxnSpPr>
        <xdr:cNvPr id="251" name="直線コネクタ 250"/>
        <xdr:cNvCxnSpPr/>
      </xdr:nvCxnSpPr>
      <xdr:spPr>
        <a:xfrm>
          <a:off x="13004800" y="9370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1" name="楕円 260"/>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2"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3" name="楕円 262"/>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4" name="テキスト ボックス 263"/>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110490</xdr:rowOff>
    </xdr:from>
    <xdr:to>
      <xdr:col>74</xdr:col>
      <xdr:colOff>31750</xdr:colOff>
      <xdr:row>55</xdr:row>
      <xdr:rowOff>40640</xdr:rowOff>
    </xdr:to>
    <xdr:sp macro="" textlink="">
      <xdr:nvSpPr>
        <xdr:cNvPr id="265" name="楕円 264"/>
        <xdr:cNvSpPr/>
      </xdr:nvSpPr>
      <xdr:spPr>
        <a:xfrm>
          <a:off x="14732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50817</xdr:rowOff>
    </xdr:from>
    <xdr:ext cx="762000" cy="259045"/>
    <xdr:sp macro="" textlink="">
      <xdr:nvSpPr>
        <xdr:cNvPr id="266" name="テキスト ボックス 265"/>
        <xdr:cNvSpPr txBox="1"/>
      </xdr:nvSpPr>
      <xdr:spPr>
        <a:xfrm>
          <a:off x="14401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87630</xdr:rowOff>
    </xdr:from>
    <xdr:to>
      <xdr:col>69</xdr:col>
      <xdr:colOff>142875</xdr:colOff>
      <xdr:row>55</xdr:row>
      <xdr:rowOff>17780</xdr:rowOff>
    </xdr:to>
    <xdr:sp macro="" textlink="">
      <xdr:nvSpPr>
        <xdr:cNvPr id="267" name="楕円 266"/>
        <xdr:cNvSpPr/>
      </xdr:nvSpPr>
      <xdr:spPr>
        <a:xfrm>
          <a:off x="13843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27957</xdr:rowOff>
    </xdr:from>
    <xdr:ext cx="762000" cy="259045"/>
    <xdr:sp macro="" textlink="">
      <xdr:nvSpPr>
        <xdr:cNvPr id="268" name="テキスト ボックス 267"/>
        <xdr:cNvSpPr txBox="1"/>
      </xdr:nvSpPr>
      <xdr:spPr>
        <a:xfrm>
          <a:off x="13512800" y="911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69" name="楕円 268"/>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0" name="テキスト ボックス 269"/>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広域連合において、ごみ処理、消防、介護保険、保健福祉業務などを行っており、これらに要する経費を負担金として支出していることから、類似団体平均を大きく上回っている。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施設の老朽化や高規格救急車の整備など増加となる見込みである。また、職員の新規採用など人件費に左右されることもあることから、他の補助費等の精査など行いながら引き続き総額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106426</xdr:rowOff>
    </xdr:from>
    <xdr:to>
      <xdr:col>82</xdr:col>
      <xdr:colOff>107950</xdr:colOff>
      <xdr:row>39</xdr:row>
      <xdr:rowOff>120142</xdr:rowOff>
    </xdr:to>
    <xdr:cxnSp macro="">
      <xdr:nvCxnSpPr>
        <xdr:cNvPr id="300" name="直線コネクタ 299"/>
        <xdr:cNvCxnSpPr/>
      </xdr:nvCxnSpPr>
      <xdr:spPr>
        <a:xfrm>
          <a:off x="15671800" y="6792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106426</xdr:rowOff>
    </xdr:from>
    <xdr:to>
      <xdr:col>78</xdr:col>
      <xdr:colOff>69850</xdr:colOff>
      <xdr:row>39</xdr:row>
      <xdr:rowOff>106426</xdr:rowOff>
    </xdr:to>
    <xdr:cxnSp macro="">
      <xdr:nvCxnSpPr>
        <xdr:cNvPr id="303" name="直線コネクタ 302"/>
        <xdr:cNvCxnSpPr/>
      </xdr:nvCxnSpPr>
      <xdr:spPr>
        <a:xfrm>
          <a:off x="14782800" y="6792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106426</xdr:rowOff>
    </xdr:from>
    <xdr:to>
      <xdr:col>73</xdr:col>
      <xdr:colOff>180975</xdr:colOff>
      <xdr:row>39</xdr:row>
      <xdr:rowOff>120142</xdr:rowOff>
    </xdr:to>
    <xdr:cxnSp macro="">
      <xdr:nvCxnSpPr>
        <xdr:cNvPr id="306" name="直線コネクタ 305"/>
        <xdr:cNvCxnSpPr/>
      </xdr:nvCxnSpPr>
      <xdr:spPr>
        <a:xfrm flipV="1">
          <a:off x="13893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106426</xdr:rowOff>
    </xdr:from>
    <xdr:to>
      <xdr:col>69</xdr:col>
      <xdr:colOff>92075</xdr:colOff>
      <xdr:row>39</xdr:row>
      <xdr:rowOff>120142</xdr:rowOff>
    </xdr:to>
    <xdr:cxnSp macro="">
      <xdr:nvCxnSpPr>
        <xdr:cNvPr id="309" name="直線コネクタ 308"/>
        <xdr:cNvCxnSpPr/>
      </xdr:nvCxnSpPr>
      <xdr:spPr>
        <a:xfrm>
          <a:off x="13004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19" name="楕円 318"/>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20" name="補助費等該当値テキスト"/>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55626</xdr:rowOff>
    </xdr:from>
    <xdr:to>
      <xdr:col>78</xdr:col>
      <xdr:colOff>120650</xdr:colOff>
      <xdr:row>39</xdr:row>
      <xdr:rowOff>157226</xdr:rowOff>
    </xdr:to>
    <xdr:sp macro="" textlink="">
      <xdr:nvSpPr>
        <xdr:cNvPr id="321" name="楕円 320"/>
        <xdr:cNvSpPr/>
      </xdr:nvSpPr>
      <xdr:spPr>
        <a:xfrm>
          <a:off x="15621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142003</xdr:rowOff>
    </xdr:from>
    <xdr:ext cx="736600" cy="259045"/>
    <xdr:sp macro="" textlink="">
      <xdr:nvSpPr>
        <xdr:cNvPr id="322" name="テキスト ボックス 321"/>
        <xdr:cNvSpPr txBox="1"/>
      </xdr:nvSpPr>
      <xdr:spPr>
        <a:xfrm>
          <a:off x="15290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55626</xdr:rowOff>
    </xdr:from>
    <xdr:to>
      <xdr:col>74</xdr:col>
      <xdr:colOff>31750</xdr:colOff>
      <xdr:row>39</xdr:row>
      <xdr:rowOff>157226</xdr:rowOff>
    </xdr:to>
    <xdr:sp macro="" textlink="">
      <xdr:nvSpPr>
        <xdr:cNvPr id="323" name="楕円 322"/>
        <xdr:cNvSpPr/>
      </xdr:nvSpPr>
      <xdr:spPr>
        <a:xfrm>
          <a:off x="14732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142003</xdr:rowOff>
    </xdr:from>
    <xdr:ext cx="762000" cy="259045"/>
    <xdr:sp macro="" textlink="">
      <xdr:nvSpPr>
        <xdr:cNvPr id="324" name="テキスト ボックス 323"/>
        <xdr:cNvSpPr txBox="1"/>
      </xdr:nvSpPr>
      <xdr:spPr>
        <a:xfrm>
          <a:off x="1440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25" name="楕円 324"/>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26" name="テキスト ボックス 325"/>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55626</xdr:rowOff>
    </xdr:from>
    <xdr:to>
      <xdr:col>65</xdr:col>
      <xdr:colOff>53975</xdr:colOff>
      <xdr:row>39</xdr:row>
      <xdr:rowOff>157226</xdr:rowOff>
    </xdr:to>
    <xdr:sp macro="" textlink="">
      <xdr:nvSpPr>
        <xdr:cNvPr id="327" name="楕円 326"/>
        <xdr:cNvSpPr/>
      </xdr:nvSpPr>
      <xdr:spPr>
        <a:xfrm>
          <a:off x="12954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142003</xdr:rowOff>
    </xdr:from>
    <xdr:ext cx="762000" cy="259045"/>
    <xdr:sp macro="" textlink="">
      <xdr:nvSpPr>
        <xdr:cNvPr id="328" name="テキスト ボックス 327"/>
        <xdr:cNvSpPr txBox="1"/>
      </xdr:nvSpPr>
      <xdr:spPr>
        <a:xfrm>
          <a:off x="12623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近年の大型建設事業に伴う町債の償還が順次始まっているところだが、昨年値と比べほぼ横ばいの状況であるが、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２８年から大型建設事業の償還の影響により上昇傾向にある。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このような状況であることから、町債の新規発行については、適正化を図り、慎重に判断していく必要がある。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111761</xdr:rowOff>
    </xdr:to>
    <xdr:cxnSp macro="">
      <xdr:nvCxnSpPr>
        <xdr:cNvPr id="360" name="直線コネクタ 359"/>
        <xdr:cNvCxnSpPr/>
      </xdr:nvCxnSpPr>
      <xdr:spPr>
        <a:xfrm flipV="1">
          <a:off x="3987800" y="13301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111761</xdr:rowOff>
    </xdr:to>
    <xdr:cxnSp macro="">
      <xdr:nvCxnSpPr>
        <xdr:cNvPr id="363" name="直線コネクタ 362"/>
        <xdr:cNvCxnSpPr/>
      </xdr:nvCxnSpPr>
      <xdr:spPr>
        <a:xfrm>
          <a:off x="3098800" y="131991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168911</xdr:rowOff>
    </xdr:to>
    <xdr:cxnSp macro="">
      <xdr:nvCxnSpPr>
        <xdr:cNvPr id="366" name="直線コネクタ 365"/>
        <xdr:cNvCxnSpPr/>
      </xdr:nvCxnSpPr>
      <xdr:spPr>
        <a:xfrm>
          <a:off x="2209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146050</xdr:rowOff>
    </xdr:to>
    <xdr:cxnSp macro="">
      <xdr:nvCxnSpPr>
        <xdr:cNvPr id="369" name="直線コネクタ 368"/>
        <xdr:cNvCxnSpPr/>
      </xdr:nvCxnSpPr>
      <xdr:spPr>
        <a:xfrm>
          <a:off x="1320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9" name="楕円 378"/>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0"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81" name="楕円 380"/>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2" name="テキスト ボックス 381"/>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3" name="楕円 382"/>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4" name="テキスト ボックス 383"/>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5" name="楕円 384"/>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6" name="テキスト ボックス 385"/>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7" name="楕円 386"/>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8" name="テキスト ボックス 387"/>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公債費を除くとその主な性質は、人件費</a:t>
          </a:r>
          <a:r>
            <a:rPr kumimoji="1" lang="en-US" altLang="ja-JP" sz="1300">
              <a:latin typeface="ＭＳ Ｐゴシック" panose="020B0600070205080204" pitchFamily="50" charset="-128"/>
              <a:ea typeface="ＭＳ Ｐゴシック" panose="020B0600070205080204" pitchFamily="50" charset="-128"/>
            </a:rPr>
            <a:t>503,658</a:t>
          </a:r>
          <a:r>
            <a:rPr kumimoji="1" lang="ja-JP" altLang="en-US" sz="1300">
              <a:latin typeface="ＭＳ Ｐゴシック" panose="020B0600070205080204" pitchFamily="50" charset="-128"/>
              <a:ea typeface="ＭＳ Ｐゴシック" panose="020B0600070205080204" pitchFamily="50" charset="-128"/>
            </a:rPr>
            <a:t>千円、補助費等</a:t>
          </a:r>
          <a:r>
            <a:rPr kumimoji="1" lang="en-US" altLang="ja-JP" sz="1300">
              <a:latin typeface="ＭＳ Ｐゴシック" panose="020B0600070205080204" pitchFamily="50" charset="-128"/>
              <a:ea typeface="ＭＳ Ｐゴシック" panose="020B0600070205080204" pitchFamily="50" charset="-128"/>
            </a:rPr>
            <a:t>381,402</a:t>
          </a:r>
          <a:r>
            <a:rPr kumimoji="1" lang="ja-JP" altLang="en-US" sz="1300">
              <a:latin typeface="ＭＳ Ｐゴシック" panose="020B0600070205080204" pitchFamily="50" charset="-128"/>
              <a:ea typeface="ＭＳ Ｐゴシック" panose="020B0600070205080204" pitchFamily="50" charset="-128"/>
            </a:rPr>
            <a:t>千円が主なウエイトを占めており、補助費等については、一部事務組合の負担金が多くを占めており、市町村の裁量の余地が少ないように思われる。一方人件費については、同規模平均を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％上回っており、抑制を図る必要がある。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14332</xdr:rowOff>
    </xdr:from>
    <xdr:to>
      <xdr:col>82</xdr:col>
      <xdr:colOff>107950</xdr:colOff>
      <xdr:row>77</xdr:row>
      <xdr:rowOff>89444</xdr:rowOff>
    </xdr:to>
    <xdr:cxnSp macro="">
      <xdr:nvCxnSpPr>
        <xdr:cNvPr id="423" name="直線コネクタ 422"/>
        <xdr:cNvCxnSpPr/>
      </xdr:nvCxnSpPr>
      <xdr:spPr>
        <a:xfrm>
          <a:off x="15671800" y="132159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14332</xdr:rowOff>
    </xdr:from>
    <xdr:to>
      <xdr:col>78</xdr:col>
      <xdr:colOff>69850</xdr:colOff>
      <xdr:row>77</xdr:row>
      <xdr:rowOff>14332</xdr:rowOff>
    </xdr:to>
    <xdr:cxnSp macro="">
      <xdr:nvCxnSpPr>
        <xdr:cNvPr id="426" name="直線コネクタ 425"/>
        <xdr:cNvCxnSpPr/>
      </xdr:nvCxnSpPr>
      <xdr:spPr>
        <a:xfrm>
          <a:off x="14782800" y="13215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14332</xdr:rowOff>
    </xdr:to>
    <xdr:cxnSp macro="">
      <xdr:nvCxnSpPr>
        <xdr:cNvPr id="429" name="直線コネクタ 428"/>
        <xdr:cNvCxnSpPr/>
      </xdr:nvCxnSpPr>
      <xdr:spPr>
        <a:xfrm>
          <a:off x="13893800" y="131865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156392</xdr:rowOff>
    </xdr:to>
    <xdr:cxnSp macro="">
      <xdr:nvCxnSpPr>
        <xdr:cNvPr id="432" name="直線コネクタ 431"/>
        <xdr:cNvCxnSpPr/>
      </xdr:nvCxnSpPr>
      <xdr:spPr>
        <a:xfrm>
          <a:off x="13004800" y="131114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2" name="楕円 441"/>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3" name="公債費以外該当値テキスト"/>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4" name="楕円 443"/>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49909</xdr:rowOff>
    </xdr:from>
    <xdr:ext cx="736600" cy="259045"/>
    <xdr:sp macro="" textlink="">
      <xdr:nvSpPr>
        <xdr:cNvPr id="445" name="テキスト ボックス 444"/>
        <xdr:cNvSpPr txBox="1"/>
      </xdr:nvSpPr>
      <xdr:spPr>
        <a:xfrm>
          <a:off x="15290800" y="1325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134982</xdr:rowOff>
    </xdr:from>
    <xdr:to>
      <xdr:col>74</xdr:col>
      <xdr:colOff>31750</xdr:colOff>
      <xdr:row>77</xdr:row>
      <xdr:rowOff>65132</xdr:rowOff>
    </xdr:to>
    <xdr:sp macro="" textlink="">
      <xdr:nvSpPr>
        <xdr:cNvPr id="446" name="楕円 445"/>
        <xdr:cNvSpPr/>
      </xdr:nvSpPr>
      <xdr:spPr>
        <a:xfrm>
          <a:off x="14732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49909</xdr:rowOff>
    </xdr:from>
    <xdr:ext cx="762000" cy="259045"/>
    <xdr:sp macro="" textlink="">
      <xdr:nvSpPr>
        <xdr:cNvPr id="447" name="テキスト ボックス 446"/>
        <xdr:cNvSpPr txBox="1"/>
      </xdr:nvSpPr>
      <xdr:spPr>
        <a:xfrm>
          <a:off x="14401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48" name="楕円 447"/>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20519</xdr:rowOff>
    </xdr:from>
    <xdr:ext cx="762000" cy="259045"/>
    <xdr:sp macro="" textlink="">
      <xdr:nvSpPr>
        <xdr:cNvPr id="449" name="テキスト ボックス 448"/>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0" name="楕円 44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1" name="テキスト ボックス 45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126501</xdr:rowOff>
    </xdr:from>
    <xdr:to>
      <xdr:col>29</xdr:col>
      <xdr:colOff>127000</xdr:colOff>
      <xdr:row>17</xdr:row>
      <xdr:rowOff>136401</xdr:rowOff>
    </xdr:to>
    <xdr:cxnSp macro="">
      <xdr:nvCxnSpPr>
        <xdr:cNvPr id="49" name="直線コネクタ 48"/>
        <xdr:cNvCxnSpPr/>
      </xdr:nvCxnSpPr>
      <xdr:spPr bwMode="auto">
        <a:xfrm flipV="1">
          <a:off x="5003800" y="3088776"/>
          <a:ext cx="647700" cy="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136401</xdr:rowOff>
    </xdr:from>
    <xdr:to>
      <xdr:col>26</xdr:col>
      <xdr:colOff>50800</xdr:colOff>
      <xdr:row>17</xdr:row>
      <xdr:rowOff>157446</xdr:rowOff>
    </xdr:to>
    <xdr:cxnSp macro="">
      <xdr:nvCxnSpPr>
        <xdr:cNvPr id="52" name="直線コネクタ 51"/>
        <xdr:cNvCxnSpPr/>
      </xdr:nvCxnSpPr>
      <xdr:spPr bwMode="auto">
        <a:xfrm flipV="1">
          <a:off x="4305300" y="3098676"/>
          <a:ext cx="698500" cy="2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157446</xdr:rowOff>
    </xdr:from>
    <xdr:to>
      <xdr:col>22</xdr:col>
      <xdr:colOff>114300</xdr:colOff>
      <xdr:row>18</xdr:row>
      <xdr:rowOff>18105</xdr:rowOff>
    </xdr:to>
    <xdr:cxnSp macro="">
      <xdr:nvCxnSpPr>
        <xdr:cNvPr id="55" name="直線コネクタ 54"/>
        <xdr:cNvCxnSpPr/>
      </xdr:nvCxnSpPr>
      <xdr:spPr bwMode="auto">
        <a:xfrm flipV="1">
          <a:off x="3606800" y="3119721"/>
          <a:ext cx="698500" cy="3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18105</xdr:rowOff>
    </xdr:from>
    <xdr:to>
      <xdr:col>18</xdr:col>
      <xdr:colOff>177800</xdr:colOff>
      <xdr:row>18</xdr:row>
      <xdr:rowOff>31135</xdr:rowOff>
    </xdr:to>
    <xdr:cxnSp macro="">
      <xdr:nvCxnSpPr>
        <xdr:cNvPr id="58" name="直線コネクタ 57"/>
        <xdr:cNvCxnSpPr/>
      </xdr:nvCxnSpPr>
      <xdr:spPr bwMode="auto">
        <a:xfrm flipV="1">
          <a:off x="2908300" y="3151830"/>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75701</xdr:rowOff>
    </xdr:from>
    <xdr:to>
      <xdr:col>29</xdr:col>
      <xdr:colOff>177800</xdr:colOff>
      <xdr:row>18</xdr:row>
      <xdr:rowOff>5851</xdr:rowOff>
    </xdr:to>
    <xdr:sp macro="" textlink="">
      <xdr:nvSpPr>
        <xdr:cNvPr id="68" name="楕円 67"/>
        <xdr:cNvSpPr/>
      </xdr:nvSpPr>
      <xdr:spPr bwMode="auto">
        <a:xfrm>
          <a:off x="5600700" y="303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47778</xdr:rowOff>
    </xdr:from>
    <xdr:ext cx="762000" cy="259045"/>
    <xdr:sp macro="" textlink="">
      <xdr:nvSpPr>
        <xdr:cNvPr id="69" name="人口1人当たり決算額の推移該当値テキスト130"/>
        <xdr:cNvSpPr txBox="1"/>
      </xdr:nvSpPr>
      <xdr:spPr>
        <a:xfrm>
          <a:off x="5740400" y="301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85601</xdr:rowOff>
    </xdr:from>
    <xdr:to>
      <xdr:col>26</xdr:col>
      <xdr:colOff>101600</xdr:colOff>
      <xdr:row>18</xdr:row>
      <xdr:rowOff>15751</xdr:rowOff>
    </xdr:to>
    <xdr:sp macro="" textlink="">
      <xdr:nvSpPr>
        <xdr:cNvPr id="70" name="楕円 69"/>
        <xdr:cNvSpPr/>
      </xdr:nvSpPr>
      <xdr:spPr bwMode="auto">
        <a:xfrm>
          <a:off x="4953000" y="304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528</xdr:rowOff>
    </xdr:from>
    <xdr:ext cx="736600" cy="259045"/>
    <xdr:sp macro="" textlink="">
      <xdr:nvSpPr>
        <xdr:cNvPr id="71" name="テキスト ボックス 70"/>
        <xdr:cNvSpPr txBox="1"/>
      </xdr:nvSpPr>
      <xdr:spPr>
        <a:xfrm>
          <a:off x="4622800" y="313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106646</xdr:rowOff>
    </xdr:from>
    <xdr:to>
      <xdr:col>22</xdr:col>
      <xdr:colOff>165100</xdr:colOff>
      <xdr:row>18</xdr:row>
      <xdr:rowOff>36796</xdr:rowOff>
    </xdr:to>
    <xdr:sp macro="" textlink="">
      <xdr:nvSpPr>
        <xdr:cNvPr id="72" name="楕円 71"/>
        <xdr:cNvSpPr/>
      </xdr:nvSpPr>
      <xdr:spPr bwMode="auto">
        <a:xfrm>
          <a:off x="4254500" y="3068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21573</xdr:rowOff>
    </xdr:from>
    <xdr:ext cx="762000" cy="259045"/>
    <xdr:sp macro="" textlink="">
      <xdr:nvSpPr>
        <xdr:cNvPr id="73" name="テキスト ボックス 72"/>
        <xdr:cNvSpPr txBox="1"/>
      </xdr:nvSpPr>
      <xdr:spPr>
        <a:xfrm>
          <a:off x="3924300" y="315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138755</xdr:rowOff>
    </xdr:from>
    <xdr:to>
      <xdr:col>19</xdr:col>
      <xdr:colOff>38100</xdr:colOff>
      <xdr:row>18</xdr:row>
      <xdr:rowOff>68905</xdr:rowOff>
    </xdr:to>
    <xdr:sp macro="" textlink="">
      <xdr:nvSpPr>
        <xdr:cNvPr id="74" name="楕円 73"/>
        <xdr:cNvSpPr/>
      </xdr:nvSpPr>
      <xdr:spPr bwMode="auto">
        <a:xfrm>
          <a:off x="3556000" y="31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53681</xdr:rowOff>
    </xdr:from>
    <xdr:ext cx="762000" cy="259045"/>
    <xdr:sp macro="" textlink="">
      <xdr:nvSpPr>
        <xdr:cNvPr id="75" name="テキスト ボックス 74"/>
        <xdr:cNvSpPr txBox="1"/>
      </xdr:nvSpPr>
      <xdr:spPr>
        <a:xfrm>
          <a:off x="3225800" y="31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151785</xdr:rowOff>
    </xdr:from>
    <xdr:to>
      <xdr:col>15</xdr:col>
      <xdr:colOff>101600</xdr:colOff>
      <xdr:row>18</xdr:row>
      <xdr:rowOff>81935</xdr:rowOff>
    </xdr:to>
    <xdr:sp macro="" textlink="">
      <xdr:nvSpPr>
        <xdr:cNvPr id="76" name="楕円 75"/>
        <xdr:cNvSpPr/>
      </xdr:nvSpPr>
      <xdr:spPr bwMode="auto">
        <a:xfrm>
          <a:off x="2857500" y="31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66712</xdr:rowOff>
    </xdr:from>
    <xdr:ext cx="762000" cy="259045"/>
    <xdr:sp macro="" textlink="">
      <xdr:nvSpPr>
        <xdr:cNvPr id="77" name="テキスト ボックス 76"/>
        <xdr:cNvSpPr txBox="1"/>
      </xdr:nvSpPr>
      <xdr:spPr>
        <a:xfrm>
          <a:off x="2527300" y="32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283393</xdr:rowOff>
    </xdr:from>
    <xdr:to>
      <xdr:col>29</xdr:col>
      <xdr:colOff>127000</xdr:colOff>
      <xdr:row>35</xdr:row>
      <xdr:rowOff>309705</xdr:rowOff>
    </xdr:to>
    <xdr:cxnSp macro="">
      <xdr:nvCxnSpPr>
        <xdr:cNvPr id="110" name="直線コネクタ 109"/>
        <xdr:cNvCxnSpPr/>
      </xdr:nvCxnSpPr>
      <xdr:spPr bwMode="auto">
        <a:xfrm flipV="1">
          <a:off x="5003800" y="6893743"/>
          <a:ext cx="647700" cy="2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309705</xdr:rowOff>
    </xdr:from>
    <xdr:to>
      <xdr:col>26</xdr:col>
      <xdr:colOff>50800</xdr:colOff>
      <xdr:row>36</xdr:row>
      <xdr:rowOff>40612</xdr:rowOff>
    </xdr:to>
    <xdr:cxnSp macro="">
      <xdr:nvCxnSpPr>
        <xdr:cNvPr id="113" name="直線コネクタ 112"/>
        <xdr:cNvCxnSpPr/>
      </xdr:nvCxnSpPr>
      <xdr:spPr bwMode="auto">
        <a:xfrm flipV="1">
          <a:off x="4305300" y="6920055"/>
          <a:ext cx="698500" cy="7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40612</xdr:rowOff>
    </xdr:from>
    <xdr:to>
      <xdr:col>22</xdr:col>
      <xdr:colOff>114300</xdr:colOff>
      <xdr:row>36</xdr:row>
      <xdr:rowOff>42060</xdr:rowOff>
    </xdr:to>
    <xdr:cxnSp macro="">
      <xdr:nvCxnSpPr>
        <xdr:cNvPr id="116" name="直線コネクタ 115"/>
        <xdr:cNvCxnSpPr/>
      </xdr:nvCxnSpPr>
      <xdr:spPr bwMode="auto">
        <a:xfrm flipV="1">
          <a:off x="3606800" y="6993862"/>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42060</xdr:rowOff>
    </xdr:from>
    <xdr:to>
      <xdr:col>18</xdr:col>
      <xdr:colOff>177800</xdr:colOff>
      <xdr:row>36</xdr:row>
      <xdr:rowOff>138613</xdr:rowOff>
    </xdr:to>
    <xdr:cxnSp macro="">
      <xdr:nvCxnSpPr>
        <xdr:cNvPr id="119" name="直線コネクタ 118"/>
        <xdr:cNvCxnSpPr/>
      </xdr:nvCxnSpPr>
      <xdr:spPr bwMode="auto">
        <a:xfrm flipV="1">
          <a:off x="2908300" y="6995310"/>
          <a:ext cx="698500" cy="9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232593</xdr:rowOff>
    </xdr:from>
    <xdr:to>
      <xdr:col>29</xdr:col>
      <xdr:colOff>177800</xdr:colOff>
      <xdr:row>35</xdr:row>
      <xdr:rowOff>334193</xdr:rowOff>
    </xdr:to>
    <xdr:sp macro="" textlink="">
      <xdr:nvSpPr>
        <xdr:cNvPr id="129" name="楕円 128"/>
        <xdr:cNvSpPr/>
      </xdr:nvSpPr>
      <xdr:spPr bwMode="auto">
        <a:xfrm>
          <a:off x="5600700" y="684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204670</xdr:rowOff>
    </xdr:from>
    <xdr:ext cx="762000" cy="259045"/>
    <xdr:sp macro="" textlink="">
      <xdr:nvSpPr>
        <xdr:cNvPr id="130" name="人口1人当たり決算額の推移該当値テキスト445"/>
        <xdr:cNvSpPr txBox="1"/>
      </xdr:nvSpPr>
      <xdr:spPr>
        <a:xfrm>
          <a:off x="5740400" y="68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258905</xdr:rowOff>
    </xdr:from>
    <xdr:to>
      <xdr:col>26</xdr:col>
      <xdr:colOff>101600</xdr:colOff>
      <xdr:row>36</xdr:row>
      <xdr:rowOff>17605</xdr:rowOff>
    </xdr:to>
    <xdr:sp macro="" textlink="">
      <xdr:nvSpPr>
        <xdr:cNvPr id="131" name="楕円 130"/>
        <xdr:cNvSpPr/>
      </xdr:nvSpPr>
      <xdr:spPr bwMode="auto">
        <a:xfrm>
          <a:off x="4953000" y="686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2382</xdr:rowOff>
    </xdr:from>
    <xdr:ext cx="736600" cy="259045"/>
    <xdr:sp macro="" textlink="">
      <xdr:nvSpPr>
        <xdr:cNvPr id="132" name="テキスト ボックス 131"/>
        <xdr:cNvSpPr txBox="1"/>
      </xdr:nvSpPr>
      <xdr:spPr>
        <a:xfrm>
          <a:off x="4622800" y="695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332712</xdr:rowOff>
    </xdr:from>
    <xdr:to>
      <xdr:col>22</xdr:col>
      <xdr:colOff>165100</xdr:colOff>
      <xdr:row>36</xdr:row>
      <xdr:rowOff>91412</xdr:rowOff>
    </xdr:to>
    <xdr:sp macro="" textlink="">
      <xdr:nvSpPr>
        <xdr:cNvPr id="133" name="楕円 132"/>
        <xdr:cNvSpPr/>
      </xdr:nvSpPr>
      <xdr:spPr bwMode="auto">
        <a:xfrm>
          <a:off x="4254500" y="69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76189</xdr:rowOff>
    </xdr:from>
    <xdr:ext cx="762000" cy="259045"/>
    <xdr:sp macro="" textlink="">
      <xdr:nvSpPr>
        <xdr:cNvPr id="134" name="テキスト ボックス 133"/>
        <xdr:cNvSpPr txBox="1"/>
      </xdr:nvSpPr>
      <xdr:spPr>
        <a:xfrm>
          <a:off x="3924300" y="702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334160</xdr:rowOff>
    </xdr:from>
    <xdr:to>
      <xdr:col>19</xdr:col>
      <xdr:colOff>38100</xdr:colOff>
      <xdr:row>36</xdr:row>
      <xdr:rowOff>92860</xdr:rowOff>
    </xdr:to>
    <xdr:sp macro="" textlink="">
      <xdr:nvSpPr>
        <xdr:cNvPr id="135" name="楕円 134"/>
        <xdr:cNvSpPr/>
      </xdr:nvSpPr>
      <xdr:spPr bwMode="auto">
        <a:xfrm>
          <a:off x="3556000" y="694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77637</xdr:rowOff>
    </xdr:from>
    <xdr:ext cx="762000" cy="259045"/>
    <xdr:sp macro="" textlink="">
      <xdr:nvSpPr>
        <xdr:cNvPr id="136" name="テキスト ボックス 135"/>
        <xdr:cNvSpPr txBox="1"/>
      </xdr:nvSpPr>
      <xdr:spPr>
        <a:xfrm>
          <a:off x="3225800" y="70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87813</xdr:rowOff>
    </xdr:from>
    <xdr:to>
      <xdr:col>15</xdr:col>
      <xdr:colOff>101600</xdr:colOff>
      <xdr:row>37</xdr:row>
      <xdr:rowOff>17963</xdr:rowOff>
    </xdr:to>
    <xdr:sp macro="" textlink="">
      <xdr:nvSpPr>
        <xdr:cNvPr id="137" name="楕円 136"/>
        <xdr:cNvSpPr/>
      </xdr:nvSpPr>
      <xdr:spPr bwMode="auto">
        <a:xfrm>
          <a:off x="2857500" y="704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2740</xdr:rowOff>
    </xdr:from>
    <xdr:ext cx="762000" cy="259045"/>
    <xdr:sp macro="" textlink="">
      <xdr:nvSpPr>
        <xdr:cNvPr id="138" name="テキスト ボックス 137"/>
        <xdr:cNvSpPr txBox="1"/>
      </xdr:nvSpPr>
      <xdr:spPr>
        <a:xfrm>
          <a:off x="2527300" y="712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
2,590
52.36
4,539,645
4,432,396
46,597
1,615,841
4,407,851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149859</xdr:rowOff>
    </xdr:from>
    <xdr:to>
      <xdr:col>24</xdr:col>
      <xdr:colOff>63500</xdr:colOff>
      <xdr:row>37</xdr:row>
      <xdr:rowOff>44042</xdr:rowOff>
    </xdr:to>
    <xdr:cxnSp macro="">
      <xdr:nvCxnSpPr>
        <xdr:cNvPr id="60" name="直線コネクタ 59"/>
        <xdr:cNvCxnSpPr/>
      </xdr:nvCxnSpPr>
      <xdr:spPr>
        <a:xfrm flipV="1">
          <a:off x="3797300" y="6322059"/>
          <a:ext cx="8382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44042</xdr:rowOff>
    </xdr:from>
    <xdr:to>
      <xdr:col>19</xdr:col>
      <xdr:colOff>177800</xdr:colOff>
      <xdr:row>37</xdr:row>
      <xdr:rowOff>56516</xdr:rowOff>
    </xdr:to>
    <xdr:cxnSp macro="">
      <xdr:nvCxnSpPr>
        <xdr:cNvPr id="63" name="直線コネクタ 62"/>
        <xdr:cNvCxnSpPr/>
      </xdr:nvCxnSpPr>
      <xdr:spPr>
        <a:xfrm flipV="1">
          <a:off x="2908300" y="6387692"/>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56516</xdr:rowOff>
    </xdr:from>
    <xdr:to>
      <xdr:col>15</xdr:col>
      <xdr:colOff>50800</xdr:colOff>
      <xdr:row>37</xdr:row>
      <xdr:rowOff>70581</xdr:rowOff>
    </xdr:to>
    <xdr:cxnSp macro="">
      <xdr:nvCxnSpPr>
        <xdr:cNvPr id="66" name="直線コネクタ 65"/>
        <xdr:cNvCxnSpPr/>
      </xdr:nvCxnSpPr>
      <xdr:spPr>
        <a:xfrm flipV="1">
          <a:off x="2019300" y="6400166"/>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70581</xdr:rowOff>
    </xdr:from>
    <xdr:to>
      <xdr:col>10</xdr:col>
      <xdr:colOff>114300</xdr:colOff>
      <xdr:row>37</xdr:row>
      <xdr:rowOff>72970</xdr:rowOff>
    </xdr:to>
    <xdr:cxnSp macro="">
      <xdr:nvCxnSpPr>
        <xdr:cNvPr id="69" name="直線コネクタ 68"/>
        <xdr:cNvCxnSpPr/>
      </xdr:nvCxnSpPr>
      <xdr:spPr>
        <a:xfrm flipV="1">
          <a:off x="1130300" y="641423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99059</xdr:rowOff>
    </xdr:from>
    <xdr:to>
      <xdr:col>24</xdr:col>
      <xdr:colOff>114300</xdr:colOff>
      <xdr:row>37</xdr:row>
      <xdr:rowOff>29209</xdr:rowOff>
    </xdr:to>
    <xdr:sp macro="" textlink="">
      <xdr:nvSpPr>
        <xdr:cNvPr id="79" name="楕円 78"/>
        <xdr:cNvSpPr/>
      </xdr:nvSpPr>
      <xdr:spPr>
        <a:xfrm>
          <a:off x="4584700" y="62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77486</xdr:rowOff>
    </xdr:from>
    <xdr:ext cx="599010" cy="259045"/>
    <xdr:sp macro="" textlink="">
      <xdr:nvSpPr>
        <xdr:cNvPr id="80" name="人件費該当値テキスト"/>
        <xdr:cNvSpPr txBox="1"/>
      </xdr:nvSpPr>
      <xdr:spPr>
        <a:xfrm>
          <a:off x="4686300" y="624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164692</xdr:rowOff>
    </xdr:from>
    <xdr:to>
      <xdr:col>20</xdr:col>
      <xdr:colOff>38100</xdr:colOff>
      <xdr:row>37</xdr:row>
      <xdr:rowOff>94842</xdr:rowOff>
    </xdr:to>
    <xdr:sp macro="" textlink="">
      <xdr:nvSpPr>
        <xdr:cNvPr id="81" name="楕円 80"/>
        <xdr:cNvSpPr/>
      </xdr:nvSpPr>
      <xdr:spPr>
        <a:xfrm>
          <a:off x="3746500" y="63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85969</xdr:rowOff>
    </xdr:from>
    <xdr:ext cx="599010" cy="259045"/>
    <xdr:sp macro="" textlink="">
      <xdr:nvSpPr>
        <xdr:cNvPr id="82" name="テキスト ボックス 81"/>
        <xdr:cNvSpPr txBox="1"/>
      </xdr:nvSpPr>
      <xdr:spPr>
        <a:xfrm>
          <a:off x="3497795" y="642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5716</xdr:rowOff>
    </xdr:from>
    <xdr:to>
      <xdr:col>15</xdr:col>
      <xdr:colOff>101600</xdr:colOff>
      <xdr:row>37</xdr:row>
      <xdr:rowOff>107316</xdr:rowOff>
    </xdr:to>
    <xdr:sp macro="" textlink="">
      <xdr:nvSpPr>
        <xdr:cNvPr id="83" name="楕円 82"/>
        <xdr:cNvSpPr/>
      </xdr:nvSpPr>
      <xdr:spPr>
        <a:xfrm>
          <a:off x="2857500" y="6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98443</xdr:rowOff>
    </xdr:from>
    <xdr:ext cx="599010" cy="259045"/>
    <xdr:sp macro="" textlink="">
      <xdr:nvSpPr>
        <xdr:cNvPr id="84" name="テキスト ボックス 83"/>
        <xdr:cNvSpPr txBox="1"/>
      </xdr:nvSpPr>
      <xdr:spPr>
        <a:xfrm>
          <a:off x="2608795" y="64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19781</xdr:rowOff>
    </xdr:from>
    <xdr:to>
      <xdr:col>10</xdr:col>
      <xdr:colOff>165100</xdr:colOff>
      <xdr:row>37</xdr:row>
      <xdr:rowOff>121381</xdr:rowOff>
    </xdr:to>
    <xdr:sp macro="" textlink="">
      <xdr:nvSpPr>
        <xdr:cNvPr id="85" name="楕円 84"/>
        <xdr:cNvSpPr/>
      </xdr:nvSpPr>
      <xdr:spPr>
        <a:xfrm>
          <a:off x="1968500" y="63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112508</xdr:rowOff>
    </xdr:from>
    <xdr:ext cx="599010" cy="259045"/>
    <xdr:sp macro="" textlink="">
      <xdr:nvSpPr>
        <xdr:cNvPr id="86" name="テキスト ボックス 85"/>
        <xdr:cNvSpPr txBox="1"/>
      </xdr:nvSpPr>
      <xdr:spPr>
        <a:xfrm>
          <a:off x="1719795" y="645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22170</xdr:rowOff>
    </xdr:from>
    <xdr:to>
      <xdr:col>6</xdr:col>
      <xdr:colOff>38100</xdr:colOff>
      <xdr:row>37</xdr:row>
      <xdr:rowOff>123770</xdr:rowOff>
    </xdr:to>
    <xdr:sp macro="" textlink="">
      <xdr:nvSpPr>
        <xdr:cNvPr id="87" name="楕円 86"/>
        <xdr:cNvSpPr/>
      </xdr:nvSpPr>
      <xdr:spPr>
        <a:xfrm>
          <a:off x="1079500" y="63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114897</xdr:rowOff>
    </xdr:from>
    <xdr:ext cx="599010" cy="259045"/>
    <xdr:sp macro="" textlink="">
      <xdr:nvSpPr>
        <xdr:cNvPr id="88" name="テキスト ボックス 87"/>
        <xdr:cNvSpPr txBox="1"/>
      </xdr:nvSpPr>
      <xdr:spPr>
        <a:xfrm>
          <a:off x="830795" y="645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15389</xdr:rowOff>
    </xdr:from>
    <xdr:to>
      <xdr:col>24</xdr:col>
      <xdr:colOff>63500</xdr:colOff>
      <xdr:row>57</xdr:row>
      <xdr:rowOff>24762</xdr:rowOff>
    </xdr:to>
    <xdr:cxnSp macro="">
      <xdr:nvCxnSpPr>
        <xdr:cNvPr id="117" name="直線コネクタ 116"/>
        <xdr:cNvCxnSpPr/>
      </xdr:nvCxnSpPr>
      <xdr:spPr>
        <a:xfrm>
          <a:off x="3797300" y="9788039"/>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15389</xdr:rowOff>
    </xdr:from>
    <xdr:to>
      <xdr:col>19</xdr:col>
      <xdr:colOff>177800</xdr:colOff>
      <xdr:row>57</xdr:row>
      <xdr:rowOff>38268</xdr:rowOff>
    </xdr:to>
    <xdr:cxnSp macro="">
      <xdr:nvCxnSpPr>
        <xdr:cNvPr id="120" name="直線コネクタ 119"/>
        <xdr:cNvCxnSpPr/>
      </xdr:nvCxnSpPr>
      <xdr:spPr>
        <a:xfrm flipV="1">
          <a:off x="2908300" y="9788039"/>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38268</xdr:rowOff>
    </xdr:from>
    <xdr:to>
      <xdr:col>15</xdr:col>
      <xdr:colOff>50800</xdr:colOff>
      <xdr:row>57</xdr:row>
      <xdr:rowOff>66997</xdr:rowOff>
    </xdr:to>
    <xdr:cxnSp macro="">
      <xdr:nvCxnSpPr>
        <xdr:cNvPr id="123" name="直線コネクタ 122"/>
        <xdr:cNvCxnSpPr/>
      </xdr:nvCxnSpPr>
      <xdr:spPr>
        <a:xfrm flipV="1">
          <a:off x="2019300" y="9810918"/>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57261</xdr:rowOff>
    </xdr:from>
    <xdr:to>
      <xdr:col>10</xdr:col>
      <xdr:colOff>114300</xdr:colOff>
      <xdr:row>57</xdr:row>
      <xdr:rowOff>66997</xdr:rowOff>
    </xdr:to>
    <xdr:cxnSp macro="">
      <xdr:nvCxnSpPr>
        <xdr:cNvPr id="126" name="直線コネクタ 125"/>
        <xdr:cNvCxnSpPr/>
      </xdr:nvCxnSpPr>
      <xdr:spPr>
        <a:xfrm>
          <a:off x="1130300" y="9829911"/>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145412</xdr:rowOff>
    </xdr:from>
    <xdr:to>
      <xdr:col>24</xdr:col>
      <xdr:colOff>114300</xdr:colOff>
      <xdr:row>57</xdr:row>
      <xdr:rowOff>75562</xdr:rowOff>
    </xdr:to>
    <xdr:sp macro="" textlink="">
      <xdr:nvSpPr>
        <xdr:cNvPr id="136" name="楕円 135"/>
        <xdr:cNvSpPr/>
      </xdr:nvSpPr>
      <xdr:spPr>
        <a:xfrm>
          <a:off x="4584700" y="97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123839</xdr:rowOff>
    </xdr:from>
    <xdr:ext cx="599010" cy="259045"/>
    <xdr:sp macro="" textlink="">
      <xdr:nvSpPr>
        <xdr:cNvPr id="137" name="物件費該当値テキスト"/>
        <xdr:cNvSpPr txBox="1"/>
      </xdr:nvSpPr>
      <xdr:spPr>
        <a:xfrm>
          <a:off x="4686300" y="972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136039</xdr:rowOff>
    </xdr:from>
    <xdr:to>
      <xdr:col>20</xdr:col>
      <xdr:colOff>38100</xdr:colOff>
      <xdr:row>57</xdr:row>
      <xdr:rowOff>66189</xdr:rowOff>
    </xdr:to>
    <xdr:sp macro="" textlink="">
      <xdr:nvSpPr>
        <xdr:cNvPr id="138" name="楕円 137"/>
        <xdr:cNvSpPr/>
      </xdr:nvSpPr>
      <xdr:spPr>
        <a:xfrm>
          <a:off x="3746500" y="97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57316</xdr:rowOff>
    </xdr:from>
    <xdr:ext cx="599010" cy="259045"/>
    <xdr:sp macro="" textlink="">
      <xdr:nvSpPr>
        <xdr:cNvPr id="139" name="テキスト ボックス 138"/>
        <xdr:cNvSpPr txBox="1"/>
      </xdr:nvSpPr>
      <xdr:spPr>
        <a:xfrm>
          <a:off x="3497795" y="98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158918</xdr:rowOff>
    </xdr:from>
    <xdr:to>
      <xdr:col>15</xdr:col>
      <xdr:colOff>101600</xdr:colOff>
      <xdr:row>57</xdr:row>
      <xdr:rowOff>89068</xdr:rowOff>
    </xdr:to>
    <xdr:sp macro="" textlink="">
      <xdr:nvSpPr>
        <xdr:cNvPr id="140" name="楕円 139"/>
        <xdr:cNvSpPr/>
      </xdr:nvSpPr>
      <xdr:spPr>
        <a:xfrm>
          <a:off x="2857500" y="97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80195</xdr:rowOff>
    </xdr:from>
    <xdr:ext cx="599010" cy="259045"/>
    <xdr:sp macro="" textlink="">
      <xdr:nvSpPr>
        <xdr:cNvPr id="141" name="テキスト ボックス 140"/>
        <xdr:cNvSpPr txBox="1"/>
      </xdr:nvSpPr>
      <xdr:spPr>
        <a:xfrm>
          <a:off x="2608795" y="98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16197</xdr:rowOff>
    </xdr:from>
    <xdr:to>
      <xdr:col>10</xdr:col>
      <xdr:colOff>165100</xdr:colOff>
      <xdr:row>57</xdr:row>
      <xdr:rowOff>117797</xdr:rowOff>
    </xdr:to>
    <xdr:sp macro="" textlink="">
      <xdr:nvSpPr>
        <xdr:cNvPr id="142" name="楕円 141"/>
        <xdr:cNvSpPr/>
      </xdr:nvSpPr>
      <xdr:spPr>
        <a:xfrm>
          <a:off x="1968500" y="97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108924</xdr:rowOff>
    </xdr:from>
    <xdr:ext cx="599010" cy="259045"/>
    <xdr:sp macro="" textlink="">
      <xdr:nvSpPr>
        <xdr:cNvPr id="143" name="テキスト ボックス 142"/>
        <xdr:cNvSpPr txBox="1"/>
      </xdr:nvSpPr>
      <xdr:spPr>
        <a:xfrm>
          <a:off x="1719795" y="98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xdr:rowOff>
    </xdr:from>
    <xdr:to>
      <xdr:col>6</xdr:col>
      <xdr:colOff>38100</xdr:colOff>
      <xdr:row>57</xdr:row>
      <xdr:rowOff>108061</xdr:rowOff>
    </xdr:to>
    <xdr:sp macro="" textlink="">
      <xdr:nvSpPr>
        <xdr:cNvPr id="144" name="楕円 143"/>
        <xdr:cNvSpPr/>
      </xdr:nvSpPr>
      <xdr:spPr>
        <a:xfrm>
          <a:off x="1079500" y="97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99188</xdr:rowOff>
    </xdr:from>
    <xdr:ext cx="599010" cy="259045"/>
    <xdr:sp macro="" textlink="">
      <xdr:nvSpPr>
        <xdr:cNvPr id="145" name="テキスト ボックス 144"/>
        <xdr:cNvSpPr txBox="1"/>
      </xdr:nvSpPr>
      <xdr:spPr>
        <a:xfrm>
          <a:off x="830795" y="987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147069</xdr:rowOff>
    </xdr:from>
    <xdr:to>
      <xdr:col>24</xdr:col>
      <xdr:colOff>63500</xdr:colOff>
      <xdr:row>78</xdr:row>
      <xdr:rowOff>155073</xdr:rowOff>
    </xdr:to>
    <xdr:cxnSp macro="">
      <xdr:nvCxnSpPr>
        <xdr:cNvPr id="174" name="直線コネクタ 173"/>
        <xdr:cNvCxnSpPr/>
      </xdr:nvCxnSpPr>
      <xdr:spPr>
        <a:xfrm>
          <a:off x="3797300" y="13520169"/>
          <a:ext cx="8382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141418</xdr:rowOff>
    </xdr:from>
    <xdr:to>
      <xdr:col>19</xdr:col>
      <xdr:colOff>177800</xdr:colOff>
      <xdr:row>78</xdr:row>
      <xdr:rowOff>147069</xdr:rowOff>
    </xdr:to>
    <xdr:cxnSp macro="">
      <xdr:nvCxnSpPr>
        <xdr:cNvPr id="177" name="直線コネクタ 176"/>
        <xdr:cNvCxnSpPr/>
      </xdr:nvCxnSpPr>
      <xdr:spPr>
        <a:xfrm>
          <a:off x="2908300" y="13514518"/>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141418</xdr:rowOff>
    </xdr:from>
    <xdr:to>
      <xdr:col>15</xdr:col>
      <xdr:colOff>50800</xdr:colOff>
      <xdr:row>79</xdr:row>
      <xdr:rowOff>21723</xdr:rowOff>
    </xdr:to>
    <xdr:cxnSp macro="">
      <xdr:nvCxnSpPr>
        <xdr:cNvPr id="180" name="直線コネクタ 179"/>
        <xdr:cNvCxnSpPr/>
      </xdr:nvCxnSpPr>
      <xdr:spPr>
        <a:xfrm flipV="1">
          <a:off x="2019300" y="135145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21723</xdr:rowOff>
    </xdr:from>
    <xdr:to>
      <xdr:col>10</xdr:col>
      <xdr:colOff>114300</xdr:colOff>
      <xdr:row>79</xdr:row>
      <xdr:rowOff>29031</xdr:rowOff>
    </xdr:to>
    <xdr:cxnSp macro="">
      <xdr:nvCxnSpPr>
        <xdr:cNvPr id="183" name="直線コネクタ 182"/>
        <xdr:cNvCxnSpPr/>
      </xdr:nvCxnSpPr>
      <xdr:spPr>
        <a:xfrm flipV="1">
          <a:off x="1130300" y="13566273"/>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104273</xdr:rowOff>
    </xdr:from>
    <xdr:to>
      <xdr:col>24</xdr:col>
      <xdr:colOff>114300</xdr:colOff>
      <xdr:row>79</xdr:row>
      <xdr:rowOff>34423</xdr:rowOff>
    </xdr:to>
    <xdr:sp macro="" textlink="">
      <xdr:nvSpPr>
        <xdr:cNvPr id="193" name="楕円 192"/>
        <xdr:cNvSpPr/>
      </xdr:nvSpPr>
      <xdr:spPr>
        <a:xfrm>
          <a:off x="4584700" y="134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19200</xdr:rowOff>
    </xdr:from>
    <xdr:ext cx="534377" cy="259045"/>
    <xdr:sp macro="" textlink="">
      <xdr:nvSpPr>
        <xdr:cNvPr id="194" name="維持補修費該当値テキスト"/>
        <xdr:cNvSpPr txBox="1"/>
      </xdr:nvSpPr>
      <xdr:spPr>
        <a:xfrm>
          <a:off x="4686300" y="133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96269</xdr:rowOff>
    </xdr:from>
    <xdr:to>
      <xdr:col>20</xdr:col>
      <xdr:colOff>38100</xdr:colOff>
      <xdr:row>79</xdr:row>
      <xdr:rowOff>26419</xdr:rowOff>
    </xdr:to>
    <xdr:sp macro="" textlink="">
      <xdr:nvSpPr>
        <xdr:cNvPr id="195" name="楕円 194"/>
        <xdr:cNvSpPr/>
      </xdr:nvSpPr>
      <xdr:spPr>
        <a:xfrm>
          <a:off x="3746500" y="134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17546</xdr:rowOff>
    </xdr:from>
    <xdr:ext cx="534377" cy="259045"/>
    <xdr:sp macro="" textlink="">
      <xdr:nvSpPr>
        <xdr:cNvPr id="196" name="テキスト ボックス 195"/>
        <xdr:cNvSpPr txBox="1"/>
      </xdr:nvSpPr>
      <xdr:spPr>
        <a:xfrm>
          <a:off x="3530111" y="1356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90618</xdr:rowOff>
    </xdr:from>
    <xdr:to>
      <xdr:col>15</xdr:col>
      <xdr:colOff>101600</xdr:colOff>
      <xdr:row>79</xdr:row>
      <xdr:rowOff>20768</xdr:rowOff>
    </xdr:to>
    <xdr:sp macro="" textlink="">
      <xdr:nvSpPr>
        <xdr:cNvPr id="197" name="楕円 196"/>
        <xdr:cNvSpPr/>
      </xdr:nvSpPr>
      <xdr:spPr>
        <a:xfrm>
          <a:off x="2857500" y="1346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11895</xdr:rowOff>
    </xdr:from>
    <xdr:ext cx="534377" cy="259045"/>
    <xdr:sp macro="" textlink="">
      <xdr:nvSpPr>
        <xdr:cNvPr id="198" name="テキスト ボックス 197"/>
        <xdr:cNvSpPr txBox="1"/>
      </xdr:nvSpPr>
      <xdr:spPr>
        <a:xfrm>
          <a:off x="2641111" y="135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142373</xdr:rowOff>
    </xdr:from>
    <xdr:to>
      <xdr:col>10</xdr:col>
      <xdr:colOff>165100</xdr:colOff>
      <xdr:row>79</xdr:row>
      <xdr:rowOff>72523</xdr:rowOff>
    </xdr:to>
    <xdr:sp macro="" textlink="">
      <xdr:nvSpPr>
        <xdr:cNvPr id="199" name="楕円 198"/>
        <xdr:cNvSpPr/>
      </xdr:nvSpPr>
      <xdr:spPr>
        <a:xfrm>
          <a:off x="1968500" y="13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63650</xdr:rowOff>
    </xdr:from>
    <xdr:ext cx="469744" cy="259045"/>
    <xdr:sp macro="" textlink="">
      <xdr:nvSpPr>
        <xdr:cNvPr id="200" name="テキスト ボックス 199"/>
        <xdr:cNvSpPr txBox="1"/>
      </xdr:nvSpPr>
      <xdr:spPr>
        <a:xfrm>
          <a:off x="1784428" y="1360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149681</xdr:rowOff>
    </xdr:from>
    <xdr:to>
      <xdr:col>6</xdr:col>
      <xdr:colOff>38100</xdr:colOff>
      <xdr:row>79</xdr:row>
      <xdr:rowOff>79831</xdr:rowOff>
    </xdr:to>
    <xdr:sp macro="" textlink="">
      <xdr:nvSpPr>
        <xdr:cNvPr id="201" name="楕円 200"/>
        <xdr:cNvSpPr/>
      </xdr:nvSpPr>
      <xdr:spPr>
        <a:xfrm>
          <a:off x="1079500" y="135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70958</xdr:rowOff>
    </xdr:from>
    <xdr:ext cx="469744" cy="259045"/>
    <xdr:sp macro="" textlink="">
      <xdr:nvSpPr>
        <xdr:cNvPr id="202" name="テキスト ボックス 201"/>
        <xdr:cNvSpPr txBox="1"/>
      </xdr:nvSpPr>
      <xdr:spPr>
        <a:xfrm>
          <a:off x="895428" y="1361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28535</xdr:rowOff>
    </xdr:from>
    <xdr:to>
      <xdr:col>24</xdr:col>
      <xdr:colOff>63500</xdr:colOff>
      <xdr:row>98</xdr:row>
      <xdr:rowOff>30440</xdr:rowOff>
    </xdr:to>
    <xdr:cxnSp macro="">
      <xdr:nvCxnSpPr>
        <xdr:cNvPr id="233" name="直線コネクタ 232"/>
        <xdr:cNvCxnSpPr/>
      </xdr:nvCxnSpPr>
      <xdr:spPr>
        <a:xfrm>
          <a:off x="3797300" y="168306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28535</xdr:rowOff>
    </xdr:from>
    <xdr:to>
      <xdr:col>19</xdr:col>
      <xdr:colOff>177800</xdr:colOff>
      <xdr:row>98</xdr:row>
      <xdr:rowOff>40205</xdr:rowOff>
    </xdr:to>
    <xdr:cxnSp macro="">
      <xdr:nvCxnSpPr>
        <xdr:cNvPr id="236" name="直線コネクタ 235"/>
        <xdr:cNvCxnSpPr/>
      </xdr:nvCxnSpPr>
      <xdr:spPr>
        <a:xfrm flipV="1">
          <a:off x="2908300" y="16830635"/>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166424</xdr:rowOff>
    </xdr:from>
    <xdr:to>
      <xdr:col>15</xdr:col>
      <xdr:colOff>50800</xdr:colOff>
      <xdr:row>98</xdr:row>
      <xdr:rowOff>40205</xdr:rowOff>
    </xdr:to>
    <xdr:cxnSp macro="">
      <xdr:nvCxnSpPr>
        <xdr:cNvPr id="239" name="直線コネクタ 238"/>
        <xdr:cNvCxnSpPr/>
      </xdr:nvCxnSpPr>
      <xdr:spPr>
        <a:xfrm>
          <a:off x="2019300" y="16797074"/>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131122</xdr:rowOff>
    </xdr:from>
    <xdr:to>
      <xdr:col>10</xdr:col>
      <xdr:colOff>114300</xdr:colOff>
      <xdr:row>97</xdr:row>
      <xdr:rowOff>166424</xdr:rowOff>
    </xdr:to>
    <xdr:cxnSp macro="">
      <xdr:nvCxnSpPr>
        <xdr:cNvPr id="242" name="直線コネクタ 241"/>
        <xdr:cNvCxnSpPr/>
      </xdr:nvCxnSpPr>
      <xdr:spPr>
        <a:xfrm>
          <a:off x="1130300" y="16761772"/>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151090</xdr:rowOff>
    </xdr:from>
    <xdr:to>
      <xdr:col>24</xdr:col>
      <xdr:colOff>114300</xdr:colOff>
      <xdr:row>98</xdr:row>
      <xdr:rowOff>81240</xdr:rowOff>
    </xdr:to>
    <xdr:sp macro="" textlink="">
      <xdr:nvSpPr>
        <xdr:cNvPr id="252" name="楕円 251"/>
        <xdr:cNvSpPr/>
      </xdr:nvSpPr>
      <xdr:spPr>
        <a:xfrm>
          <a:off x="4584700" y="167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66017</xdr:rowOff>
    </xdr:from>
    <xdr:ext cx="534377" cy="259045"/>
    <xdr:sp macro="" textlink="">
      <xdr:nvSpPr>
        <xdr:cNvPr id="253" name="扶助費該当値テキスト"/>
        <xdr:cNvSpPr txBox="1"/>
      </xdr:nvSpPr>
      <xdr:spPr>
        <a:xfrm>
          <a:off x="4686300" y="166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149185</xdr:rowOff>
    </xdr:from>
    <xdr:to>
      <xdr:col>20</xdr:col>
      <xdr:colOff>38100</xdr:colOff>
      <xdr:row>98</xdr:row>
      <xdr:rowOff>79335</xdr:rowOff>
    </xdr:to>
    <xdr:sp macro="" textlink="">
      <xdr:nvSpPr>
        <xdr:cNvPr id="254" name="楕円 253"/>
        <xdr:cNvSpPr/>
      </xdr:nvSpPr>
      <xdr:spPr>
        <a:xfrm>
          <a:off x="3746500" y="167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70462</xdr:rowOff>
    </xdr:from>
    <xdr:ext cx="534377" cy="259045"/>
    <xdr:sp macro="" textlink="">
      <xdr:nvSpPr>
        <xdr:cNvPr id="255" name="テキスト ボックス 254"/>
        <xdr:cNvSpPr txBox="1"/>
      </xdr:nvSpPr>
      <xdr:spPr>
        <a:xfrm>
          <a:off x="3530111" y="168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160855</xdr:rowOff>
    </xdr:from>
    <xdr:to>
      <xdr:col>15</xdr:col>
      <xdr:colOff>101600</xdr:colOff>
      <xdr:row>98</xdr:row>
      <xdr:rowOff>91005</xdr:rowOff>
    </xdr:to>
    <xdr:sp macro="" textlink="">
      <xdr:nvSpPr>
        <xdr:cNvPr id="256" name="楕円 255"/>
        <xdr:cNvSpPr/>
      </xdr:nvSpPr>
      <xdr:spPr>
        <a:xfrm>
          <a:off x="2857500" y="167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82132</xdr:rowOff>
    </xdr:from>
    <xdr:ext cx="534377" cy="259045"/>
    <xdr:sp macro="" textlink="">
      <xdr:nvSpPr>
        <xdr:cNvPr id="257" name="テキスト ボックス 256"/>
        <xdr:cNvSpPr txBox="1"/>
      </xdr:nvSpPr>
      <xdr:spPr>
        <a:xfrm>
          <a:off x="2641111" y="168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115624</xdr:rowOff>
    </xdr:from>
    <xdr:to>
      <xdr:col>10</xdr:col>
      <xdr:colOff>165100</xdr:colOff>
      <xdr:row>98</xdr:row>
      <xdr:rowOff>45774</xdr:rowOff>
    </xdr:to>
    <xdr:sp macro="" textlink="">
      <xdr:nvSpPr>
        <xdr:cNvPr id="258" name="楕円 257"/>
        <xdr:cNvSpPr/>
      </xdr:nvSpPr>
      <xdr:spPr>
        <a:xfrm>
          <a:off x="1968500" y="167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36901</xdr:rowOff>
    </xdr:from>
    <xdr:ext cx="534377" cy="259045"/>
    <xdr:sp macro="" textlink="">
      <xdr:nvSpPr>
        <xdr:cNvPr id="259" name="テキスト ボックス 258"/>
        <xdr:cNvSpPr txBox="1"/>
      </xdr:nvSpPr>
      <xdr:spPr>
        <a:xfrm>
          <a:off x="1752111" y="168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80322</xdr:rowOff>
    </xdr:from>
    <xdr:to>
      <xdr:col>6</xdr:col>
      <xdr:colOff>38100</xdr:colOff>
      <xdr:row>98</xdr:row>
      <xdr:rowOff>10472</xdr:rowOff>
    </xdr:to>
    <xdr:sp macro="" textlink="">
      <xdr:nvSpPr>
        <xdr:cNvPr id="260" name="楕円 259"/>
        <xdr:cNvSpPr/>
      </xdr:nvSpPr>
      <xdr:spPr>
        <a:xfrm>
          <a:off x="1079500" y="167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1599</xdr:rowOff>
    </xdr:from>
    <xdr:ext cx="534377" cy="259045"/>
    <xdr:sp macro="" textlink="">
      <xdr:nvSpPr>
        <xdr:cNvPr id="261" name="テキスト ボックス 260"/>
        <xdr:cNvSpPr txBox="1"/>
      </xdr:nvSpPr>
      <xdr:spPr>
        <a:xfrm>
          <a:off x="863111" y="168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61898</xdr:rowOff>
    </xdr:from>
    <xdr:to>
      <xdr:col>55</xdr:col>
      <xdr:colOff>0</xdr:colOff>
      <xdr:row>39</xdr:row>
      <xdr:rowOff>2757</xdr:rowOff>
    </xdr:to>
    <xdr:cxnSp macro="">
      <xdr:nvCxnSpPr>
        <xdr:cNvPr id="289" name="直線コネクタ 288"/>
        <xdr:cNvCxnSpPr/>
      </xdr:nvCxnSpPr>
      <xdr:spPr>
        <a:xfrm flipV="1">
          <a:off x="9639300" y="6405548"/>
          <a:ext cx="838200" cy="2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2757</xdr:rowOff>
    </xdr:from>
    <xdr:to>
      <xdr:col>50</xdr:col>
      <xdr:colOff>114300</xdr:colOff>
      <xdr:row>39</xdr:row>
      <xdr:rowOff>35899</xdr:rowOff>
    </xdr:to>
    <xdr:cxnSp macro="">
      <xdr:nvCxnSpPr>
        <xdr:cNvPr id="292" name="直線コネクタ 291"/>
        <xdr:cNvCxnSpPr/>
      </xdr:nvCxnSpPr>
      <xdr:spPr>
        <a:xfrm flipV="1">
          <a:off x="8750300" y="6689307"/>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16144</xdr:rowOff>
    </xdr:from>
    <xdr:to>
      <xdr:col>45</xdr:col>
      <xdr:colOff>177800</xdr:colOff>
      <xdr:row>39</xdr:row>
      <xdr:rowOff>35899</xdr:rowOff>
    </xdr:to>
    <xdr:cxnSp macro="">
      <xdr:nvCxnSpPr>
        <xdr:cNvPr id="295" name="直線コネクタ 294"/>
        <xdr:cNvCxnSpPr/>
      </xdr:nvCxnSpPr>
      <xdr:spPr>
        <a:xfrm>
          <a:off x="7861300" y="6702694"/>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16144</xdr:rowOff>
    </xdr:from>
    <xdr:to>
      <xdr:col>41</xdr:col>
      <xdr:colOff>50800</xdr:colOff>
      <xdr:row>39</xdr:row>
      <xdr:rowOff>26378</xdr:rowOff>
    </xdr:to>
    <xdr:cxnSp macro="">
      <xdr:nvCxnSpPr>
        <xdr:cNvPr id="298" name="直線コネクタ 297"/>
        <xdr:cNvCxnSpPr/>
      </xdr:nvCxnSpPr>
      <xdr:spPr>
        <a:xfrm flipV="1">
          <a:off x="6972300" y="6702694"/>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11098</xdr:rowOff>
    </xdr:from>
    <xdr:to>
      <xdr:col>55</xdr:col>
      <xdr:colOff>50800</xdr:colOff>
      <xdr:row>37</xdr:row>
      <xdr:rowOff>112698</xdr:rowOff>
    </xdr:to>
    <xdr:sp macro="" textlink="">
      <xdr:nvSpPr>
        <xdr:cNvPr id="308" name="楕円 307"/>
        <xdr:cNvSpPr/>
      </xdr:nvSpPr>
      <xdr:spPr>
        <a:xfrm>
          <a:off x="10426700" y="63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160975</xdr:rowOff>
    </xdr:from>
    <xdr:ext cx="599010" cy="259045"/>
    <xdr:sp macro="" textlink="">
      <xdr:nvSpPr>
        <xdr:cNvPr id="309" name="補助費等該当値テキスト"/>
        <xdr:cNvSpPr txBox="1"/>
      </xdr:nvSpPr>
      <xdr:spPr>
        <a:xfrm>
          <a:off x="10528300" y="63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123407</xdr:rowOff>
    </xdr:from>
    <xdr:to>
      <xdr:col>50</xdr:col>
      <xdr:colOff>165100</xdr:colOff>
      <xdr:row>39</xdr:row>
      <xdr:rowOff>53557</xdr:rowOff>
    </xdr:to>
    <xdr:sp macro="" textlink="">
      <xdr:nvSpPr>
        <xdr:cNvPr id="310" name="楕円 309"/>
        <xdr:cNvSpPr/>
      </xdr:nvSpPr>
      <xdr:spPr>
        <a:xfrm>
          <a:off x="9588500" y="66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44684</xdr:rowOff>
    </xdr:from>
    <xdr:ext cx="599010" cy="259045"/>
    <xdr:sp macro="" textlink="">
      <xdr:nvSpPr>
        <xdr:cNvPr id="311" name="テキスト ボックス 310"/>
        <xdr:cNvSpPr txBox="1"/>
      </xdr:nvSpPr>
      <xdr:spPr>
        <a:xfrm>
          <a:off x="9339795" y="673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156549</xdr:rowOff>
    </xdr:from>
    <xdr:to>
      <xdr:col>46</xdr:col>
      <xdr:colOff>38100</xdr:colOff>
      <xdr:row>39</xdr:row>
      <xdr:rowOff>86699</xdr:rowOff>
    </xdr:to>
    <xdr:sp macro="" textlink="">
      <xdr:nvSpPr>
        <xdr:cNvPr id="312" name="楕円 311"/>
        <xdr:cNvSpPr/>
      </xdr:nvSpPr>
      <xdr:spPr>
        <a:xfrm>
          <a:off x="8699500" y="66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77826</xdr:rowOff>
    </xdr:from>
    <xdr:ext cx="599010" cy="259045"/>
    <xdr:sp macro="" textlink="">
      <xdr:nvSpPr>
        <xdr:cNvPr id="313" name="テキスト ボックス 312"/>
        <xdr:cNvSpPr txBox="1"/>
      </xdr:nvSpPr>
      <xdr:spPr>
        <a:xfrm>
          <a:off x="8450795" y="67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136794</xdr:rowOff>
    </xdr:from>
    <xdr:to>
      <xdr:col>41</xdr:col>
      <xdr:colOff>101600</xdr:colOff>
      <xdr:row>39</xdr:row>
      <xdr:rowOff>66944</xdr:rowOff>
    </xdr:to>
    <xdr:sp macro="" textlink="">
      <xdr:nvSpPr>
        <xdr:cNvPr id="314" name="楕円 313"/>
        <xdr:cNvSpPr/>
      </xdr:nvSpPr>
      <xdr:spPr>
        <a:xfrm>
          <a:off x="7810500" y="66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58071</xdr:rowOff>
    </xdr:from>
    <xdr:ext cx="599010" cy="259045"/>
    <xdr:sp macro="" textlink="">
      <xdr:nvSpPr>
        <xdr:cNvPr id="315" name="テキスト ボックス 314"/>
        <xdr:cNvSpPr txBox="1"/>
      </xdr:nvSpPr>
      <xdr:spPr>
        <a:xfrm>
          <a:off x="7561795" y="67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147028</xdr:rowOff>
    </xdr:from>
    <xdr:to>
      <xdr:col>36</xdr:col>
      <xdr:colOff>165100</xdr:colOff>
      <xdr:row>39</xdr:row>
      <xdr:rowOff>77178</xdr:rowOff>
    </xdr:to>
    <xdr:sp macro="" textlink="">
      <xdr:nvSpPr>
        <xdr:cNvPr id="316" name="楕円 315"/>
        <xdr:cNvSpPr/>
      </xdr:nvSpPr>
      <xdr:spPr>
        <a:xfrm>
          <a:off x="6921500" y="66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68305</xdr:rowOff>
    </xdr:from>
    <xdr:ext cx="599010" cy="259045"/>
    <xdr:sp macro="" textlink="">
      <xdr:nvSpPr>
        <xdr:cNvPr id="317" name="テキスト ボックス 316"/>
        <xdr:cNvSpPr txBox="1"/>
      </xdr:nvSpPr>
      <xdr:spPr>
        <a:xfrm>
          <a:off x="6672795" y="67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139191</xdr:rowOff>
    </xdr:from>
    <xdr:to>
      <xdr:col>55</xdr:col>
      <xdr:colOff>0</xdr:colOff>
      <xdr:row>57</xdr:row>
      <xdr:rowOff>146794</xdr:rowOff>
    </xdr:to>
    <xdr:cxnSp macro="">
      <xdr:nvCxnSpPr>
        <xdr:cNvPr id="346" name="直線コネクタ 345"/>
        <xdr:cNvCxnSpPr/>
      </xdr:nvCxnSpPr>
      <xdr:spPr>
        <a:xfrm>
          <a:off x="9639300" y="9911841"/>
          <a:ext cx="8382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139191</xdr:rowOff>
    </xdr:from>
    <xdr:to>
      <xdr:col>50</xdr:col>
      <xdr:colOff>114300</xdr:colOff>
      <xdr:row>58</xdr:row>
      <xdr:rowOff>144874</xdr:rowOff>
    </xdr:to>
    <xdr:cxnSp macro="">
      <xdr:nvCxnSpPr>
        <xdr:cNvPr id="349" name="直線コネクタ 348"/>
        <xdr:cNvCxnSpPr/>
      </xdr:nvCxnSpPr>
      <xdr:spPr>
        <a:xfrm flipV="1">
          <a:off x="8750300" y="9911841"/>
          <a:ext cx="889000" cy="1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144874</xdr:rowOff>
    </xdr:from>
    <xdr:to>
      <xdr:col>45</xdr:col>
      <xdr:colOff>177800</xdr:colOff>
      <xdr:row>58</xdr:row>
      <xdr:rowOff>157114</xdr:rowOff>
    </xdr:to>
    <xdr:cxnSp macro="">
      <xdr:nvCxnSpPr>
        <xdr:cNvPr id="352" name="直線コネクタ 351"/>
        <xdr:cNvCxnSpPr/>
      </xdr:nvCxnSpPr>
      <xdr:spPr>
        <a:xfrm flipV="1">
          <a:off x="7861300" y="10088974"/>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126284</xdr:rowOff>
    </xdr:from>
    <xdr:to>
      <xdr:col>41</xdr:col>
      <xdr:colOff>50800</xdr:colOff>
      <xdr:row>58</xdr:row>
      <xdr:rowOff>157114</xdr:rowOff>
    </xdr:to>
    <xdr:cxnSp macro="">
      <xdr:nvCxnSpPr>
        <xdr:cNvPr id="355" name="直線コネクタ 354"/>
        <xdr:cNvCxnSpPr/>
      </xdr:nvCxnSpPr>
      <xdr:spPr>
        <a:xfrm>
          <a:off x="6972300" y="10070384"/>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95994</xdr:rowOff>
    </xdr:from>
    <xdr:to>
      <xdr:col>55</xdr:col>
      <xdr:colOff>50800</xdr:colOff>
      <xdr:row>58</xdr:row>
      <xdr:rowOff>26144</xdr:rowOff>
    </xdr:to>
    <xdr:sp macro="" textlink="">
      <xdr:nvSpPr>
        <xdr:cNvPr id="365" name="楕円 364"/>
        <xdr:cNvSpPr/>
      </xdr:nvSpPr>
      <xdr:spPr>
        <a:xfrm>
          <a:off x="10426700" y="98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118871</xdr:rowOff>
    </xdr:from>
    <xdr:ext cx="599010" cy="259045"/>
    <xdr:sp macro="" textlink="">
      <xdr:nvSpPr>
        <xdr:cNvPr id="366" name="普通建設事業費該当値テキスト"/>
        <xdr:cNvSpPr txBox="1"/>
      </xdr:nvSpPr>
      <xdr:spPr>
        <a:xfrm>
          <a:off x="10528300" y="972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88391</xdr:rowOff>
    </xdr:from>
    <xdr:to>
      <xdr:col>50</xdr:col>
      <xdr:colOff>165100</xdr:colOff>
      <xdr:row>58</xdr:row>
      <xdr:rowOff>18541</xdr:rowOff>
    </xdr:to>
    <xdr:sp macro="" textlink="">
      <xdr:nvSpPr>
        <xdr:cNvPr id="367" name="楕円 366"/>
        <xdr:cNvSpPr/>
      </xdr:nvSpPr>
      <xdr:spPr>
        <a:xfrm>
          <a:off x="9588500" y="98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35068</xdr:rowOff>
    </xdr:from>
    <xdr:ext cx="599010" cy="259045"/>
    <xdr:sp macro="" textlink="">
      <xdr:nvSpPr>
        <xdr:cNvPr id="368" name="テキスト ボックス 367"/>
        <xdr:cNvSpPr txBox="1"/>
      </xdr:nvSpPr>
      <xdr:spPr>
        <a:xfrm>
          <a:off x="9339795" y="963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94074</xdr:rowOff>
    </xdr:from>
    <xdr:to>
      <xdr:col>46</xdr:col>
      <xdr:colOff>38100</xdr:colOff>
      <xdr:row>59</xdr:row>
      <xdr:rowOff>24224</xdr:rowOff>
    </xdr:to>
    <xdr:sp macro="" textlink="">
      <xdr:nvSpPr>
        <xdr:cNvPr id="369" name="楕円 368"/>
        <xdr:cNvSpPr/>
      </xdr:nvSpPr>
      <xdr:spPr>
        <a:xfrm>
          <a:off x="8699500" y="100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15351</xdr:rowOff>
    </xdr:from>
    <xdr:ext cx="599010" cy="259045"/>
    <xdr:sp macro="" textlink="">
      <xdr:nvSpPr>
        <xdr:cNvPr id="370" name="テキスト ボックス 369"/>
        <xdr:cNvSpPr txBox="1"/>
      </xdr:nvSpPr>
      <xdr:spPr>
        <a:xfrm>
          <a:off x="8450795" y="1013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106314</xdr:rowOff>
    </xdr:from>
    <xdr:to>
      <xdr:col>41</xdr:col>
      <xdr:colOff>101600</xdr:colOff>
      <xdr:row>59</xdr:row>
      <xdr:rowOff>36464</xdr:rowOff>
    </xdr:to>
    <xdr:sp macro="" textlink="">
      <xdr:nvSpPr>
        <xdr:cNvPr id="371" name="楕円 370"/>
        <xdr:cNvSpPr/>
      </xdr:nvSpPr>
      <xdr:spPr>
        <a:xfrm>
          <a:off x="7810500" y="100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27591</xdr:rowOff>
    </xdr:from>
    <xdr:ext cx="599010" cy="259045"/>
    <xdr:sp macro="" textlink="">
      <xdr:nvSpPr>
        <xdr:cNvPr id="372" name="テキスト ボックス 371"/>
        <xdr:cNvSpPr txBox="1"/>
      </xdr:nvSpPr>
      <xdr:spPr>
        <a:xfrm>
          <a:off x="7561795" y="101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75484</xdr:rowOff>
    </xdr:from>
    <xdr:to>
      <xdr:col>36</xdr:col>
      <xdr:colOff>165100</xdr:colOff>
      <xdr:row>59</xdr:row>
      <xdr:rowOff>5634</xdr:rowOff>
    </xdr:to>
    <xdr:sp macro="" textlink="">
      <xdr:nvSpPr>
        <xdr:cNvPr id="373" name="楕円 372"/>
        <xdr:cNvSpPr/>
      </xdr:nvSpPr>
      <xdr:spPr>
        <a:xfrm>
          <a:off x="6921500" y="100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168211</xdr:rowOff>
    </xdr:from>
    <xdr:ext cx="599010" cy="259045"/>
    <xdr:sp macro="" textlink="">
      <xdr:nvSpPr>
        <xdr:cNvPr id="374" name="テキスト ボックス 373"/>
        <xdr:cNvSpPr txBox="1"/>
      </xdr:nvSpPr>
      <xdr:spPr>
        <a:xfrm>
          <a:off x="6672795" y="1011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169182</xdr:rowOff>
    </xdr:from>
    <xdr:to>
      <xdr:col>55</xdr:col>
      <xdr:colOff>0</xdr:colOff>
      <xdr:row>77</xdr:row>
      <xdr:rowOff>14608</xdr:rowOff>
    </xdr:to>
    <xdr:cxnSp macro="">
      <xdr:nvCxnSpPr>
        <xdr:cNvPr id="403" name="直線コネクタ 402"/>
        <xdr:cNvCxnSpPr/>
      </xdr:nvCxnSpPr>
      <xdr:spPr>
        <a:xfrm>
          <a:off x="9639300" y="13199382"/>
          <a:ext cx="8382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169182</xdr:rowOff>
    </xdr:from>
    <xdr:to>
      <xdr:col>50</xdr:col>
      <xdr:colOff>114300</xdr:colOff>
      <xdr:row>78</xdr:row>
      <xdr:rowOff>155080</xdr:rowOff>
    </xdr:to>
    <xdr:cxnSp macro="">
      <xdr:nvCxnSpPr>
        <xdr:cNvPr id="406" name="直線コネクタ 405"/>
        <xdr:cNvCxnSpPr/>
      </xdr:nvCxnSpPr>
      <xdr:spPr>
        <a:xfrm flipV="1">
          <a:off x="8750300" y="13199382"/>
          <a:ext cx="889000" cy="3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155080</xdr:rowOff>
    </xdr:from>
    <xdr:to>
      <xdr:col>45</xdr:col>
      <xdr:colOff>177800</xdr:colOff>
      <xdr:row>79</xdr:row>
      <xdr:rowOff>21954</xdr:rowOff>
    </xdr:to>
    <xdr:cxnSp macro="">
      <xdr:nvCxnSpPr>
        <xdr:cNvPr id="409" name="直線コネクタ 408"/>
        <xdr:cNvCxnSpPr/>
      </xdr:nvCxnSpPr>
      <xdr:spPr>
        <a:xfrm flipV="1">
          <a:off x="7861300" y="13528180"/>
          <a:ext cx="889000" cy="3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152164</xdr:rowOff>
    </xdr:from>
    <xdr:to>
      <xdr:col>41</xdr:col>
      <xdr:colOff>50800</xdr:colOff>
      <xdr:row>79</xdr:row>
      <xdr:rowOff>21954</xdr:rowOff>
    </xdr:to>
    <xdr:cxnSp macro="">
      <xdr:nvCxnSpPr>
        <xdr:cNvPr id="412" name="直線コネクタ 411"/>
        <xdr:cNvCxnSpPr/>
      </xdr:nvCxnSpPr>
      <xdr:spPr>
        <a:xfrm>
          <a:off x="6972300" y="13525264"/>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135258</xdr:rowOff>
    </xdr:from>
    <xdr:to>
      <xdr:col>55</xdr:col>
      <xdr:colOff>50800</xdr:colOff>
      <xdr:row>77</xdr:row>
      <xdr:rowOff>65408</xdr:rowOff>
    </xdr:to>
    <xdr:sp macro="" textlink="">
      <xdr:nvSpPr>
        <xdr:cNvPr id="422" name="楕円 421"/>
        <xdr:cNvSpPr/>
      </xdr:nvSpPr>
      <xdr:spPr>
        <a:xfrm>
          <a:off x="10426700" y="131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158135</xdr:rowOff>
    </xdr:from>
    <xdr:ext cx="599010" cy="259045"/>
    <xdr:sp macro="" textlink="">
      <xdr:nvSpPr>
        <xdr:cNvPr id="423" name="普通建設事業費 （ うち新規整備　）該当値テキスト"/>
        <xdr:cNvSpPr txBox="1"/>
      </xdr:nvSpPr>
      <xdr:spPr>
        <a:xfrm>
          <a:off x="10528300" y="1301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118382</xdr:rowOff>
    </xdr:from>
    <xdr:to>
      <xdr:col>50</xdr:col>
      <xdr:colOff>165100</xdr:colOff>
      <xdr:row>77</xdr:row>
      <xdr:rowOff>48532</xdr:rowOff>
    </xdr:to>
    <xdr:sp macro="" textlink="">
      <xdr:nvSpPr>
        <xdr:cNvPr id="424" name="楕円 423"/>
        <xdr:cNvSpPr/>
      </xdr:nvSpPr>
      <xdr:spPr>
        <a:xfrm>
          <a:off x="9588500" y="131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65060</xdr:rowOff>
    </xdr:from>
    <xdr:ext cx="599010" cy="259045"/>
    <xdr:sp macro="" textlink="">
      <xdr:nvSpPr>
        <xdr:cNvPr id="425" name="テキスト ボックス 424"/>
        <xdr:cNvSpPr txBox="1"/>
      </xdr:nvSpPr>
      <xdr:spPr>
        <a:xfrm>
          <a:off x="9339795" y="1292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104280</xdr:rowOff>
    </xdr:from>
    <xdr:to>
      <xdr:col>46</xdr:col>
      <xdr:colOff>38100</xdr:colOff>
      <xdr:row>79</xdr:row>
      <xdr:rowOff>34430</xdr:rowOff>
    </xdr:to>
    <xdr:sp macro="" textlink="">
      <xdr:nvSpPr>
        <xdr:cNvPr id="426" name="楕円 425"/>
        <xdr:cNvSpPr/>
      </xdr:nvSpPr>
      <xdr:spPr>
        <a:xfrm>
          <a:off x="8699500" y="134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50957</xdr:rowOff>
    </xdr:from>
    <xdr:ext cx="534377" cy="259045"/>
    <xdr:sp macro="" textlink="">
      <xdr:nvSpPr>
        <xdr:cNvPr id="427" name="テキスト ボックス 426"/>
        <xdr:cNvSpPr txBox="1"/>
      </xdr:nvSpPr>
      <xdr:spPr>
        <a:xfrm>
          <a:off x="8483111" y="132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142604</xdr:rowOff>
    </xdr:from>
    <xdr:to>
      <xdr:col>41</xdr:col>
      <xdr:colOff>101600</xdr:colOff>
      <xdr:row>79</xdr:row>
      <xdr:rowOff>72754</xdr:rowOff>
    </xdr:to>
    <xdr:sp macro="" textlink="">
      <xdr:nvSpPr>
        <xdr:cNvPr id="428" name="楕円 427"/>
        <xdr:cNvSpPr/>
      </xdr:nvSpPr>
      <xdr:spPr>
        <a:xfrm>
          <a:off x="7810500" y="135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63881</xdr:rowOff>
    </xdr:from>
    <xdr:ext cx="534377" cy="259045"/>
    <xdr:sp macro="" textlink="">
      <xdr:nvSpPr>
        <xdr:cNvPr id="429" name="テキスト ボックス 428"/>
        <xdr:cNvSpPr txBox="1"/>
      </xdr:nvSpPr>
      <xdr:spPr>
        <a:xfrm>
          <a:off x="7594111" y="136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101364</xdr:rowOff>
    </xdr:from>
    <xdr:to>
      <xdr:col>36</xdr:col>
      <xdr:colOff>165100</xdr:colOff>
      <xdr:row>79</xdr:row>
      <xdr:rowOff>31514</xdr:rowOff>
    </xdr:to>
    <xdr:sp macro="" textlink="">
      <xdr:nvSpPr>
        <xdr:cNvPr id="430" name="楕円 429"/>
        <xdr:cNvSpPr/>
      </xdr:nvSpPr>
      <xdr:spPr>
        <a:xfrm>
          <a:off x="6921500" y="134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22641</xdr:rowOff>
    </xdr:from>
    <xdr:ext cx="534377" cy="259045"/>
    <xdr:sp macro="" textlink="">
      <xdr:nvSpPr>
        <xdr:cNvPr id="431" name="テキスト ボックス 430"/>
        <xdr:cNvSpPr txBox="1"/>
      </xdr:nvSpPr>
      <xdr:spPr>
        <a:xfrm>
          <a:off x="6705111" y="135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88629</xdr:rowOff>
    </xdr:from>
    <xdr:to>
      <xdr:col>55</xdr:col>
      <xdr:colOff>0</xdr:colOff>
      <xdr:row>98</xdr:row>
      <xdr:rowOff>94974</xdr:rowOff>
    </xdr:to>
    <xdr:cxnSp macro="">
      <xdr:nvCxnSpPr>
        <xdr:cNvPr id="458" name="直線コネクタ 457"/>
        <xdr:cNvCxnSpPr/>
      </xdr:nvCxnSpPr>
      <xdr:spPr>
        <a:xfrm flipV="1">
          <a:off x="9639300" y="16890729"/>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94974</xdr:rowOff>
    </xdr:from>
    <xdr:to>
      <xdr:col>50</xdr:col>
      <xdr:colOff>114300</xdr:colOff>
      <xdr:row>98</xdr:row>
      <xdr:rowOff>113257</xdr:rowOff>
    </xdr:to>
    <xdr:cxnSp macro="">
      <xdr:nvCxnSpPr>
        <xdr:cNvPr id="461" name="直線コネクタ 460"/>
        <xdr:cNvCxnSpPr/>
      </xdr:nvCxnSpPr>
      <xdr:spPr>
        <a:xfrm flipV="1">
          <a:off x="8750300" y="16897074"/>
          <a:ext cx="8890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100062</xdr:rowOff>
    </xdr:from>
    <xdr:to>
      <xdr:col>45</xdr:col>
      <xdr:colOff>177800</xdr:colOff>
      <xdr:row>98</xdr:row>
      <xdr:rowOff>113257</xdr:rowOff>
    </xdr:to>
    <xdr:cxnSp macro="">
      <xdr:nvCxnSpPr>
        <xdr:cNvPr id="464" name="直線コネクタ 463"/>
        <xdr:cNvCxnSpPr/>
      </xdr:nvCxnSpPr>
      <xdr:spPr>
        <a:xfrm>
          <a:off x="7861300" y="16902162"/>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98792</xdr:rowOff>
    </xdr:from>
    <xdr:to>
      <xdr:col>41</xdr:col>
      <xdr:colOff>50800</xdr:colOff>
      <xdr:row>98</xdr:row>
      <xdr:rowOff>100062</xdr:rowOff>
    </xdr:to>
    <xdr:cxnSp macro="">
      <xdr:nvCxnSpPr>
        <xdr:cNvPr id="467" name="直線コネクタ 466"/>
        <xdr:cNvCxnSpPr/>
      </xdr:nvCxnSpPr>
      <xdr:spPr>
        <a:xfrm>
          <a:off x="6972300" y="1690089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37829</xdr:rowOff>
    </xdr:from>
    <xdr:to>
      <xdr:col>55</xdr:col>
      <xdr:colOff>50800</xdr:colOff>
      <xdr:row>98</xdr:row>
      <xdr:rowOff>139429</xdr:rowOff>
    </xdr:to>
    <xdr:sp macro="" textlink="">
      <xdr:nvSpPr>
        <xdr:cNvPr id="477" name="楕円 476"/>
        <xdr:cNvSpPr/>
      </xdr:nvSpPr>
      <xdr:spPr>
        <a:xfrm>
          <a:off x="10426700" y="168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44174</xdr:rowOff>
    </xdr:from>
    <xdr:to>
      <xdr:col>50</xdr:col>
      <xdr:colOff>165100</xdr:colOff>
      <xdr:row>98</xdr:row>
      <xdr:rowOff>145774</xdr:rowOff>
    </xdr:to>
    <xdr:sp macro="" textlink="">
      <xdr:nvSpPr>
        <xdr:cNvPr id="479" name="楕円 478"/>
        <xdr:cNvSpPr/>
      </xdr:nvSpPr>
      <xdr:spPr>
        <a:xfrm>
          <a:off x="9588500" y="168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136901</xdr:rowOff>
    </xdr:from>
    <xdr:ext cx="534377" cy="259045"/>
    <xdr:sp macro="" textlink="">
      <xdr:nvSpPr>
        <xdr:cNvPr id="480" name="テキスト ボックス 479"/>
        <xdr:cNvSpPr txBox="1"/>
      </xdr:nvSpPr>
      <xdr:spPr>
        <a:xfrm>
          <a:off x="9372111" y="169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62457</xdr:rowOff>
    </xdr:from>
    <xdr:to>
      <xdr:col>46</xdr:col>
      <xdr:colOff>38100</xdr:colOff>
      <xdr:row>98</xdr:row>
      <xdr:rowOff>164057</xdr:rowOff>
    </xdr:to>
    <xdr:sp macro="" textlink="">
      <xdr:nvSpPr>
        <xdr:cNvPr id="481" name="楕円 480"/>
        <xdr:cNvSpPr/>
      </xdr:nvSpPr>
      <xdr:spPr>
        <a:xfrm>
          <a:off x="8699500" y="16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155184</xdr:rowOff>
    </xdr:from>
    <xdr:ext cx="534377" cy="259045"/>
    <xdr:sp macro="" textlink="">
      <xdr:nvSpPr>
        <xdr:cNvPr id="482" name="テキスト ボックス 481"/>
        <xdr:cNvSpPr txBox="1"/>
      </xdr:nvSpPr>
      <xdr:spPr>
        <a:xfrm>
          <a:off x="8483111" y="16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49262</xdr:rowOff>
    </xdr:from>
    <xdr:to>
      <xdr:col>41</xdr:col>
      <xdr:colOff>101600</xdr:colOff>
      <xdr:row>98</xdr:row>
      <xdr:rowOff>150862</xdr:rowOff>
    </xdr:to>
    <xdr:sp macro="" textlink="">
      <xdr:nvSpPr>
        <xdr:cNvPr id="483" name="楕円 482"/>
        <xdr:cNvSpPr/>
      </xdr:nvSpPr>
      <xdr:spPr>
        <a:xfrm>
          <a:off x="7810500" y="168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141989</xdr:rowOff>
    </xdr:from>
    <xdr:ext cx="534377" cy="259045"/>
    <xdr:sp macro="" textlink="">
      <xdr:nvSpPr>
        <xdr:cNvPr id="484" name="テキスト ボックス 483"/>
        <xdr:cNvSpPr txBox="1"/>
      </xdr:nvSpPr>
      <xdr:spPr>
        <a:xfrm>
          <a:off x="7594111" y="169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47992</xdr:rowOff>
    </xdr:from>
    <xdr:to>
      <xdr:col>36</xdr:col>
      <xdr:colOff>165100</xdr:colOff>
      <xdr:row>98</xdr:row>
      <xdr:rowOff>149592</xdr:rowOff>
    </xdr:to>
    <xdr:sp macro="" textlink="">
      <xdr:nvSpPr>
        <xdr:cNvPr id="485" name="楕円 484"/>
        <xdr:cNvSpPr/>
      </xdr:nvSpPr>
      <xdr:spPr>
        <a:xfrm>
          <a:off x="6921500" y="168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140719</xdr:rowOff>
    </xdr:from>
    <xdr:ext cx="534377" cy="259045"/>
    <xdr:sp macro="" textlink="">
      <xdr:nvSpPr>
        <xdr:cNvPr id="486" name="テキスト ボックス 485"/>
        <xdr:cNvSpPr txBox="1"/>
      </xdr:nvSpPr>
      <xdr:spPr>
        <a:xfrm>
          <a:off x="6705111" y="169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129918</xdr:rowOff>
    </xdr:from>
    <xdr:to>
      <xdr:col>85</xdr:col>
      <xdr:colOff>127000</xdr:colOff>
      <xdr:row>39</xdr:row>
      <xdr:rowOff>2896</xdr:rowOff>
    </xdr:to>
    <xdr:cxnSp macro="">
      <xdr:nvCxnSpPr>
        <xdr:cNvPr id="515" name="直線コネクタ 514"/>
        <xdr:cNvCxnSpPr/>
      </xdr:nvCxnSpPr>
      <xdr:spPr>
        <a:xfrm>
          <a:off x="15481300" y="6645018"/>
          <a:ext cx="8382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129918</xdr:rowOff>
    </xdr:from>
    <xdr:to>
      <xdr:col>81</xdr:col>
      <xdr:colOff>50800</xdr:colOff>
      <xdr:row>39</xdr:row>
      <xdr:rowOff>12957</xdr:rowOff>
    </xdr:to>
    <xdr:cxnSp macro="">
      <xdr:nvCxnSpPr>
        <xdr:cNvPr id="518" name="直線コネクタ 517"/>
        <xdr:cNvCxnSpPr/>
      </xdr:nvCxnSpPr>
      <xdr:spPr>
        <a:xfrm flipV="1">
          <a:off x="14592300" y="6645018"/>
          <a:ext cx="889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12957</xdr:rowOff>
    </xdr:from>
    <xdr:to>
      <xdr:col>76</xdr:col>
      <xdr:colOff>114300</xdr:colOff>
      <xdr:row>39</xdr:row>
      <xdr:rowOff>40670</xdr:rowOff>
    </xdr:to>
    <xdr:cxnSp macro="">
      <xdr:nvCxnSpPr>
        <xdr:cNvPr id="521" name="直線コネクタ 520"/>
        <xdr:cNvCxnSpPr/>
      </xdr:nvCxnSpPr>
      <xdr:spPr>
        <a:xfrm flipV="1">
          <a:off x="13703300" y="6699507"/>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7299</xdr:rowOff>
    </xdr:from>
    <xdr:to>
      <xdr:col>71</xdr:col>
      <xdr:colOff>177800</xdr:colOff>
      <xdr:row>39</xdr:row>
      <xdr:rowOff>40670</xdr:rowOff>
    </xdr:to>
    <xdr:cxnSp macro="">
      <xdr:nvCxnSpPr>
        <xdr:cNvPr id="524" name="直線コネクタ 523"/>
        <xdr:cNvCxnSpPr/>
      </xdr:nvCxnSpPr>
      <xdr:spPr>
        <a:xfrm>
          <a:off x="12814300" y="6693849"/>
          <a:ext cx="889000" cy="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123546</xdr:rowOff>
    </xdr:from>
    <xdr:to>
      <xdr:col>85</xdr:col>
      <xdr:colOff>177800</xdr:colOff>
      <xdr:row>39</xdr:row>
      <xdr:rowOff>53696</xdr:rowOff>
    </xdr:to>
    <xdr:sp macro="" textlink="">
      <xdr:nvSpPr>
        <xdr:cNvPr id="534" name="楕円 533"/>
        <xdr:cNvSpPr/>
      </xdr:nvSpPr>
      <xdr:spPr>
        <a:xfrm>
          <a:off x="16268700" y="66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5" name="災害復旧事業費該当値テキスト"/>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79118</xdr:rowOff>
    </xdr:from>
    <xdr:to>
      <xdr:col>81</xdr:col>
      <xdr:colOff>101600</xdr:colOff>
      <xdr:row>39</xdr:row>
      <xdr:rowOff>9268</xdr:rowOff>
    </xdr:to>
    <xdr:sp macro="" textlink="">
      <xdr:nvSpPr>
        <xdr:cNvPr id="536" name="楕円 535"/>
        <xdr:cNvSpPr/>
      </xdr:nvSpPr>
      <xdr:spPr>
        <a:xfrm>
          <a:off x="15430500" y="65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25795</xdr:rowOff>
    </xdr:from>
    <xdr:ext cx="534377" cy="259045"/>
    <xdr:sp macro="" textlink="">
      <xdr:nvSpPr>
        <xdr:cNvPr id="537" name="テキスト ボックス 536"/>
        <xdr:cNvSpPr txBox="1"/>
      </xdr:nvSpPr>
      <xdr:spPr>
        <a:xfrm>
          <a:off x="15214111" y="63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133607</xdr:rowOff>
    </xdr:from>
    <xdr:to>
      <xdr:col>76</xdr:col>
      <xdr:colOff>165100</xdr:colOff>
      <xdr:row>39</xdr:row>
      <xdr:rowOff>63757</xdr:rowOff>
    </xdr:to>
    <xdr:sp macro="" textlink="">
      <xdr:nvSpPr>
        <xdr:cNvPr id="538" name="楕円 537"/>
        <xdr:cNvSpPr/>
      </xdr:nvSpPr>
      <xdr:spPr>
        <a:xfrm>
          <a:off x="14541500" y="66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54884</xdr:rowOff>
    </xdr:from>
    <xdr:ext cx="534377" cy="259045"/>
    <xdr:sp macro="" textlink="">
      <xdr:nvSpPr>
        <xdr:cNvPr id="539" name="テキスト ボックス 538"/>
        <xdr:cNvSpPr txBox="1"/>
      </xdr:nvSpPr>
      <xdr:spPr>
        <a:xfrm>
          <a:off x="14325111" y="67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161320</xdr:rowOff>
    </xdr:from>
    <xdr:to>
      <xdr:col>72</xdr:col>
      <xdr:colOff>38100</xdr:colOff>
      <xdr:row>39</xdr:row>
      <xdr:rowOff>91470</xdr:rowOff>
    </xdr:to>
    <xdr:sp macro="" textlink="">
      <xdr:nvSpPr>
        <xdr:cNvPr id="540" name="楕円 539"/>
        <xdr:cNvSpPr/>
      </xdr:nvSpPr>
      <xdr:spPr>
        <a:xfrm>
          <a:off x="13652500" y="66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82597</xdr:rowOff>
    </xdr:from>
    <xdr:ext cx="469744" cy="259045"/>
    <xdr:sp macro="" textlink="">
      <xdr:nvSpPr>
        <xdr:cNvPr id="541" name="テキスト ボックス 540"/>
        <xdr:cNvSpPr txBox="1"/>
      </xdr:nvSpPr>
      <xdr:spPr>
        <a:xfrm>
          <a:off x="13468428" y="67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127949</xdr:rowOff>
    </xdr:from>
    <xdr:to>
      <xdr:col>67</xdr:col>
      <xdr:colOff>101600</xdr:colOff>
      <xdr:row>39</xdr:row>
      <xdr:rowOff>58099</xdr:rowOff>
    </xdr:to>
    <xdr:sp macro="" textlink="">
      <xdr:nvSpPr>
        <xdr:cNvPr id="542" name="楕円 541"/>
        <xdr:cNvSpPr/>
      </xdr:nvSpPr>
      <xdr:spPr>
        <a:xfrm>
          <a:off x="12763500" y="66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74626</xdr:rowOff>
    </xdr:from>
    <xdr:ext cx="534377" cy="259045"/>
    <xdr:sp macro="" textlink="">
      <xdr:nvSpPr>
        <xdr:cNvPr id="543" name="テキスト ボックス 542"/>
        <xdr:cNvSpPr txBox="1"/>
      </xdr:nvSpPr>
      <xdr:spPr>
        <a:xfrm>
          <a:off x="12547111" y="641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39615</xdr:rowOff>
    </xdr:from>
    <xdr:to>
      <xdr:col>85</xdr:col>
      <xdr:colOff>127000</xdr:colOff>
      <xdr:row>78</xdr:row>
      <xdr:rowOff>48000</xdr:rowOff>
    </xdr:to>
    <xdr:cxnSp macro="">
      <xdr:nvCxnSpPr>
        <xdr:cNvPr id="627" name="直線コネクタ 626"/>
        <xdr:cNvCxnSpPr/>
      </xdr:nvCxnSpPr>
      <xdr:spPr>
        <a:xfrm flipV="1">
          <a:off x="15481300" y="13412715"/>
          <a:ext cx="8382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48000</xdr:rowOff>
    </xdr:from>
    <xdr:to>
      <xdr:col>81</xdr:col>
      <xdr:colOff>50800</xdr:colOff>
      <xdr:row>78</xdr:row>
      <xdr:rowOff>80552</xdr:rowOff>
    </xdr:to>
    <xdr:cxnSp macro="">
      <xdr:nvCxnSpPr>
        <xdr:cNvPr id="630" name="直線コネクタ 629"/>
        <xdr:cNvCxnSpPr/>
      </xdr:nvCxnSpPr>
      <xdr:spPr>
        <a:xfrm flipV="1">
          <a:off x="14592300" y="13421100"/>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80552</xdr:rowOff>
    </xdr:from>
    <xdr:to>
      <xdr:col>76</xdr:col>
      <xdr:colOff>114300</xdr:colOff>
      <xdr:row>78</xdr:row>
      <xdr:rowOff>87846</xdr:rowOff>
    </xdr:to>
    <xdr:cxnSp macro="">
      <xdr:nvCxnSpPr>
        <xdr:cNvPr id="633" name="直線コネクタ 632"/>
        <xdr:cNvCxnSpPr/>
      </xdr:nvCxnSpPr>
      <xdr:spPr>
        <a:xfrm flipV="1">
          <a:off x="13703300" y="13453652"/>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87846</xdr:rowOff>
    </xdr:from>
    <xdr:to>
      <xdr:col>71</xdr:col>
      <xdr:colOff>177800</xdr:colOff>
      <xdr:row>78</xdr:row>
      <xdr:rowOff>107465</xdr:rowOff>
    </xdr:to>
    <xdr:cxnSp macro="">
      <xdr:nvCxnSpPr>
        <xdr:cNvPr id="636" name="直線コネクタ 635"/>
        <xdr:cNvCxnSpPr/>
      </xdr:nvCxnSpPr>
      <xdr:spPr>
        <a:xfrm flipV="1">
          <a:off x="12814300" y="13460946"/>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160265</xdr:rowOff>
    </xdr:from>
    <xdr:to>
      <xdr:col>85</xdr:col>
      <xdr:colOff>177800</xdr:colOff>
      <xdr:row>78</xdr:row>
      <xdr:rowOff>90415</xdr:rowOff>
    </xdr:to>
    <xdr:sp macro="" textlink="">
      <xdr:nvSpPr>
        <xdr:cNvPr id="646" name="楕円 645"/>
        <xdr:cNvSpPr/>
      </xdr:nvSpPr>
      <xdr:spPr>
        <a:xfrm>
          <a:off x="16268700" y="133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138692</xdr:rowOff>
    </xdr:from>
    <xdr:ext cx="599010" cy="259045"/>
    <xdr:sp macro="" textlink="">
      <xdr:nvSpPr>
        <xdr:cNvPr id="647" name="公債費該当値テキスト"/>
        <xdr:cNvSpPr txBox="1"/>
      </xdr:nvSpPr>
      <xdr:spPr>
        <a:xfrm>
          <a:off x="16370300" y="1334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168650</xdr:rowOff>
    </xdr:from>
    <xdr:to>
      <xdr:col>81</xdr:col>
      <xdr:colOff>101600</xdr:colOff>
      <xdr:row>78</xdr:row>
      <xdr:rowOff>98800</xdr:rowOff>
    </xdr:to>
    <xdr:sp macro="" textlink="">
      <xdr:nvSpPr>
        <xdr:cNvPr id="648" name="楕円 647"/>
        <xdr:cNvSpPr/>
      </xdr:nvSpPr>
      <xdr:spPr>
        <a:xfrm>
          <a:off x="15430500" y="13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89927</xdr:rowOff>
    </xdr:from>
    <xdr:ext cx="599010" cy="259045"/>
    <xdr:sp macro="" textlink="">
      <xdr:nvSpPr>
        <xdr:cNvPr id="649" name="テキスト ボックス 648"/>
        <xdr:cNvSpPr txBox="1"/>
      </xdr:nvSpPr>
      <xdr:spPr>
        <a:xfrm>
          <a:off x="15181795" y="1346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29752</xdr:rowOff>
    </xdr:from>
    <xdr:to>
      <xdr:col>76</xdr:col>
      <xdr:colOff>165100</xdr:colOff>
      <xdr:row>78</xdr:row>
      <xdr:rowOff>131352</xdr:rowOff>
    </xdr:to>
    <xdr:sp macro="" textlink="">
      <xdr:nvSpPr>
        <xdr:cNvPr id="650" name="楕円 649"/>
        <xdr:cNvSpPr/>
      </xdr:nvSpPr>
      <xdr:spPr>
        <a:xfrm>
          <a:off x="14541500" y="134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122479</xdr:rowOff>
    </xdr:from>
    <xdr:ext cx="599010" cy="259045"/>
    <xdr:sp macro="" textlink="">
      <xdr:nvSpPr>
        <xdr:cNvPr id="651" name="テキスト ボックス 650"/>
        <xdr:cNvSpPr txBox="1"/>
      </xdr:nvSpPr>
      <xdr:spPr>
        <a:xfrm>
          <a:off x="14292795" y="1349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37046</xdr:rowOff>
    </xdr:from>
    <xdr:to>
      <xdr:col>72</xdr:col>
      <xdr:colOff>38100</xdr:colOff>
      <xdr:row>78</xdr:row>
      <xdr:rowOff>138646</xdr:rowOff>
    </xdr:to>
    <xdr:sp macro="" textlink="">
      <xdr:nvSpPr>
        <xdr:cNvPr id="652" name="楕円 651"/>
        <xdr:cNvSpPr/>
      </xdr:nvSpPr>
      <xdr:spPr>
        <a:xfrm>
          <a:off x="13652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129773</xdr:rowOff>
    </xdr:from>
    <xdr:ext cx="599010" cy="259045"/>
    <xdr:sp macro="" textlink="">
      <xdr:nvSpPr>
        <xdr:cNvPr id="653" name="テキスト ボックス 652"/>
        <xdr:cNvSpPr txBox="1"/>
      </xdr:nvSpPr>
      <xdr:spPr>
        <a:xfrm>
          <a:off x="13403795" y="1350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56665</xdr:rowOff>
    </xdr:from>
    <xdr:to>
      <xdr:col>67</xdr:col>
      <xdr:colOff>101600</xdr:colOff>
      <xdr:row>78</xdr:row>
      <xdr:rowOff>158265</xdr:rowOff>
    </xdr:to>
    <xdr:sp macro="" textlink="">
      <xdr:nvSpPr>
        <xdr:cNvPr id="654" name="楕円 653"/>
        <xdr:cNvSpPr/>
      </xdr:nvSpPr>
      <xdr:spPr>
        <a:xfrm>
          <a:off x="12763500" y="134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149392</xdr:rowOff>
    </xdr:from>
    <xdr:ext cx="534377" cy="259045"/>
    <xdr:sp macro="" textlink="">
      <xdr:nvSpPr>
        <xdr:cNvPr id="655" name="テキスト ボックス 654"/>
        <xdr:cNvSpPr txBox="1"/>
      </xdr:nvSpPr>
      <xdr:spPr>
        <a:xfrm>
          <a:off x="12547111" y="135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160848</xdr:rowOff>
    </xdr:from>
    <xdr:to>
      <xdr:col>85</xdr:col>
      <xdr:colOff>127000</xdr:colOff>
      <xdr:row>98</xdr:row>
      <xdr:rowOff>161435</xdr:rowOff>
    </xdr:to>
    <xdr:cxnSp macro="">
      <xdr:nvCxnSpPr>
        <xdr:cNvPr id="684" name="直線コネクタ 683"/>
        <xdr:cNvCxnSpPr/>
      </xdr:nvCxnSpPr>
      <xdr:spPr>
        <a:xfrm flipV="1">
          <a:off x="15481300" y="16962948"/>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160617</xdr:rowOff>
    </xdr:from>
    <xdr:to>
      <xdr:col>81</xdr:col>
      <xdr:colOff>50800</xdr:colOff>
      <xdr:row>98</xdr:row>
      <xdr:rowOff>161435</xdr:rowOff>
    </xdr:to>
    <xdr:cxnSp macro="">
      <xdr:nvCxnSpPr>
        <xdr:cNvPr id="687" name="直線コネクタ 686"/>
        <xdr:cNvCxnSpPr/>
      </xdr:nvCxnSpPr>
      <xdr:spPr>
        <a:xfrm>
          <a:off x="14592300" y="16962717"/>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115750</xdr:rowOff>
    </xdr:from>
    <xdr:to>
      <xdr:col>76</xdr:col>
      <xdr:colOff>114300</xdr:colOff>
      <xdr:row>98</xdr:row>
      <xdr:rowOff>160617</xdr:rowOff>
    </xdr:to>
    <xdr:cxnSp macro="">
      <xdr:nvCxnSpPr>
        <xdr:cNvPr id="690" name="直線コネクタ 689"/>
        <xdr:cNvCxnSpPr/>
      </xdr:nvCxnSpPr>
      <xdr:spPr>
        <a:xfrm>
          <a:off x="13703300" y="16917850"/>
          <a:ext cx="8890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115750</xdr:rowOff>
    </xdr:from>
    <xdr:to>
      <xdr:col>71</xdr:col>
      <xdr:colOff>177800</xdr:colOff>
      <xdr:row>98</xdr:row>
      <xdr:rowOff>149087</xdr:rowOff>
    </xdr:to>
    <xdr:cxnSp macro="">
      <xdr:nvCxnSpPr>
        <xdr:cNvPr id="693" name="直線コネクタ 692"/>
        <xdr:cNvCxnSpPr/>
      </xdr:nvCxnSpPr>
      <xdr:spPr>
        <a:xfrm flipV="1">
          <a:off x="12814300" y="1691785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110048</xdr:rowOff>
    </xdr:from>
    <xdr:to>
      <xdr:col>85</xdr:col>
      <xdr:colOff>177800</xdr:colOff>
      <xdr:row>99</xdr:row>
      <xdr:rowOff>40198</xdr:rowOff>
    </xdr:to>
    <xdr:sp macro="" textlink="">
      <xdr:nvSpPr>
        <xdr:cNvPr id="703" name="楕円 702"/>
        <xdr:cNvSpPr/>
      </xdr:nvSpPr>
      <xdr:spPr>
        <a:xfrm>
          <a:off x="16268700" y="169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110635</xdr:rowOff>
    </xdr:from>
    <xdr:to>
      <xdr:col>81</xdr:col>
      <xdr:colOff>101600</xdr:colOff>
      <xdr:row>99</xdr:row>
      <xdr:rowOff>40785</xdr:rowOff>
    </xdr:to>
    <xdr:sp macro="" textlink="">
      <xdr:nvSpPr>
        <xdr:cNvPr id="705" name="楕円 704"/>
        <xdr:cNvSpPr/>
      </xdr:nvSpPr>
      <xdr:spPr>
        <a:xfrm>
          <a:off x="15430500" y="169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57312</xdr:rowOff>
    </xdr:from>
    <xdr:ext cx="534377" cy="259045"/>
    <xdr:sp macro="" textlink="">
      <xdr:nvSpPr>
        <xdr:cNvPr id="706" name="テキスト ボックス 705"/>
        <xdr:cNvSpPr txBox="1"/>
      </xdr:nvSpPr>
      <xdr:spPr>
        <a:xfrm>
          <a:off x="15214111" y="166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109817</xdr:rowOff>
    </xdr:from>
    <xdr:to>
      <xdr:col>76</xdr:col>
      <xdr:colOff>165100</xdr:colOff>
      <xdr:row>99</xdr:row>
      <xdr:rowOff>39967</xdr:rowOff>
    </xdr:to>
    <xdr:sp macro="" textlink="">
      <xdr:nvSpPr>
        <xdr:cNvPr id="707" name="楕円 706"/>
        <xdr:cNvSpPr/>
      </xdr:nvSpPr>
      <xdr:spPr>
        <a:xfrm>
          <a:off x="14541500" y="169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56494</xdr:rowOff>
    </xdr:from>
    <xdr:ext cx="534377" cy="259045"/>
    <xdr:sp macro="" textlink="">
      <xdr:nvSpPr>
        <xdr:cNvPr id="708" name="テキスト ボックス 707"/>
        <xdr:cNvSpPr txBox="1"/>
      </xdr:nvSpPr>
      <xdr:spPr>
        <a:xfrm>
          <a:off x="14325111" y="166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64950</xdr:rowOff>
    </xdr:from>
    <xdr:to>
      <xdr:col>72</xdr:col>
      <xdr:colOff>38100</xdr:colOff>
      <xdr:row>98</xdr:row>
      <xdr:rowOff>166550</xdr:rowOff>
    </xdr:to>
    <xdr:sp macro="" textlink="">
      <xdr:nvSpPr>
        <xdr:cNvPr id="709" name="楕円 708"/>
        <xdr:cNvSpPr/>
      </xdr:nvSpPr>
      <xdr:spPr>
        <a:xfrm>
          <a:off x="13652500" y="168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11627</xdr:rowOff>
    </xdr:from>
    <xdr:ext cx="599010" cy="259045"/>
    <xdr:sp macro="" textlink="">
      <xdr:nvSpPr>
        <xdr:cNvPr id="710" name="テキスト ボックス 709"/>
        <xdr:cNvSpPr txBox="1"/>
      </xdr:nvSpPr>
      <xdr:spPr>
        <a:xfrm>
          <a:off x="13403795" y="1664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98287</xdr:rowOff>
    </xdr:from>
    <xdr:to>
      <xdr:col>67</xdr:col>
      <xdr:colOff>101600</xdr:colOff>
      <xdr:row>99</xdr:row>
      <xdr:rowOff>28437</xdr:rowOff>
    </xdr:to>
    <xdr:sp macro="" textlink="">
      <xdr:nvSpPr>
        <xdr:cNvPr id="711" name="楕円 710"/>
        <xdr:cNvSpPr/>
      </xdr:nvSpPr>
      <xdr:spPr>
        <a:xfrm>
          <a:off x="12763500" y="169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44964</xdr:rowOff>
    </xdr:from>
    <xdr:ext cx="534377" cy="259045"/>
    <xdr:sp macro="" textlink="">
      <xdr:nvSpPr>
        <xdr:cNvPr id="712" name="テキスト ボックス 711"/>
        <xdr:cNvSpPr txBox="1"/>
      </xdr:nvSpPr>
      <xdr:spPr>
        <a:xfrm>
          <a:off x="12547111" y="166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138809</xdr:rowOff>
    </xdr:from>
    <xdr:to>
      <xdr:col>102</xdr:col>
      <xdr:colOff>114300</xdr:colOff>
      <xdr:row>38</xdr:row>
      <xdr:rowOff>139700</xdr:rowOff>
    </xdr:to>
    <xdr:cxnSp macro="">
      <xdr:nvCxnSpPr>
        <xdr:cNvPr id="748" name="直線コネクタ 747"/>
        <xdr:cNvCxnSpPr/>
      </xdr:nvCxnSpPr>
      <xdr:spPr>
        <a:xfrm>
          <a:off x="18656300" y="6653909"/>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88009</xdr:rowOff>
    </xdr:from>
    <xdr:to>
      <xdr:col>98</xdr:col>
      <xdr:colOff>38100</xdr:colOff>
      <xdr:row>39</xdr:row>
      <xdr:rowOff>18159</xdr:rowOff>
    </xdr:to>
    <xdr:sp macro="" textlink="">
      <xdr:nvSpPr>
        <xdr:cNvPr id="766" name="楕円 765"/>
        <xdr:cNvSpPr/>
      </xdr:nvSpPr>
      <xdr:spPr>
        <a:xfrm>
          <a:off x="186055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9286</xdr:rowOff>
    </xdr:from>
    <xdr:ext cx="313932" cy="259045"/>
    <xdr:sp macro="" textlink="">
      <xdr:nvSpPr>
        <xdr:cNvPr id="767" name="テキスト ボックス 766"/>
        <xdr:cNvSpPr txBox="1"/>
      </xdr:nvSpPr>
      <xdr:spPr>
        <a:xfrm>
          <a:off x="18499333" y="6695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67687</xdr:rowOff>
    </xdr:from>
    <xdr:to>
      <xdr:col>116</xdr:col>
      <xdr:colOff>63500</xdr:colOff>
      <xdr:row>58</xdr:row>
      <xdr:rowOff>98113</xdr:rowOff>
    </xdr:to>
    <xdr:cxnSp macro="">
      <xdr:nvCxnSpPr>
        <xdr:cNvPr id="794" name="直線コネクタ 793"/>
        <xdr:cNvCxnSpPr/>
      </xdr:nvCxnSpPr>
      <xdr:spPr>
        <a:xfrm>
          <a:off x="21323300" y="10011787"/>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67687</xdr:rowOff>
    </xdr:from>
    <xdr:to>
      <xdr:col>111</xdr:col>
      <xdr:colOff>177800</xdr:colOff>
      <xdr:row>58</xdr:row>
      <xdr:rowOff>109369</xdr:rowOff>
    </xdr:to>
    <xdr:cxnSp macro="">
      <xdr:nvCxnSpPr>
        <xdr:cNvPr id="797" name="直線コネクタ 796"/>
        <xdr:cNvCxnSpPr/>
      </xdr:nvCxnSpPr>
      <xdr:spPr>
        <a:xfrm flipV="1">
          <a:off x="20434300" y="1001178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103522</xdr:rowOff>
    </xdr:from>
    <xdr:to>
      <xdr:col>107</xdr:col>
      <xdr:colOff>50800</xdr:colOff>
      <xdr:row>58</xdr:row>
      <xdr:rowOff>109369</xdr:rowOff>
    </xdr:to>
    <xdr:cxnSp macro="">
      <xdr:nvCxnSpPr>
        <xdr:cNvPr id="800" name="直線コネクタ 799"/>
        <xdr:cNvCxnSpPr/>
      </xdr:nvCxnSpPr>
      <xdr:spPr>
        <a:xfrm>
          <a:off x="19545300" y="1004762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103522</xdr:rowOff>
    </xdr:from>
    <xdr:to>
      <xdr:col>102</xdr:col>
      <xdr:colOff>114300</xdr:colOff>
      <xdr:row>58</xdr:row>
      <xdr:rowOff>133619</xdr:rowOff>
    </xdr:to>
    <xdr:cxnSp macro="">
      <xdr:nvCxnSpPr>
        <xdr:cNvPr id="803" name="直線コネクタ 802"/>
        <xdr:cNvCxnSpPr/>
      </xdr:nvCxnSpPr>
      <xdr:spPr>
        <a:xfrm flipV="1">
          <a:off x="18656300" y="10047622"/>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47313</xdr:rowOff>
    </xdr:from>
    <xdr:to>
      <xdr:col>116</xdr:col>
      <xdr:colOff>114300</xdr:colOff>
      <xdr:row>58</xdr:row>
      <xdr:rowOff>148913</xdr:rowOff>
    </xdr:to>
    <xdr:sp macro="" textlink="">
      <xdr:nvSpPr>
        <xdr:cNvPr id="813" name="楕円 812"/>
        <xdr:cNvSpPr/>
      </xdr:nvSpPr>
      <xdr:spPr>
        <a:xfrm>
          <a:off x="22110700" y="99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6690</xdr:rowOff>
    </xdr:from>
    <xdr:ext cx="469744" cy="259045"/>
    <xdr:sp macro="" textlink="">
      <xdr:nvSpPr>
        <xdr:cNvPr id="814" name="貸付金該当値テキスト"/>
        <xdr:cNvSpPr txBox="1"/>
      </xdr:nvSpPr>
      <xdr:spPr>
        <a:xfrm>
          <a:off x="22212300" y="97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16887</xdr:rowOff>
    </xdr:from>
    <xdr:to>
      <xdr:col>112</xdr:col>
      <xdr:colOff>38100</xdr:colOff>
      <xdr:row>58</xdr:row>
      <xdr:rowOff>118487</xdr:rowOff>
    </xdr:to>
    <xdr:sp macro="" textlink="">
      <xdr:nvSpPr>
        <xdr:cNvPr id="815" name="楕円 814"/>
        <xdr:cNvSpPr/>
      </xdr:nvSpPr>
      <xdr:spPr>
        <a:xfrm>
          <a:off x="21272500" y="9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135014</xdr:rowOff>
    </xdr:from>
    <xdr:ext cx="534377" cy="259045"/>
    <xdr:sp macro="" textlink="">
      <xdr:nvSpPr>
        <xdr:cNvPr id="816" name="テキスト ボックス 815"/>
        <xdr:cNvSpPr txBox="1"/>
      </xdr:nvSpPr>
      <xdr:spPr>
        <a:xfrm>
          <a:off x="21056111" y="97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58569</xdr:rowOff>
    </xdr:from>
    <xdr:to>
      <xdr:col>107</xdr:col>
      <xdr:colOff>101600</xdr:colOff>
      <xdr:row>58</xdr:row>
      <xdr:rowOff>160169</xdr:rowOff>
    </xdr:to>
    <xdr:sp macro="" textlink="">
      <xdr:nvSpPr>
        <xdr:cNvPr id="817" name="楕円 816"/>
        <xdr:cNvSpPr/>
      </xdr:nvSpPr>
      <xdr:spPr>
        <a:xfrm>
          <a:off x="20383500" y="100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151296</xdr:rowOff>
    </xdr:from>
    <xdr:ext cx="469744" cy="259045"/>
    <xdr:sp macro="" textlink="">
      <xdr:nvSpPr>
        <xdr:cNvPr id="818" name="テキスト ボックス 817"/>
        <xdr:cNvSpPr txBox="1"/>
      </xdr:nvSpPr>
      <xdr:spPr>
        <a:xfrm>
          <a:off x="20199428" y="100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52722</xdr:rowOff>
    </xdr:from>
    <xdr:to>
      <xdr:col>102</xdr:col>
      <xdr:colOff>165100</xdr:colOff>
      <xdr:row>58</xdr:row>
      <xdr:rowOff>154322</xdr:rowOff>
    </xdr:to>
    <xdr:sp macro="" textlink="">
      <xdr:nvSpPr>
        <xdr:cNvPr id="819" name="楕円 818"/>
        <xdr:cNvSpPr/>
      </xdr:nvSpPr>
      <xdr:spPr>
        <a:xfrm>
          <a:off x="19494500" y="99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145449</xdr:rowOff>
    </xdr:from>
    <xdr:ext cx="469744" cy="259045"/>
    <xdr:sp macro="" textlink="">
      <xdr:nvSpPr>
        <xdr:cNvPr id="820" name="テキスト ボックス 819"/>
        <xdr:cNvSpPr txBox="1"/>
      </xdr:nvSpPr>
      <xdr:spPr>
        <a:xfrm>
          <a:off x="19310428" y="1008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82819</xdr:rowOff>
    </xdr:from>
    <xdr:to>
      <xdr:col>98</xdr:col>
      <xdr:colOff>38100</xdr:colOff>
      <xdr:row>59</xdr:row>
      <xdr:rowOff>12969</xdr:rowOff>
    </xdr:to>
    <xdr:sp macro="" textlink="">
      <xdr:nvSpPr>
        <xdr:cNvPr id="821" name="楕円 820"/>
        <xdr:cNvSpPr/>
      </xdr:nvSpPr>
      <xdr:spPr>
        <a:xfrm>
          <a:off x="18605500" y="100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4096</xdr:rowOff>
    </xdr:from>
    <xdr:ext cx="469744" cy="259045"/>
    <xdr:sp macro="" textlink="">
      <xdr:nvSpPr>
        <xdr:cNvPr id="822" name="テキスト ボックス 821"/>
        <xdr:cNvSpPr txBox="1"/>
      </xdr:nvSpPr>
      <xdr:spPr>
        <a:xfrm>
          <a:off x="18421428" y="1011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33634</xdr:rowOff>
    </xdr:from>
    <xdr:to>
      <xdr:col>116</xdr:col>
      <xdr:colOff>63500</xdr:colOff>
      <xdr:row>77</xdr:row>
      <xdr:rowOff>79346</xdr:rowOff>
    </xdr:to>
    <xdr:cxnSp macro="">
      <xdr:nvCxnSpPr>
        <xdr:cNvPr id="851" name="直線コネクタ 850"/>
        <xdr:cNvCxnSpPr/>
      </xdr:nvCxnSpPr>
      <xdr:spPr>
        <a:xfrm>
          <a:off x="21323300" y="13235284"/>
          <a:ext cx="8382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33634</xdr:rowOff>
    </xdr:from>
    <xdr:to>
      <xdr:col>111</xdr:col>
      <xdr:colOff>177800</xdr:colOff>
      <xdr:row>77</xdr:row>
      <xdr:rowOff>99135</xdr:rowOff>
    </xdr:to>
    <xdr:cxnSp macro="">
      <xdr:nvCxnSpPr>
        <xdr:cNvPr id="854" name="直線コネクタ 853"/>
        <xdr:cNvCxnSpPr/>
      </xdr:nvCxnSpPr>
      <xdr:spPr>
        <a:xfrm flipV="1">
          <a:off x="20434300" y="13235284"/>
          <a:ext cx="889000" cy="6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99135</xdr:rowOff>
    </xdr:from>
    <xdr:to>
      <xdr:col>107</xdr:col>
      <xdr:colOff>50800</xdr:colOff>
      <xdr:row>77</xdr:row>
      <xdr:rowOff>110275</xdr:rowOff>
    </xdr:to>
    <xdr:cxnSp macro="">
      <xdr:nvCxnSpPr>
        <xdr:cNvPr id="857" name="直線コネクタ 856"/>
        <xdr:cNvCxnSpPr/>
      </xdr:nvCxnSpPr>
      <xdr:spPr>
        <a:xfrm flipV="1">
          <a:off x="19545300" y="13300785"/>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110275</xdr:rowOff>
    </xdr:from>
    <xdr:to>
      <xdr:col>102</xdr:col>
      <xdr:colOff>114300</xdr:colOff>
      <xdr:row>77</xdr:row>
      <xdr:rowOff>130008</xdr:rowOff>
    </xdr:to>
    <xdr:cxnSp macro="">
      <xdr:nvCxnSpPr>
        <xdr:cNvPr id="860" name="直線コネクタ 859"/>
        <xdr:cNvCxnSpPr/>
      </xdr:nvCxnSpPr>
      <xdr:spPr>
        <a:xfrm flipV="1">
          <a:off x="18656300" y="13311925"/>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28546</xdr:rowOff>
    </xdr:from>
    <xdr:to>
      <xdr:col>116</xdr:col>
      <xdr:colOff>114300</xdr:colOff>
      <xdr:row>77</xdr:row>
      <xdr:rowOff>130146</xdr:rowOff>
    </xdr:to>
    <xdr:sp macro="" textlink="">
      <xdr:nvSpPr>
        <xdr:cNvPr id="870" name="楕円 869"/>
        <xdr:cNvSpPr/>
      </xdr:nvSpPr>
      <xdr:spPr>
        <a:xfrm>
          <a:off x="22110700" y="132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6973</xdr:rowOff>
    </xdr:from>
    <xdr:ext cx="534377" cy="259045"/>
    <xdr:sp macro="" textlink="">
      <xdr:nvSpPr>
        <xdr:cNvPr id="871" name="繰出金該当値テキスト"/>
        <xdr:cNvSpPr txBox="1"/>
      </xdr:nvSpPr>
      <xdr:spPr>
        <a:xfrm>
          <a:off x="22212300" y="132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154284</xdr:rowOff>
    </xdr:from>
    <xdr:to>
      <xdr:col>112</xdr:col>
      <xdr:colOff>38100</xdr:colOff>
      <xdr:row>77</xdr:row>
      <xdr:rowOff>84434</xdr:rowOff>
    </xdr:to>
    <xdr:sp macro="" textlink="">
      <xdr:nvSpPr>
        <xdr:cNvPr id="872" name="楕円 871"/>
        <xdr:cNvSpPr/>
      </xdr:nvSpPr>
      <xdr:spPr>
        <a:xfrm>
          <a:off x="21272500" y="131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75561</xdr:rowOff>
    </xdr:from>
    <xdr:ext cx="534377" cy="259045"/>
    <xdr:sp macro="" textlink="">
      <xdr:nvSpPr>
        <xdr:cNvPr id="873" name="テキスト ボックス 872"/>
        <xdr:cNvSpPr txBox="1"/>
      </xdr:nvSpPr>
      <xdr:spPr>
        <a:xfrm>
          <a:off x="21056111" y="132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48335</xdr:rowOff>
    </xdr:from>
    <xdr:to>
      <xdr:col>107</xdr:col>
      <xdr:colOff>101600</xdr:colOff>
      <xdr:row>77</xdr:row>
      <xdr:rowOff>149935</xdr:rowOff>
    </xdr:to>
    <xdr:sp macro="" textlink="">
      <xdr:nvSpPr>
        <xdr:cNvPr id="874" name="楕円 873"/>
        <xdr:cNvSpPr/>
      </xdr:nvSpPr>
      <xdr:spPr>
        <a:xfrm>
          <a:off x="20383500" y="132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141062</xdr:rowOff>
    </xdr:from>
    <xdr:ext cx="534377" cy="259045"/>
    <xdr:sp macro="" textlink="">
      <xdr:nvSpPr>
        <xdr:cNvPr id="875" name="テキスト ボックス 874"/>
        <xdr:cNvSpPr txBox="1"/>
      </xdr:nvSpPr>
      <xdr:spPr>
        <a:xfrm>
          <a:off x="20167111" y="133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59475</xdr:rowOff>
    </xdr:from>
    <xdr:to>
      <xdr:col>102</xdr:col>
      <xdr:colOff>165100</xdr:colOff>
      <xdr:row>77</xdr:row>
      <xdr:rowOff>161075</xdr:rowOff>
    </xdr:to>
    <xdr:sp macro="" textlink="">
      <xdr:nvSpPr>
        <xdr:cNvPr id="876" name="楕円 875"/>
        <xdr:cNvSpPr/>
      </xdr:nvSpPr>
      <xdr:spPr>
        <a:xfrm>
          <a:off x="19494500" y="13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152202</xdr:rowOff>
    </xdr:from>
    <xdr:ext cx="534377" cy="259045"/>
    <xdr:sp macro="" textlink="">
      <xdr:nvSpPr>
        <xdr:cNvPr id="877" name="テキスト ボックス 876"/>
        <xdr:cNvSpPr txBox="1"/>
      </xdr:nvSpPr>
      <xdr:spPr>
        <a:xfrm>
          <a:off x="19278111" y="133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79208</xdr:rowOff>
    </xdr:from>
    <xdr:to>
      <xdr:col>98</xdr:col>
      <xdr:colOff>38100</xdr:colOff>
      <xdr:row>78</xdr:row>
      <xdr:rowOff>9358</xdr:rowOff>
    </xdr:to>
    <xdr:sp macro="" textlink="">
      <xdr:nvSpPr>
        <xdr:cNvPr id="878" name="楕円 877"/>
        <xdr:cNvSpPr/>
      </xdr:nvSpPr>
      <xdr:spPr>
        <a:xfrm>
          <a:off x="18605500" y="132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485</xdr:rowOff>
    </xdr:from>
    <xdr:ext cx="534377" cy="259045"/>
    <xdr:sp macro="" textlink="">
      <xdr:nvSpPr>
        <xdr:cNvPr id="879" name="テキスト ボックス 878"/>
        <xdr:cNvSpPr txBox="1"/>
      </xdr:nvSpPr>
      <xdr:spPr>
        <a:xfrm>
          <a:off x="18389111" y="133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人件費については、会計年度任用職員制度の導入に伴い増加となっており、類似団体平均を若干上回っている状況である。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扶助費の経常的なものについては、給付業務が広域連合となっており、同規模平均からは下回っている。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また補助費の全体額が大幅に増加しているが、主な要因は、新型コロナウイルス対策の補助費（給付金等）の増額によるものである。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新規整備分）については、昨年度来より整備している新庁舎建設事業や防災行政無線のデジタル化など昨年に続き高い水準で推移しているが、大型建設事業が順次完成となっており、令和３年度以降はピーク時から減少傾向になると分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後半に手掛けた大型事業の償還が開始となり増加傾向にある。また今後においても上記普通建設事業に記載のとおり大型建設事業が続いたことから、町債の新規発行については適正化を図り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2,594
2,590
52.36
4,539,645
4,432,396
46,597
1,615,841
4,407,851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34220</xdr:rowOff>
    </xdr:from>
    <xdr:to>
      <xdr:col>24</xdr:col>
      <xdr:colOff>63500</xdr:colOff>
      <xdr:row>37</xdr:row>
      <xdr:rowOff>38468</xdr:rowOff>
    </xdr:to>
    <xdr:cxnSp macro="">
      <xdr:nvCxnSpPr>
        <xdr:cNvPr id="60" name="直線コネクタ 59"/>
        <xdr:cNvCxnSpPr/>
      </xdr:nvCxnSpPr>
      <xdr:spPr>
        <a:xfrm flipV="1">
          <a:off x="3797300" y="6377870"/>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38468</xdr:rowOff>
    </xdr:from>
    <xdr:to>
      <xdr:col>19</xdr:col>
      <xdr:colOff>177800</xdr:colOff>
      <xdr:row>37</xdr:row>
      <xdr:rowOff>49365</xdr:rowOff>
    </xdr:to>
    <xdr:cxnSp macro="">
      <xdr:nvCxnSpPr>
        <xdr:cNvPr id="63" name="直線コネクタ 62"/>
        <xdr:cNvCxnSpPr/>
      </xdr:nvCxnSpPr>
      <xdr:spPr>
        <a:xfrm flipV="1">
          <a:off x="2908300" y="638211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49365</xdr:rowOff>
    </xdr:from>
    <xdr:to>
      <xdr:col>15</xdr:col>
      <xdr:colOff>50800</xdr:colOff>
      <xdr:row>37</xdr:row>
      <xdr:rowOff>53003</xdr:rowOff>
    </xdr:to>
    <xdr:cxnSp macro="">
      <xdr:nvCxnSpPr>
        <xdr:cNvPr id="66" name="直線コネクタ 65"/>
        <xdr:cNvCxnSpPr/>
      </xdr:nvCxnSpPr>
      <xdr:spPr>
        <a:xfrm flipV="1">
          <a:off x="2019300" y="6393015"/>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53003</xdr:rowOff>
    </xdr:from>
    <xdr:to>
      <xdr:col>10</xdr:col>
      <xdr:colOff>114300</xdr:colOff>
      <xdr:row>37</xdr:row>
      <xdr:rowOff>56204</xdr:rowOff>
    </xdr:to>
    <xdr:cxnSp macro="">
      <xdr:nvCxnSpPr>
        <xdr:cNvPr id="69" name="直線コネクタ 68"/>
        <xdr:cNvCxnSpPr/>
      </xdr:nvCxnSpPr>
      <xdr:spPr>
        <a:xfrm flipV="1">
          <a:off x="1130300" y="639665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154870</xdr:rowOff>
    </xdr:from>
    <xdr:to>
      <xdr:col>24</xdr:col>
      <xdr:colOff>114300</xdr:colOff>
      <xdr:row>37</xdr:row>
      <xdr:rowOff>85020</xdr:rowOff>
    </xdr:to>
    <xdr:sp macro="" textlink="">
      <xdr:nvSpPr>
        <xdr:cNvPr id="79" name="楕円 78"/>
        <xdr:cNvSpPr/>
      </xdr:nvSpPr>
      <xdr:spPr>
        <a:xfrm>
          <a:off x="4584700" y="63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6297</xdr:rowOff>
    </xdr:from>
    <xdr:ext cx="534377" cy="259045"/>
    <xdr:sp macro="" textlink="">
      <xdr:nvSpPr>
        <xdr:cNvPr id="80" name="議会費該当値テキスト"/>
        <xdr:cNvSpPr txBox="1"/>
      </xdr:nvSpPr>
      <xdr:spPr>
        <a:xfrm>
          <a:off x="4686300" y="61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159118</xdr:rowOff>
    </xdr:from>
    <xdr:to>
      <xdr:col>20</xdr:col>
      <xdr:colOff>38100</xdr:colOff>
      <xdr:row>37</xdr:row>
      <xdr:rowOff>89268</xdr:rowOff>
    </xdr:to>
    <xdr:sp macro="" textlink="">
      <xdr:nvSpPr>
        <xdr:cNvPr id="81" name="楕円 80"/>
        <xdr:cNvSpPr/>
      </xdr:nvSpPr>
      <xdr:spPr>
        <a:xfrm>
          <a:off x="3746500" y="63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105795</xdr:rowOff>
    </xdr:from>
    <xdr:ext cx="534377" cy="259045"/>
    <xdr:sp macro="" textlink="">
      <xdr:nvSpPr>
        <xdr:cNvPr id="82" name="テキスト ボックス 81"/>
        <xdr:cNvSpPr txBox="1"/>
      </xdr:nvSpPr>
      <xdr:spPr>
        <a:xfrm>
          <a:off x="3530111" y="61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170015</xdr:rowOff>
    </xdr:from>
    <xdr:to>
      <xdr:col>15</xdr:col>
      <xdr:colOff>101600</xdr:colOff>
      <xdr:row>37</xdr:row>
      <xdr:rowOff>100165</xdr:rowOff>
    </xdr:to>
    <xdr:sp macro="" textlink="">
      <xdr:nvSpPr>
        <xdr:cNvPr id="83" name="楕円 82"/>
        <xdr:cNvSpPr/>
      </xdr:nvSpPr>
      <xdr:spPr>
        <a:xfrm>
          <a:off x="2857500" y="63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116692</xdr:rowOff>
    </xdr:from>
    <xdr:ext cx="534377" cy="259045"/>
    <xdr:sp macro="" textlink="">
      <xdr:nvSpPr>
        <xdr:cNvPr id="84" name="テキスト ボックス 83"/>
        <xdr:cNvSpPr txBox="1"/>
      </xdr:nvSpPr>
      <xdr:spPr>
        <a:xfrm>
          <a:off x="2641111" y="61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2203</xdr:rowOff>
    </xdr:from>
    <xdr:to>
      <xdr:col>10</xdr:col>
      <xdr:colOff>165100</xdr:colOff>
      <xdr:row>37</xdr:row>
      <xdr:rowOff>103803</xdr:rowOff>
    </xdr:to>
    <xdr:sp macro="" textlink="">
      <xdr:nvSpPr>
        <xdr:cNvPr id="85" name="楕円 84"/>
        <xdr:cNvSpPr/>
      </xdr:nvSpPr>
      <xdr:spPr>
        <a:xfrm>
          <a:off x="1968500" y="63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120330</xdr:rowOff>
    </xdr:from>
    <xdr:ext cx="534377" cy="259045"/>
    <xdr:sp macro="" textlink="">
      <xdr:nvSpPr>
        <xdr:cNvPr id="86" name="テキスト ボックス 85"/>
        <xdr:cNvSpPr txBox="1"/>
      </xdr:nvSpPr>
      <xdr:spPr>
        <a:xfrm>
          <a:off x="1752111" y="61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5404</xdr:rowOff>
    </xdr:from>
    <xdr:to>
      <xdr:col>6</xdr:col>
      <xdr:colOff>38100</xdr:colOff>
      <xdr:row>37</xdr:row>
      <xdr:rowOff>107004</xdr:rowOff>
    </xdr:to>
    <xdr:sp macro="" textlink="">
      <xdr:nvSpPr>
        <xdr:cNvPr id="87" name="楕円 86"/>
        <xdr:cNvSpPr/>
      </xdr:nvSpPr>
      <xdr:spPr>
        <a:xfrm>
          <a:off x="1079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98131</xdr:rowOff>
    </xdr:from>
    <xdr:ext cx="534377" cy="259045"/>
    <xdr:sp macro="" textlink="">
      <xdr:nvSpPr>
        <xdr:cNvPr id="88" name="テキスト ボックス 87"/>
        <xdr:cNvSpPr txBox="1"/>
      </xdr:nvSpPr>
      <xdr:spPr>
        <a:xfrm>
          <a:off x="863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14684</xdr:rowOff>
    </xdr:from>
    <xdr:to>
      <xdr:col>24</xdr:col>
      <xdr:colOff>63500</xdr:colOff>
      <xdr:row>57</xdr:row>
      <xdr:rowOff>26323</xdr:rowOff>
    </xdr:to>
    <xdr:cxnSp macro="">
      <xdr:nvCxnSpPr>
        <xdr:cNvPr id="115" name="直線コネクタ 114"/>
        <xdr:cNvCxnSpPr/>
      </xdr:nvCxnSpPr>
      <xdr:spPr>
        <a:xfrm flipV="1">
          <a:off x="3797300" y="9787334"/>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26323</xdr:rowOff>
    </xdr:from>
    <xdr:to>
      <xdr:col>19</xdr:col>
      <xdr:colOff>177800</xdr:colOff>
      <xdr:row>58</xdr:row>
      <xdr:rowOff>678</xdr:rowOff>
    </xdr:to>
    <xdr:cxnSp macro="">
      <xdr:nvCxnSpPr>
        <xdr:cNvPr id="118" name="直線コネクタ 117"/>
        <xdr:cNvCxnSpPr/>
      </xdr:nvCxnSpPr>
      <xdr:spPr>
        <a:xfrm flipV="1">
          <a:off x="2908300" y="9798973"/>
          <a:ext cx="889000" cy="1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678</xdr:rowOff>
    </xdr:from>
    <xdr:to>
      <xdr:col>15</xdr:col>
      <xdr:colOff>50800</xdr:colOff>
      <xdr:row>58</xdr:row>
      <xdr:rowOff>2797</xdr:rowOff>
    </xdr:to>
    <xdr:cxnSp macro="">
      <xdr:nvCxnSpPr>
        <xdr:cNvPr id="121" name="直線コネクタ 120"/>
        <xdr:cNvCxnSpPr/>
      </xdr:nvCxnSpPr>
      <xdr:spPr>
        <a:xfrm flipV="1">
          <a:off x="2019300" y="9944778"/>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2797</xdr:rowOff>
    </xdr:from>
    <xdr:to>
      <xdr:col>10</xdr:col>
      <xdr:colOff>114300</xdr:colOff>
      <xdr:row>58</xdr:row>
      <xdr:rowOff>10032</xdr:rowOff>
    </xdr:to>
    <xdr:cxnSp macro="">
      <xdr:nvCxnSpPr>
        <xdr:cNvPr id="124" name="直線コネクタ 123"/>
        <xdr:cNvCxnSpPr/>
      </xdr:nvCxnSpPr>
      <xdr:spPr>
        <a:xfrm flipV="1">
          <a:off x="1130300" y="9946897"/>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135334</xdr:rowOff>
    </xdr:from>
    <xdr:to>
      <xdr:col>24</xdr:col>
      <xdr:colOff>114300</xdr:colOff>
      <xdr:row>57</xdr:row>
      <xdr:rowOff>65484</xdr:rowOff>
    </xdr:to>
    <xdr:sp macro="" textlink="">
      <xdr:nvSpPr>
        <xdr:cNvPr id="134" name="楕円 133"/>
        <xdr:cNvSpPr/>
      </xdr:nvSpPr>
      <xdr:spPr>
        <a:xfrm>
          <a:off x="4584700" y="97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158211</xdr:rowOff>
    </xdr:from>
    <xdr:ext cx="599010" cy="259045"/>
    <xdr:sp macro="" textlink="">
      <xdr:nvSpPr>
        <xdr:cNvPr id="135" name="総務費該当値テキスト"/>
        <xdr:cNvSpPr txBox="1"/>
      </xdr:nvSpPr>
      <xdr:spPr>
        <a:xfrm>
          <a:off x="4686300" y="958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146973</xdr:rowOff>
    </xdr:from>
    <xdr:to>
      <xdr:col>20</xdr:col>
      <xdr:colOff>38100</xdr:colOff>
      <xdr:row>57</xdr:row>
      <xdr:rowOff>77123</xdr:rowOff>
    </xdr:to>
    <xdr:sp macro="" textlink="">
      <xdr:nvSpPr>
        <xdr:cNvPr id="136" name="楕円 135"/>
        <xdr:cNvSpPr/>
      </xdr:nvSpPr>
      <xdr:spPr>
        <a:xfrm>
          <a:off x="3746500" y="97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93650</xdr:rowOff>
    </xdr:from>
    <xdr:ext cx="599010" cy="259045"/>
    <xdr:sp macro="" textlink="">
      <xdr:nvSpPr>
        <xdr:cNvPr id="137" name="テキスト ボックス 136"/>
        <xdr:cNvSpPr txBox="1"/>
      </xdr:nvSpPr>
      <xdr:spPr>
        <a:xfrm>
          <a:off x="3497795" y="95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121328</xdr:rowOff>
    </xdr:from>
    <xdr:to>
      <xdr:col>15</xdr:col>
      <xdr:colOff>101600</xdr:colOff>
      <xdr:row>58</xdr:row>
      <xdr:rowOff>51478</xdr:rowOff>
    </xdr:to>
    <xdr:sp macro="" textlink="">
      <xdr:nvSpPr>
        <xdr:cNvPr id="138" name="楕円 137"/>
        <xdr:cNvSpPr/>
      </xdr:nvSpPr>
      <xdr:spPr>
        <a:xfrm>
          <a:off x="2857500" y="98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68005</xdr:rowOff>
    </xdr:from>
    <xdr:ext cx="599010" cy="259045"/>
    <xdr:sp macro="" textlink="">
      <xdr:nvSpPr>
        <xdr:cNvPr id="139" name="テキスト ボックス 138"/>
        <xdr:cNvSpPr txBox="1"/>
      </xdr:nvSpPr>
      <xdr:spPr>
        <a:xfrm>
          <a:off x="2608795" y="96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123447</xdr:rowOff>
    </xdr:from>
    <xdr:to>
      <xdr:col>10</xdr:col>
      <xdr:colOff>165100</xdr:colOff>
      <xdr:row>58</xdr:row>
      <xdr:rowOff>53597</xdr:rowOff>
    </xdr:to>
    <xdr:sp macro="" textlink="">
      <xdr:nvSpPr>
        <xdr:cNvPr id="140" name="楕円 139"/>
        <xdr:cNvSpPr/>
      </xdr:nvSpPr>
      <xdr:spPr>
        <a:xfrm>
          <a:off x="1968500" y="98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70124</xdr:rowOff>
    </xdr:from>
    <xdr:ext cx="599010" cy="259045"/>
    <xdr:sp macro="" textlink="">
      <xdr:nvSpPr>
        <xdr:cNvPr id="141" name="テキスト ボックス 140"/>
        <xdr:cNvSpPr txBox="1"/>
      </xdr:nvSpPr>
      <xdr:spPr>
        <a:xfrm>
          <a:off x="1719795" y="96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130682</xdr:rowOff>
    </xdr:from>
    <xdr:to>
      <xdr:col>6</xdr:col>
      <xdr:colOff>38100</xdr:colOff>
      <xdr:row>58</xdr:row>
      <xdr:rowOff>60832</xdr:rowOff>
    </xdr:to>
    <xdr:sp macro="" textlink="">
      <xdr:nvSpPr>
        <xdr:cNvPr id="142" name="楕円 141"/>
        <xdr:cNvSpPr/>
      </xdr:nvSpPr>
      <xdr:spPr>
        <a:xfrm>
          <a:off x="1079500" y="99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77359</xdr:rowOff>
    </xdr:from>
    <xdr:ext cx="599010" cy="259045"/>
    <xdr:sp macro="" textlink="">
      <xdr:nvSpPr>
        <xdr:cNvPr id="143" name="テキスト ボックス 142"/>
        <xdr:cNvSpPr txBox="1"/>
      </xdr:nvSpPr>
      <xdr:spPr>
        <a:xfrm>
          <a:off x="830795" y="967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53102</xdr:rowOff>
    </xdr:from>
    <xdr:to>
      <xdr:col>24</xdr:col>
      <xdr:colOff>63500</xdr:colOff>
      <xdr:row>77</xdr:row>
      <xdr:rowOff>81240</xdr:rowOff>
    </xdr:to>
    <xdr:cxnSp macro="">
      <xdr:nvCxnSpPr>
        <xdr:cNvPr id="172" name="直線コネクタ 171"/>
        <xdr:cNvCxnSpPr/>
      </xdr:nvCxnSpPr>
      <xdr:spPr>
        <a:xfrm flipV="1">
          <a:off x="3797300" y="13254752"/>
          <a:ext cx="8382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81240</xdr:rowOff>
    </xdr:from>
    <xdr:to>
      <xdr:col>19</xdr:col>
      <xdr:colOff>177800</xdr:colOff>
      <xdr:row>77</xdr:row>
      <xdr:rowOff>82026</xdr:rowOff>
    </xdr:to>
    <xdr:cxnSp macro="">
      <xdr:nvCxnSpPr>
        <xdr:cNvPr id="175" name="直線コネクタ 174"/>
        <xdr:cNvCxnSpPr/>
      </xdr:nvCxnSpPr>
      <xdr:spPr>
        <a:xfrm flipV="1">
          <a:off x="2908300" y="13282890"/>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80761</xdr:rowOff>
    </xdr:from>
    <xdr:to>
      <xdr:col>15</xdr:col>
      <xdr:colOff>50800</xdr:colOff>
      <xdr:row>77</xdr:row>
      <xdr:rowOff>82026</xdr:rowOff>
    </xdr:to>
    <xdr:cxnSp macro="">
      <xdr:nvCxnSpPr>
        <xdr:cNvPr id="178" name="直線コネクタ 177"/>
        <xdr:cNvCxnSpPr/>
      </xdr:nvCxnSpPr>
      <xdr:spPr>
        <a:xfrm>
          <a:off x="2019300" y="13282411"/>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80761</xdr:rowOff>
    </xdr:from>
    <xdr:to>
      <xdr:col>10</xdr:col>
      <xdr:colOff>114300</xdr:colOff>
      <xdr:row>77</xdr:row>
      <xdr:rowOff>84283</xdr:rowOff>
    </xdr:to>
    <xdr:cxnSp macro="">
      <xdr:nvCxnSpPr>
        <xdr:cNvPr id="181" name="直線コネクタ 180"/>
        <xdr:cNvCxnSpPr/>
      </xdr:nvCxnSpPr>
      <xdr:spPr>
        <a:xfrm flipV="1">
          <a:off x="1130300" y="13282411"/>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2302</xdr:rowOff>
    </xdr:from>
    <xdr:to>
      <xdr:col>24</xdr:col>
      <xdr:colOff>114300</xdr:colOff>
      <xdr:row>77</xdr:row>
      <xdr:rowOff>103902</xdr:rowOff>
    </xdr:to>
    <xdr:sp macro="" textlink="">
      <xdr:nvSpPr>
        <xdr:cNvPr id="191" name="楕円 190"/>
        <xdr:cNvSpPr/>
      </xdr:nvSpPr>
      <xdr:spPr>
        <a:xfrm>
          <a:off x="4584700" y="132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88679</xdr:rowOff>
    </xdr:from>
    <xdr:ext cx="599010" cy="259045"/>
    <xdr:sp macro="" textlink="">
      <xdr:nvSpPr>
        <xdr:cNvPr id="192" name="民生費該当値テキスト"/>
        <xdr:cNvSpPr txBox="1"/>
      </xdr:nvSpPr>
      <xdr:spPr>
        <a:xfrm>
          <a:off x="4686300" y="1311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30440</xdr:rowOff>
    </xdr:from>
    <xdr:to>
      <xdr:col>20</xdr:col>
      <xdr:colOff>38100</xdr:colOff>
      <xdr:row>77</xdr:row>
      <xdr:rowOff>132040</xdr:rowOff>
    </xdr:to>
    <xdr:sp macro="" textlink="">
      <xdr:nvSpPr>
        <xdr:cNvPr id="193" name="楕円 192"/>
        <xdr:cNvSpPr/>
      </xdr:nvSpPr>
      <xdr:spPr>
        <a:xfrm>
          <a:off x="3746500" y="132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123167</xdr:rowOff>
    </xdr:from>
    <xdr:ext cx="599010" cy="259045"/>
    <xdr:sp macro="" textlink="">
      <xdr:nvSpPr>
        <xdr:cNvPr id="194" name="テキスト ボックス 193"/>
        <xdr:cNvSpPr txBox="1"/>
      </xdr:nvSpPr>
      <xdr:spPr>
        <a:xfrm>
          <a:off x="3497795" y="1332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31226</xdr:rowOff>
    </xdr:from>
    <xdr:to>
      <xdr:col>15</xdr:col>
      <xdr:colOff>101600</xdr:colOff>
      <xdr:row>77</xdr:row>
      <xdr:rowOff>132826</xdr:rowOff>
    </xdr:to>
    <xdr:sp macro="" textlink="">
      <xdr:nvSpPr>
        <xdr:cNvPr id="195" name="楕円 194"/>
        <xdr:cNvSpPr/>
      </xdr:nvSpPr>
      <xdr:spPr>
        <a:xfrm>
          <a:off x="2857500" y="132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123953</xdr:rowOff>
    </xdr:from>
    <xdr:ext cx="599010" cy="259045"/>
    <xdr:sp macro="" textlink="">
      <xdr:nvSpPr>
        <xdr:cNvPr id="196" name="テキスト ボックス 195"/>
        <xdr:cNvSpPr txBox="1"/>
      </xdr:nvSpPr>
      <xdr:spPr>
        <a:xfrm>
          <a:off x="2608795" y="133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29961</xdr:rowOff>
    </xdr:from>
    <xdr:to>
      <xdr:col>10</xdr:col>
      <xdr:colOff>165100</xdr:colOff>
      <xdr:row>77</xdr:row>
      <xdr:rowOff>131561</xdr:rowOff>
    </xdr:to>
    <xdr:sp macro="" textlink="">
      <xdr:nvSpPr>
        <xdr:cNvPr id="197" name="楕円 196"/>
        <xdr:cNvSpPr/>
      </xdr:nvSpPr>
      <xdr:spPr>
        <a:xfrm>
          <a:off x="1968500" y="13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122688</xdr:rowOff>
    </xdr:from>
    <xdr:ext cx="599010" cy="259045"/>
    <xdr:sp macro="" textlink="">
      <xdr:nvSpPr>
        <xdr:cNvPr id="198" name="テキスト ボックス 197"/>
        <xdr:cNvSpPr txBox="1"/>
      </xdr:nvSpPr>
      <xdr:spPr>
        <a:xfrm>
          <a:off x="1719795" y="1332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33483</xdr:rowOff>
    </xdr:from>
    <xdr:to>
      <xdr:col>6</xdr:col>
      <xdr:colOff>38100</xdr:colOff>
      <xdr:row>77</xdr:row>
      <xdr:rowOff>135083</xdr:rowOff>
    </xdr:to>
    <xdr:sp macro="" textlink="">
      <xdr:nvSpPr>
        <xdr:cNvPr id="199" name="楕円 198"/>
        <xdr:cNvSpPr/>
      </xdr:nvSpPr>
      <xdr:spPr>
        <a:xfrm>
          <a:off x="1079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126210</xdr:rowOff>
    </xdr:from>
    <xdr:ext cx="599010" cy="259045"/>
    <xdr:sp macro="" textlink="">
      <xdr:nvSpPr>
        <xdr:cNvPr id="200" name="テキスト ボックス 199"/>
        <xdr:cNvSpPr txBox="1"/>
      </xdr:nvSpPr>
      <xdr:spPr>
        <a:xfrm>
          <a:off x="830795" y="1332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94621</xdr:rowOff>
    </xdr:from>
    <xdr:to>
      <xdr:col>24</xdr:col>
      <xdr:colOff>63500</xdr:colOff>
      <xdr:row>97</xdr:row>
      <xdr:rowOff>100929</xdr:rowOff>
    </xdr:to>
    <xdr:cxnSp macro="">
      <xdr:nvCxnSpPr>
        <xdr:cNvPr id="227" name="直線コネクタ 226"/>
        <xdr:cNvCxnSpPr/>
      </xdr:nvCxnSpPr>
      <xdr:spPr>
        <a:xfrm>
          <a:off x="3797300" y="16725271"/>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94621</xdr:rowOff>
    </xdr:from>
    <xdr:to>
      <xdr:col>19</xdr:col>
      <xdr:colOff>177800</xdr:colOff>
      <xdr:row>97</xdr:row>
      <xdr:rowOff>94856</xdr:rowOff>
    </xdr:to>
    <xdr:cxnSp macro="">
      <xdr:nvCxnSpPr>
        <xdr:cNvPr id="230" name="直線コネクタ 229"/>
        <xdr:cNvCxnSpPr/>
      </xdr:nvCxnSpPr>
      <xdr:spPr>
        <a:xfrm flipV="1">
          <a:off x="2908300" y="16725271"/>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94856</xdr:rowOff>
    </xdr:from>
    <xdr:to>
      <xdr:col>15</xdr:col>
      <xdr:colOff>50800</xdr:colOff>
      <xdr:row>97</xdr:row>
      <xdr:rowOff>97766</xdr:rowOff>
    </xdr:to>
    <xdr:cxnSp macro="">
      <xdr:nvCxnSpPr>
        <xdr:cNvPr id="233" name="直線コネクタ 232"/>
        <xdr:cNvCxnSpPr/>
      </xdr:nvCxnSpPr>
      <xdr:spPr>
        <a:xfrm flipV="1">
          <a:off x="2019300" y="16725506"/>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97766</xdr:rowOff>
    </xdr:from>
    <xdr:to>
      <xdr:col>10</xdr:col>
      <xdr:colOff>114300</xdr:colOff>
      <xdr:row>97</xdr:row>
      <xdr:rowOff>106542</xdr:rowOff>
    </xdr:to>
    <xdr:cxnSp macro="">
      <xdr:nvCxnSpPr>
        <xdr:cNvPr id="236" name="直線コネクタ 235"/>
        <xdr:cNvCxnSpPr/>
      </xdr:nvCxnSpPr>
      <xdr:spPr>
        <a:xfrm flipV="1">
          <a:off x="1130300" y="16728416"/>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50129</xdr:rowOff>
    </xdr:from>
    <xdr:to>
      <xdr:col>24</xdr:col>
      <xdr:colOff>114300</xdr:colOff>
      <xdr:row>97</xdr:row>
      <xdr:rowOff>151729</xdr:rowOff>
    </xdr:to>
    <xdr:sp macro="" textlink="">
      <xdr:nvSpPr>
        <xdr:cNvPr id="246" name="楕円 245"/>
        <xdr:cNvSpPr/>
      </xdr:nvSpPr>
      <xdr:spPr>
        <a:xfrm>
          <a:off x="45847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28556</xdr:rowOff>
    </xdr:from>
    <xdr:ext cx="534377" cy="259045"/>
    <xdr:sp macro="" textlink="">
      <xdr:nvSpPr>
        <xdr:cNvPr id="247" name="衛生費該当値テキスト"/>
        <xdr:cNvSpPr txBox="1"/>
      </xdr:nvSpPr>
      <xdr:spPr>
        <a:xfrm>
          <a:off x="4686300" y="166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43821</xdr:rowOff>
    </xdr:from>
    <xdr:to>
      <xdr:col>20</xdr:col>
      <xdr:colOff>38100</xdr:colOff>
      <xdr:row>97</xdr:row>
      <xdr:rowOff>145421</xdr:rowOff>
    </xdr:to>
    <xdr:sp macro="" textlink="">
      <xdr:nvSpPr>
        <xdr:cNvPr id="248" name="楕円 247"/>
        <xdr:cNvSpPr/>
      </xdr:nvSpPr>
      <xdr:spPr>
        <a:xfrm>
          <a:off x="3746500" y="166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136548</xdr:rowOff>
    </xdr:from>
    <xdr:ext cx="534377" cy="259045"/>
    <xdr:sp macro="" textlink="">
      <xdr:nvSpPr>
        <xdr:cNvPr id="249" name="テキスト ボックス 248"/>
        <xdr:cNvSpPr txBox="1"/>
      </xdr:nvSpPr>
      <xdr:spPr>
        <a:xfrm>
          <a:off x="3530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44056</xdr:rowOff>
    </xdr:from>
    <xdr:to>
      <xdr:col>15</xdr:col>
      <xdr:colOff>101600</xdr:colOff>
      <xdr:row>97</xdr:row>
      <xdr:rowOff>145656</xdr:rowOff>
    </xdr:to>
    <xdr:sp macro="" textlink="">
      <xdr:nvSpPr>
        <xdr:cNvPr id="250" name="楕円 249"/>
        <xdr:cNvSpPr/>
      </xdr:nvSpPr>
      <xdr:spPr>
        <a:xfrm>
          <a:off x="28575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136783</xdr:rowOff>
    </xdr:from>
    <xdr:ext cx="534377" cy="259045"/>
    <xdr:sp macro="" textlink="">
      <xdr:nvSpPr>
        <xdr:cNvPr id="251" name="テキスト ボックス 250"/>
        <xdr:cNvSpPr txBox="1"/>
      </xdr:nvSpPr>
      <xdr:spPr>
        <a:xfrm>
          <a:off x="2641111" y="167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46966</xdr:rowOff>
    </xdr:from>
    <xdr:to>
      <xdr:col>10</xdr:col>
      <xdr:colOff>165100</xdr:colOff>
      <xdr:row>97</xdr:row>
      <xdr:rowOff>148566</xdr:rowOff>
    </xdr:to>
    <xdr:sp macro="" textlink="">
      <xdr:nvSpPr>
        <xdr:cNvPr id="252" name="楕円 251"/>
        <xdr:cNvSpPr/>
      </xdr:nvSpPr>
      <xdr:spPr>
        <a:xfrm>
          <a:off x="1968500" y="16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139693</xdr:rowOff>
    </xdr:from>
    <xdr:ext cx="534377" cy="259045"/>
    <xdr:sp macro="" textlink="">
      <xdr:nvSpPr>
        <xdr:cNvPr id="253" name="テキスト ボックス 252"/>
        <xdr:cNvSpPr txBox="1"/>
      </xdr:nvSpPr>
      <xdr:spPr>
        <a:xfrm>
          <a:off x="1752111" y="167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55742</xdr:rowOff>
    </xdr:from>
    <xdr:to>
      <xdr:col>6</xdr:col>
      <xdr:colOff>38100</xdr:colOff>
      <xdr:row>97</xdr:row>
      <xdr:rowOff>157342</xdr:rowOff>
    </xdr:to>
    <xdr:sp macro="" textlink="">
      <xdr:nvSpPr>
        <xdr:cNvPr id="254" name="楕円 253"/>
        <xdr:cNvSpPr/>
      </xdr:nvSpPr>
      <xdr:spPr>
        <a:xfrm>
          <a:off x="1079500" y="166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148469</xdr:rowOff>
    </xdr:from>
    <xdr:ext cx="534377" cy="259045"/>
    <xdr:sp macro="" textlink="">
      <xdr:nvSpPr>
        <xdr:cNvPr id="255" name="テキスト ボックス 254"/>
        <xdr:cNvSpPr txBox="1"/>
      </xdr:nvSpPr>
      <xdr:spPr>
        <a:xfrm>
          <a:off x="863111" y="167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60911</xdr:rowOff>
    </xdr:from>
    <xdr:to>
      <xdr:col>55</xdr:col>
      <xdr:colOff>0</xdr:colOff>
      <xdr:row>58</xdr:row>
      <xdr:rowOff>87792</xdr:rowOff>
    </xdr:to>
    <xdr:cxnSp macro="">
      <xdr:nvCxnSpPr>
        <xdr:cNvPr id="339" name="直線コネクタ 338"/>
        <xdr:cNvCxnSpPr/>
      </xdr:nvCxnSpPr>
      <xdr:spPr>
        <a:xfrm>
          <a:off x="9639300" y="10005011"/>
          <a:ext cx="8382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60911</xdr:rowOff>
    </xdr:from>
    <xdr:to>
      <xdr:col>50</xdr:col>
      <xdr:colOff>114300</xdr:colOff>
      <xdr:row>58</xdr:row>
      <xdr:rowOff>90743</xdr:rowOff>
    </xdr:to>
    <xdr:cxnSp macro="">
      <xdr:nvCxnSpPr>
        <xdr:cNvPr id="342" name="直線コネクタ 341"/>
        <xdr:cNvCxnSpPr/>
      </xdr:nvCxnSpPr>
      <xdr:spPr>
        <a:xfrm flipV="1">
          <a:off x="8750300" y="1000501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90047</xdr:rowOff>
    </xdr:from>
    <xdr:to>
      <xdr:col>45</xdr:col>
      <xdr:colOff>177800</xdr:colOff>
      <xdr:row>58</xdr:row>
      <xdr:rowOff>90743</xdr:rowOff>
    </xdr:to>
    <xdr:cxnSp macro="">
      <xdr:nvCxnSpPr>
        <xdr:cNvPr id="345" name="直線コネクタ 344"/>
        <xdr:cNvCxnSpPr/>
      </xdr:nvCxnSpPr>
      <xdr:spPr>
        <a:xfrm>
          <a:off x="7861300" y="10034147"/>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90047</xdr:rowOff>
    </xdr:from>
    <xdr:to>
      <xdr:col>41</xdr:col>
      <xdr:colOff>50800</xdr:colOff>
      <xdr:row>58</xdr:row>
      <xdr:rowOff>97068</xdr:rowOff>
    </xdr:to>
    <xdr:cxnSp macro="">
      <xdr:nvCxnSpPr>
        <xdr:cNvPr id="348" name="直線コネクタ 347"/>
        <xdr:cNvCxnSpPr/>
      </xdr:nvCxnSpPr>
      <xdr:spPr>
        <a:xfrm flipV="1">
          <a:off x="6972300" y="1003414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36992</xdr:rowOff>
    </xdr:from>
    <xdr:to>
      <xdr:col>55</xdr:col>
      <xdr:colOff>50800</xdr:colOff>
      <xdr:row>58</xdr:row>
      <xdr:rowOff>138592</xdr:rowOff>
    </xdr:to>
    <xdr:sp macro="" textlink="">
      <xdr:nvSpPr>
        <xdr:cNvPr id="358" name="楕円 357"/>
        <xdr:cNvSpPr/>
      </xdr:nvSpPr>
      <xdr:spPr>
        <a:xfrm>
          <a:off x="10426700" y="99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10111</xdr:rowOff>
    </xdr:from>
    <xdr:to>
      <xdr:col>50</xdr:col>
      <xdr:colOff>165100</xdr:colOff>
      <xdr:row>58</xdr:row>
      <xdr:rowOff>111711</xdr:rowOff>
    </xdr:to>
    <xdr:sp macro="" textlink="">
      <xdr:nvSpPr>
        <xdr:cNvPr id="360" name="楕円 359"/>
        <xdr:cNvSpPr/>
      </xdr:nvSpPr>
      <xdr:spPr>
        <a:xfrm>
          <a:off x="9588500" y="99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128238</xdr:rowOff>
    </xdr:from>
    <xdr:ext cx="599010" cy="259045"/>
    <xdr:sp macro="" textlink="">
      <xdr:nvSpPr>
        <xdr:cNvPr id="361" name="テキスト ボックス 360"/>
        <xdr:cNvSpPr txBox="1"/>
      </xdr:nvSpPr>
      <xdr:spPr>
        <a:xfrm>
          <a:off x="9339795" y="972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39943</xdr:rowOff>
    </xdr:from>
    <xdr:to>
      <xdr:col>46</xdr:col>
      <xdr:colOff>38100</xdr:colOff>
      <xdr:row>58</xdr:row>
      <xdr:rowOff>141543</xdr:rowOff>
    </xdr:to>
    <xdr:sp macro="" textlink="">
      <xdr:nvSpPr>
        <xdr:cNvPr id="362" name="楕円 361"/>
        <xdr:cNvSpPr/>
      </xdr:nvSpPr>
      <xdr:spPr>
        <a:xfrm>
          <a:off x="8699500" y="9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132670</xdr:rowOff>
    </xdr:from>
    <xdr:ext cx="599010" cy="259045"/>
    <xdr:sp macro="" textlink="">
      <xdr:nvSpPr>
        <xdr:cNvPr id="363" name="テキスト ボックス 362"/>
        <xdr:cNvSpPr txBox="1"/>
      </xdr:nvSpPr>
      <xdr:spPr>
        <a:xfrm>
          <a:off x="8450795" y="1007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39247</xdr:rowOff>
    </xdr:from>
    <xdr:to>
      <xdr:col>41</xdr:col>
      <xdr:colOff>101600</xdr:colOff>
      <xdr:row>58</xdr:row>
      <xdr:rowOff>140847</xdr:rowOff>
    </xdr:to>
    <xdr:sp macro="" textlink="">
      <xdr:nvSpPr>
        <xdr:cNvPr id="364" name="楕円 363"/>
        <xdr:cNvSpPr/>
      </xdr:nvSpPr>
      <xdr:spPr>
        <a:xfrm>
          <a:off x="7810500" y="99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131974</xdr:rowOff>
    </xdr:from>
    <xdr:ext cx="599010" cy="259045"/>
    <xdr:sp macro="" textlink="">
      <xdr:nvSpPr>
        <xdr:cNvPr id="365" name="テキスト ボックス 364"/>
        <xdr:cNvSpPr txBox="1"/>
      </xdr:nvSpPr>
      <xdr:spPr>
        <a:xfrm>
          <a:off x="7561795" y="1007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46268</xdr:rowOff>
    </xdr:from>
    <xdr:to>
      <xdr:col>36</xdr:col>
      <xdr:colOff>165100</xdr:colOff>
      <xdr:row>58</xdr:row>
      <xdr:rowOff>147868</xdr:rowOff>
    </xdr:to>
    <xdr:sp macro="" textlink="">
      <xdr:nvSpPr>
        <xdr:cNvPr id="366" name="楕円 365"/>
        <xdr:cNvSpPr/>
      </xdr:nvSpPr>
      <xdr:spPr>
        <a:xfrm>
          <a:off x="6921500" y="99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138995</xdr:rowOff>
    </xdr:from>
    <xdr:ext cx="534377" cy="259045"/>
    <xdr:sp macro="" textlink="">
      <xdr:nvSpPr>
        <xdr:cNvPr id="367" name="テキスト ボックス 366"/>
        <xdr:cNvSpPr txBox="1"/>
      </xdr:nvSpPr>
      <xdr:spPr>
        <a:xfrm>
          <a:off x="6705111" y="100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25247</xdr:rowOff>
    </xdr:from>
    <xdr:to>
      <xdr:col>55</xdr:col>
      <xdr:colOff>0</xdr:colOff>
      <xdr:row>79</xdr:row>
      <xdr:rowOff>22183</xdr:rowOff>
    </xdr:to>
    <xdr:cxnSp macro="">
      <xdr:nvCxnSpPr>
        <xdr:cNvPr id="398" name="直線コネクタ 397"/>
        <xdr:cNvCxnSpPr/>
      </xdr:nvCxnSpPr>
      <xdr:spPr>
        <a:xfrm flipV="1">
          <a:off x="9639300" y="13226897"/>
          <a:ext cx="838200" cy="3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22183</xdr:rowOff>
    </xdr:from>
    <xdr:to>
      <xdr:col>50</xdr:col>
      <xdr:colOff>114300</xdr:colOff>
      <xdr:row>79</xdr:row>
      <xdr:rowOff>43352</xdr:rowOff>
    </xdr:to>
    <xdr:cxnSp macro="">
      <xdr:nvCxnSpPr>
        <xdr:cNvPr id="401" name="直線コネクタ 400"/>
        <xdr:cNvCxnSpPr/>
      </xdr:nvCxnSpPr>
      <xdr:spPr>
        <a:xfrm flipV="1">
          <a:off x="8750300" y="13566733"/>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43352</xdr:rowOff>
    </xdr:from>
    <xdr:to>
      <xdr:col>45</xdr:col>
      <xdr:colOff>177800</xdr:colOff>
      <xdr:row>79</xdr:row>
      <xdr:rowOff>45735</xdr:rowOff>
    </xdr:to>
    <xdr:cxnSp macro="">
      <xdr:nvCxnSpPr>
        <xdr:cNvPr id="404" name="直線コネクタ 403"/>
        <xdr:cNvCxnSpPr/>
      </xdr:nvCxnSpPr>
      <xdr:spPr>
        <a:xfrm flipV="1">
          <a:off x="7861300" y="13587902"/>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45735</xdr:rowOff>
    </xdr:from>
    <xdr:to>
      <xdr:col>41</xdr:col>
      <xdr:colOff>50800</xdr:colOff>
      <xdr:row>79</xdr:row>
      <xdr:rowOff>61418</xdr:rowOff>
    </xdr:to>
    <xdr:cxnSp macro="">
      <xdr:nvCxnSpPr>
        <xdr:cNvPr id="407" name="直線コネクタ 406"/>
        <xdr:cNvCxnSpPr/>
      </xdr:nvCxnSpPr>
      <xdr:spPr>
        <a:xfrm flipV="1">
          <a:off x="6972300" y="13590285"/>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145897</xdr:rowOff>
    </xdr:from>
    <xdr:to>
      <xdr:col>55</xdr:col>
      <xdr:colOff>50800</xdr:colOff>
      <xdr:row>77</xdr:row>
      <xdr:rowOff>76047</xdr:rowOff>
    </xdr:to>
    <xdr:sp macro="" textlink="">
      <xdr:nvSpPr>
        <xdr:cNvPr id="417" name="楕円 416"/>
        <xdr:cNvSpPr/>
      </xdr:nvSpPr>
      <xdr:spPr>
        <a:xfrm>
          <a:off x="10426700" y="131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168774</xdr:rowOff>
    </xdr:from>
    <xdr:ext cx="599010" cy="259045"/>
    <xdr:sp macro="" textlink="">
      <xdr:nvSpPr>
        <xdr:cNvPr id="418" name="商工費該当値テキスト"/>
        <xdr:cNvSpPr txBox="1"/>
      </xdr:nvSpPr>
      <xdr:spPr>
        <a:xfrm>
          <a:off x="10528300" y="1302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142833</xdr:rowOff>
    </xdr:from>
    <xdr:to>
      <xdr:col>50</xdr:col>
      <xdr:colOff>165100</xdr:colOff>
      <xdr:row>79</xdr:row>
      <xdr:rowOff>72983</xdr:rowOff>
    </xdr:to>
    <xdr:sp macro="" textlink="">
      <xdr:nvSpPr>
        <xdr:cNvPr id="419" name="楕円 418"/>
        <xdr:cNvSpPr/>
      </xdr:nvSpPr>
      <xdr:spPr>
        <a:xfrm>
          <a:off x="9588500" y="13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64110</xdr:rowOff>
    </xdr:from>
    <xdr:ext cx="534377" cy="259045"/>
    <xdr:sp macro="" textlink="">
      <xdr:nvSpPr>
        <xdr:cNvPr id="420" name="テキスト ボックス 419"/>
        <xdr:cNvSpPr txBox="1"/>
      </xdr:nvSpPr>
      <xdr:spPr>
        <a:xfrm>
          <a:off x="9372111" y="136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164002</xdr:rowOff>
    </xdr:from>
    <xdr:to>
      <xdr:col>46</xdr:col>
      <xdr:colOff>38100</xdr:colOff>
      <xdr:row>79</xdr:row>
      <xdr:rowOff>94152</xdr:rowOff>
    </xdr:to>
    <xdr:sp macro="" textlink="">
      <xdr:nvSpPr>
        <xdr:cNvPr id="421" name="楕円 420"/>
        <xdr:cNvSpPr/>
      </xdr:nvSpPr>
      <xdr:spPr>
        <a:xfrm>
          <a:off x="8699500" y="13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85279</xdr:rowOff>
    </xdr:from>
    <xdr:ext cx="534377" cy="259045"/>
    <xdr:sp macro="" textlink="">
      <xdr:nvSpPr>
        <xdr:cNvPr id="422" name="テキスト ボックス 421"/>
        <xdr:cNvSpPr txBox="1"/>
      </xdr:nvSpPr>
      <xdr:spPr>
        <a:xfrm>
          <a:off x="8483111" y="136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166385</xdr:rowOff>
    </xdr:from>
    <xdr:to>
      <xdr:col>41</xdr:col>
      <xdr:colOff>101600</xdr:colOff>
      <xdr:row>79</xdr:row>
      <xdr:rowOff>96535</xdr:rowOff>
    </xdr:to>
    <xdr:sp macro="" textlink="">
      <xdr:nvSpPr>
        <xdr:cNvPr id="423" name="楕円 422"/>
        <xdr:cNvSpPr/>
      </xdr:nvSpPr>
      <xdr:spPr>
        <a:xfrm>
          <a:off x="7810500" y="135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87662</xdr:rowOff>
    </xdr:from>
    <xdr:ext cx="534377" cy="259045"/>
    <xdr:sp macro="" textlink="">
      <xdr:nvSpPr>
        <xdr:cNvPr id="424" name="テキスト ボックス 423"/>
        <xdr:cNvSpPr txBox="1"/>
      </xdr:nvSpPr>
      <xdr:spPr>
        <a:xfrm>
          <a:off x="7594111" y="136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10618</xdr:rowOff>
    </xdr:from>
    <xdr:to>
      <xdr:col>36</xdr:col>
      <xdr:colOff>165100</xdr:colOff>
      <xdr:row>79</xdr:row>
      <xdr:rowOff>112218</xdr:rowOff>
    </xdr:to>
    <xdr:sp macro="" textlink="">
      <xdr:nvSpPr>
        <xdr:cNvPr id="425" name="楕円 424"/>
        <xdr:cNvSpPr/>
      </xdr:nvSpPr>
      <xdr:spPr>
        <a:xfrm>
          <a:off x="6921500" y="135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103345</xdr:rowOff>
    </xdr:from>
    <xdr:ext cx="534377" cy="259045"/>
    <xdr:sp macro="" textlink="">
      <xdr:nvSpPr>
        <xdr:cNvPr id="426" name="テキスト ボックス 425"/>
        <xdr:cNvSpPr txBox="1"/>
      </xdr:nvSpPr>
      <xdr:spPr>
        <a:xfrm>
          <a:off x="6705111" y="136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108550</xdr:rowOff>
    </xdr:from>
    <xdr:to>
      <xdr:col>55</xdr:col>
      <xdr:colOff>0</xdr:colOff>
      <xdr:row>98</xdr:row>
      <xdr:rowOff>158733</xdr:rowOff>
    </xdr:to>
    <xdr:cxnSp macro="">
      <xdr:nvCxnSpPr>
        <xdr:cNvPr id="457" name="直線コネクタ 456"/>
        <xdr:cNvCxnSpPr/>
      </xdr:nvCxnSpPr>
      <xdr:spPr>
        <a:xfrm flipV="1">
          <a:off x="9639300" y="16910650"/>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158733</xdr:rowOff>
    </xdr:from>
    <xdr:to>
      <xdr:col>50</xdr:col>
      <xdr:colOff>114300</xdr:colOff>
      <xdr:row>99</xdr:row>
      <xdr:rowOff>32645</xdr:rowOff>
    </xdr:to>
    <xdr:cxnSp macro="">
      <xdr:nvCxnSpPr>
        <xdr:cNvPr id="460" name="直線コネクタ 459"/>
        <xdr:cNvCxnSpPr/>
      </xdr:nvCxnSpPr>
      <xdr:spPr>
        <a:xfrm flipV="1">
          <a:off x="8750300" y="16960833"/>
          <a:ext cx="8890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13024</xdr:rowOff>
    </xdr:from>
    <xdr:to>
      <xdr:col>45</xdr:col>
      <xdr:colOff>177800</xdr:colOff>
      <xdr:row>99</xdr:row>
      <xdr:rowOff>32645</xdr:rowOff>
    </xdr:to>
    <xdr:cxnSp macro="">
      <xdr:nvCxnSpPr>
        <xdr:cNvPr id="463" name="直線コネクタ 462"/>
        <xdr:cNvCxnSpPr/>
      </xdr:nvCxnSpPr>
      <xdr:spPr>
        <a:xfrm>
          <a:off x="7861300" y="16986574"/>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2915</xdr:rowOff>
    </xdr:from>
    <xdr:to>
      <xdr:col>41</xdr:col>
      <xdr:colOff>50800</xdr:colOff>
      <xdr:row>99</xdr:row>
      <xdr:rowOff>13024</xdr:rowOff>
    </xdr:to>
    <xdr:cxnSp macro="">
      <xdr:nvCxnSpPr>
        <xdr:cNvPr id="466" name="直線コネクタ 465"/>
        <xdr:cNvCxnSpPr/>
      </xdr:nvCxnSpPr>
      <xdr:spPr>
        <a:xfrm>
          <a:off x="6972300" y="16976465"/>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57750</xdr:rowOff>
    </xdr:from>
    <xdr:to>
      <xdr:col>55</xdr:col>
      <xdr:colOff>50800</xdr:colOff>
      <xdr:row>98</xdr:row>
      <xdr:rowOff>159350</xdr:rowOff>
    </xdr:to>
    <xdr:sp macro="" textlink="">
      <xdr:nvSpPr>
        <xdr:cNvPr id="476" name="楕円 475"/>
        <xdr:cNvSpPr/>
      </xdr:nvSpPr>
      <xdr:spPr>
        <a:xfrm>
          <a:off x="10426700" y="168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107933</xdr:rowOff>
    </xdr:from>
    <xdr:to>
      <xdr:col>50</xdr:col>
      <xdr:colOff>165100</xdr:colOff>
      <xdr:row>99</xdr:row>
      <xdr:rowOff>38083</xdr:rowOff>
    </xdr:to>
    <xdr:sp macro="" textlink="">
      <xdr:nvSpPr>
        <xdr:cNvPr id="478" name="楕円 477"/>
        <xdr:cNvSpPr/>
      </xdr:nvSpPr>
      <xdr:spPr>
        <a:xfrm>
          <a:off x="9588500" y="169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29210</xdr:rowOff>
    </xdr:from>
    <xdr:ext cx="599010" cy="259045"/>
    <xdr:sp macro="" textlink="">
      <xdr:nvSpPr>
        <xdr:cNvPr id="479" name="テキスト ボックス 478"/>
        <xdr:cNvSpPr txBox="1"/>
      </xdr:nvSpPr>
      <xdr:spPr>
        <a:xfrm>
          <a:off x="9339795" y="1700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153295</xdr:rowOff>
    </xdr:from>
    <xdr:to>
      <xdr:col>46</xdr:col>
      <xdr:colOff>38100</xdr:colOff>
      <xdr:row>99</xdr:row>
      <xdr:rowOff>83445</xdr:rowOff>
    </xdr:to>
    <xdr:sp macro="" textlink="">
      <xdr:nvSpPr>
        <xdr:cNvPr id="480" name="楕円 479"/>
        <xdr:cNvSpPr/>
      </xdr:nvSpPr>
      <xdr:spPr>
        <a:xfrm>
          <a:off x="8699500" y="16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74572</xdr:rowOff>
    </xdr:from>
    <xdr:ext cx="534377" cy="259045"/>
    <xdr:sp macro="" textlink="">
      <xdr:nvSpPr>
        <xdr:cNvPr id="481" name="テキスト ボックス 480"/>
        <xdr:cNvSpPr txBox="1"/>
      </xdr:nvSpPr>
      <xdr:spPr>
        <a:xfrm>
          <a:off x="8483111" y="170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133674</xdr:rowOff>
    </xdr:from>
    <xdr:to>
      <xdr:col>41</xdr:col>
      <xdr:colOff>101600</xdr:colOff>
      <xdr:row>99</xdr:row>
      <xdr:rowOff>63824</xdr:rowOff>
    </xdr:to>
    <xdr:sp macro="" textlink="">
      <xdr:nvSpPr>
        <xdr:cNvPr id="482" name="楕円 481"/>
        <xdr:cNvSpPr/>
      </xdr:nvSpPr>
      <xdr:spPr>
        <a:xfrm>
          <a:off x="7810500" y="169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54951</xdr:rowOff>
    </xdr:from>
    <xdr:ext cx="534377" cy="259045"/>
    <xdr:sp macro="" textlink="">
      <xdr:nvSpPr>
        <xdr:cNvPr id="483" name="テキスト ボックス 482"/>
        <xdr:cNvSpPr txBox="1"/>
      </xdr:nvSpPr>
      <xdr:spPr>
        <a:xfrm>
          <a:off x="7594111" y="170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123565</xdr:rowOff>
    </xdr:from>
    <xdr:to>
      <xdr:col>36</xdr:col>
      <xdr:colOff>165100</xdr:colOff>
      <xdr:row>99</xdr:row>
      <xdr:rowOff>53715</xdr:rowOff>
    </xdr:to>
    <xdr:sp macro="" textlink="">
      <xdr:nvSpPr>
        <xdr:cNvPr id="484" name="楕円 483"/>
        <xdr:cNvSpPr/>
      </xdr:nvSpPr>
      <xdr:spPr>
        <a:xfrm>
          <a:off x="6921500" y="16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44842</xdr:rowOff>
    </xdr:from>
    <xdr:ext cx="534377" cy="259045"/>
    <xdr:sp macro="" textlink="">
      <xdr:nvSpPr>
        <xdr:cNvPr id="485" name="テキスト ボックス 484"/>
        <xdr:cNvSpPr txBox="1"/>
      </xdr:nvSpPr>
      <xdr:spPr>
        <a:xfrm>
          <a:off x="6705111" y="170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68575</xdr:rowOff>
    </xdr:from>
    <xdr:to>
      <xdr:col>85</xdr:col>
      <xdr:colOff>127000</xdr:colOff>
      <xdr:row>36</xdr:row>
      <xdr:rowOff>70941</xdr:rowOff>
    </xdr:to>
    <xdr:cxnSp macro="">
      <xdr:nvCxnSpPr>
        <xdr:cNvPr id="514" name="直線コネクタ 513"/>
        <xdr:cNvCxnSpPr/>
      </xdr:nvCxnSpPr>
      <xdr:spPr>
        <a:xfrm flipV="1">
          <a:off x="15481300" y="6240775"/>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70941</xdr:rowOff>
    </xdr:from>
    <xdr:to>
      <xdr:col>81</xdr:col>
      <xdr:colOff>50800</xdr:colOff>
      <xdr:row>38</xdr:row>
      <xdr:rowOff>28460</xdr:rowOff>
    </xdr:to>
    <xdr:cxnSp macro="">
      <xdr:nvCxnSpPr>
        <xdr:cNvPr id="517" name="直線コネクタ 516"/>
        <xdr:cNvCxnSpPr/>
      </xdr:nvCxnSpPr>
      <xdr:spPr>
        <a:xfrm flipV="1">
          <a:off x="14592300" y="6243141"/>
          <a:ext cx="8890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158369</xdr:rowOff>
    </xdr:from>
    <xdr:to>
      <xdr:col>76</xdr:col>
      <xdr:colOff>114300</xdr:colOff>
      <xdr:row>38</xdr:row>
      <xdr:rowOff>28460</xdr:rowOff>
    </xdr:to>
    <xdr:cxnSp macro="">
      <xdr:nvCxnSpPr>
        <xdr:cNvPr id="520" name="直線コネクタ 519"/>
        <xdr:cNvCxnSpPr/>
      </xdr:nvCxnSpPr>
      <xdr:spPr>
        <a:xfrm>
          <a:off x="13703300" y="6502019"/>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142546</xdr:rowOff>
    </xdr:from>
    <xdr:to>
      <xdr:col>71</xdr:col>
      <xdr:colOff>177800</xdr:colOff>
      <xdr:row>37</xdr:row>
      <xdr:rowOff>158369</xdr:rowOff>
    </xdr:to>
    <xdr:cxnSp macro="">
      <xdr:nvCxnSpPr>
        <xdr:cNvPr id="523" name="直線コネクタ 522"/>
        <xdr:cNvCxnSpPr/>
      </xdr:nvCxnSpPr>
      <xdr:spPr>
        <a:xfrm>
          <a:off x="12814300" y="6314746"/>
          <a:ext cx="889000" cy="1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17775</xdr:rowOff>
    </xdr:from>
    <xdr:to>
      <xdr:col>85</xdr:col>
      <xdr:colOff>177800</xdr:colOff>
      <xdr:row>36</xdr:row>
      <xdr:rowOff>119375</xdr:rowOff>
    </xdr:to>
    <xdr:sp macro="" textlink="">
      <xdr:nvSpPr>
        <xdr:cNvPr id="533" name="楕円 532"/>
        <xdr:cNvSpPr/>
      </xdr:nvSpPr>
      <xdr:spPr>
        <a:xfrm>
          <a:off x="16268700" y="61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40652</xdr:rowOff>
    </xdr:from>
    <xdr:ext cx="599010" cy="259045"/>
    <xdr:sp macro="" textlink="">
      <xdr:nvSpPr>
        <xdr:cNvPr id="534" name="消防費該当値テキスト"/>
        <xdr:cNvSpPr txBox="1"/>
      </xdr:nvSpPr>
      <xdr:spPr>
        <a:xfrm>
          <a:off x="16370300" y="6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20141</xdr:rowOff>
    </xdr:from>
    <xdr:to>
      <xdr:col>81</xdr:col>
      <xdr:colOff>101600</xdr:colOff>
      <xdr:row>36</xdr:row>
      <xdr:rowOff>121741</xdr:rowOff>
    </xdr:to>
    <xdr:sp macro="" textlink="">
      <xdr:nvSpPr>
        <xdr:cNvPr id="535" name="楕円 534"/>
        <xdr:cNvSpPr/>
      </xdr:nvSpPr>
      <xdr:spPr>
        <a:xfrm>
          <a:off x="15430500" y="61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138268</xdr:rowOff>
    </xdr:from>
    <xdr:ext cx="599010" cy="259045"/>
    <xdr:sp macro="" textlink="">
      <xdr:nvSpPr>
        <xdr:cNvPr id="536" name="テキスト ボックス 535"/>
        <xdr:cNvSpPr txBox="1"/>
      </xdr:nvSpPr>
      <xdr:spPr>
        <a:xfrm>
          <a:off x="15181795" y="59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149110</xdr:rowOff>
    </xdr:from>
    <xdr:to>
      <xdr:col>76</xdr:col>
      <xdr:colOff>165100</xdr:colOff>
      <xdr:row>38</xdr:row>
      <xdr:rowOff>79260</xdr:rowOff>
    </xdr:to>
    <xdr:sp macro="" textlink="">
      <xdr:nvSpPr>
        <xdr:cNvPr id="537" name="楕円 536"/>
        <xdr:cNvSpPr/>
      </xdr:nvSpPr>
      <xdr:spPr>
        <a:xfrm>
          <a:off x="14541500" y="64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70387</xdr:rowOff>
    </xdr:from>
    <xdr:ext cx="534377" cy="259045"/>
    <xdr:sp macro="" textlink="">
      <xdr:nvSpPr>
        <xdr:cNvPr id="538" name="テキスト ボックス 537"/>
        <xdr:cNvSpPr txBox="1"/>
      </xdr:nvSpPr>
      <xdr:spPr>
        <a:xfrm>
          <a:off x="14325111" y="65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107569</xdr:rowOff>
    </xdr:from>
    <xdr:to>
      <xdr:col>72</xdr:col>
      <xdr:colOff>38100</xdr:colOff>
      <xdr:row>38</xdr:row>
      <xdr:rowOff>37719</xdr:rowOff>
    </xdr:to>
    <xdr:sp macro="" textlink="">
      <xdr:nvSpPr>
        <xdr:cNvPr id="539" name="楕円 538"/>
        <xdr:cNvSpPr/>
      </xdr:nvSpPr>
      <xdr:spPr>
        <a:xfrm>
          <a:off x="13652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54246</xdr:rowOff>
    </xdr:from>
    <xdr:ext cx="534377" cy="259045"/>
    <xdr:sp macro="" textlink="">
      <xdr:nvSpPr>
        <xdr:cNvPr id="540" name="テキスト ボックス 539"/>
        <xdr:cNvSpPr txBox="1"/>
      </xdr:nvSpPr>
      <xdr:spPr>
        <a:xfrm>
          <a:off x="13436111" y="62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91746</xdr:rowOff>
    </xdr:from>
    <xdr:to>
      <xdr:col>67</xdr:col>
      <xdr:colOff>101600</xdr:colOff>
      <xdr:row>37</xdr:row>
      <xdr:rowOff>21896</xdr:rowOff>
    </xdr:to>
    <xdr:sp macro="" textlink="">
      <xdr:nvSpPr>
        <xdr:cNvPr id="541" name="楕円 540"/>
        <xdr:cNvSpPr/>
      </xdr:nvSpPr>
      <xdr:spPr>
        <a:xfrm>
          <a:off x="12763500" y="62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38423</xdr:rowOff>
    </xdr:from>
    <xdr:ext cx="599010" cy="259045"/>
    <xdr:sp macro="" textlink="">
      <xdr:nvSpPr>
        <xdr:cNvPr id="542" name="テキスト ボックス 541"/>
        <xdr:cNvSpPr txBox="1"/>
      </xdr:nvSpPr>
      <xdr:spPr>
        <a:xfrm>
          <a:off x="12514795" y="603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13337</xdr:rowOff>
    </xdr:from>
    <xdr:to>
      <xdr:col>85</xdr:col>
      <xdr:colOff>127000</xdr:colOff>
      <xdr:row>58</xdr:row>
      <xdr:rowOff>40453</xdr:rowOff>
    </xdr:to>
    <xdr:cxnSp macro="">
      <xdr:nvCxnSpPr>
        <xdr:cNvPr id="571" name="直線コネクタ 570"/>
        <xdr:cNvCxnSpPr/>
      </xdr:nvCxnSpPr>
      <xdr:spPr>
        <a:xfrm>
          <a:off x="15481300" y="9957437"/>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13337</xdr:rowOff>
    </xdr:from>
    <xdr:to>
      <xdr:col>81</xdr:col>
      <xdr:colOff>50800</xdr:colOff>
      <xdr:row>58</xdr:row>
      <xdr:rowOff>28511</xdr:rowOff>
    </xdr:to>
    <xdr:cxnSp macro="">
      <xdr:nvCxnSpPr>
        <xdr:cNvPr id="574" name="直線コネクタ 573"/>
        <xdr:cNvCxnSpPr/>
      </xdr:nvCxnSpPr>
      <xdr:spPr>
        <a:xfrm flipV="1">
          <a:off x="14592300" y="9957437"/>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28511</xdr:rowOff>
    </xdr:from>
    <xdr:to>
      <xdr:col>76</xdr:col>
      <xdr:colOff>114300</xdr:colOff>
      <xdr:row>58</xdr:row>
      <xdr:rowOff>74972</xdr:rowOff>
    </xdr:to>
    <xdr:cxnSp macro="">
      <xdr:nvCxnSpPr>
        <xdr:cNvPr id="577" name="直線コネクタ 576"/>
        <xdr:cNvCxnSpPr/>
      </xdr:nvCxnSpPr>
      <xdr:spPr>
        <a:xfrm flipV="1">
          <a:off x="13703300" y="9972611"/>
          <a:ext cx="8890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54158</xdr:rowOff>
    </xdr:from>
    <xdr:to>
      <xdr:col>71</xdr:col>
      <xdr:colOff>177800</xdr:colOff>
      <xdr:row>58</xdr:row>
      <xdr:rowOff>74972</xdr:rowOff>
    </xdr:to>
    <xdr:cxnSp macro="">
      <xdr:nvCxnSpPr>
        <xdr:cNvPr id="580" name="直線コネクタ 579"/>
        <xdr:cNvCxnSpPr/>
      </xdr:nvCxnSpPr>
      <xdr:spPr>
        <a:xfrm>
          <a:off x="12814300" y="999825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161103</xdr:rowOff>
    </xdr:from>
    <xdr:to>
      <xdr:col>85</xdr:col>
      <xdr:colOff>177800</xdr:colOff>
      <xdr:row>58</xdr:row>
      <xdr:rowOff>91253</xdr:rowOff>
    </xdr:to>
    <xdr:sp macro="" textlink="">
      <xdr:nvSpPr>
        <xdr:cNvPr id="590" name="楕円 589"/>
        <xdr:cNvSpPr/>
      </xdr:nvSpPr>
      <xdr:spPr>
        <a:xfrm>
          <a:off x="16268700" y="993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76030</xdr:rowOff>
    </xdr:from>
    <xdr:ext cx="534377" cy="259045"/>
    <xdr:sp macro="" textlink="">
      <xdr:nvSpPr>
        <xdr:cNvPr id="591" name="教育費該当値テキスト"/>
        <xdr:cNvSpPr txBox="1"/>
      </xdr:nvSpPr>
      <xdr:spPr>
        <a:xfrm>
          <a:off x="16370300" y="984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133987</xdr:rowOff>
    </xdr:from>
    <xdr:to>
      <xdr:col>81</xdr:col>
      <xdr:colOff>101600</xdr:colOff>
      <xdr:row>58</xdr:row>
      <xdr:rowOff>64137</xdr:rowOff>
    </xdr:to>
    <xdr:sp macro="" textlink="">
      <xdr:nvSpPr>
        <xdr:cNvPr id="592" name="楕円 591"/>
        <xdr:cNvSpPr/>
      </xdr:nvSpPr>
      <xdr:spPr>
        <a:xfrm>
          <a:off x="15430500" y="9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55264</xdr:rowOff>
    </xdr:from>
    <xdr:ext cx="599010" cy="259045"/>
    <xdr:sp macro="" textlink="">
      <xdr:nvSpPr>
        <xdr:cNvPr id="593" name="テキスト ボックス 592"/>
        <xdr:cNvSpPr txBox="1"/>
      </xdr:nvSpPr>
      <xdr:spPr>
        <a:xfrm>
          <a:off x="15181795" y="99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149161</xdr:rowOff>
    </xdr:from>
    <xdr:to>
      <xdr:col>76</xdr:col>
      <xdr:colOff>165100</xdr:colOff>
      <xdr:row>58</xdr:row>
      <xdr:rowOff>79311</xdr:rowOff>
    </xdr:to>
    <xdr:sp macro="" textlink="">
      <xdr:nvSpPr>
        <xdr:cNvPr id="594" name="楕円 593"/>
        <xdr:cNvSpPr/>
      </xdr:nvSpPr>
      <xdr:spPr>
        <a:xfrm>
          <a:off x="14541500" y="9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70438</xdr:rowOff>
    </xdr:from>
    <xdr:ext cx="534377" cy="259045"/>
    <xdr:sp macro="" textlink="">
      <xdr:nvSpPr>
        <xdr:cNvPr id="595" name="テキスト ボックス 594"/>
        <xdr:cNvSpPr txBox="1"/>
      </xdr:nvSpPr>
      <xdr:spPr>
        <a:xfrm>
          <a:off x="14325111" y="10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24172</xdr:rowOff>
    </xdr:from>
    <xdr:to>
      <xdr:col>72</xdr:col>
      <xdr:colOff>38100</xdr:colOff>
      <xdr:row>58</xdr:row>
      <xdr:rowOff>125772</xdr:rowOff>
    </xdr:to>
    <xdr:sp macro="" textlink="">
      <xdr:nvSpPr>
        <xdr:cNvPr id="596" name="楕円 595"/>
        <xdr:cNvSpPr/>
      </xdr:nvSpPr>
      <xdr:spPr>
        <a:xfrm>
          <a:off x="136525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116899</xdr:rowOff>
    </xdr:from>
    <xdr:ext cx="534377" cy="259045"/>
    <xdr:sp macro="" textlink="">
      <xdr:nvSpPr>
        <xdr:cNvPr id="597" name="テキスト ボックス 596"/>
        <xdr:cNvSpPr txBox="1"/>
      </xdr:nvSpPr>
      <xdr:spPr>
        <a:xfrm>
          <a:off x="13436111" y="100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3358</xdr:rowOff>
    </xdr:from>
    <xdr:to>
      <xdr:col>67</xdr:col>
      <xdr:colOff>101600</xdr:colOff>
      <xdr:row>58</xdr:row>
      <xdr:rowOff>104958</xdr:rowOff>
    </xdr:to>
    <xdr:sp macro="" textlink="">
      <xdr:nvSpPr>
        <xdr:cNvPr id="598" name="楕円 597"/>
        <xdr:cNvSpPr/>
      </xdr:nvSpPr>
      <xdr:spPr>
        <a:xfrm>
          <a:off x="127635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96085</xdr:rowOff>
    </xdr:from>
    <xdr:ext cx="534377" cy="259045"/>
    <xdr:sp macro="" textlink="">
      <xdr:nvSpPr>
        <xdr:cNvPr id="599" name="テキスト ボックス 598"/>
        <xdr:cNvSpPr txBox="1"/>
      </xdr:nvSpPr>
      <xdr:spPr>
        <a:xfrm>
          <a:off x="12547111" y="10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129918</xdr:rowOff>
    </xdr:from>
    <xdr:to>
      <xdr:col>85</xdr:col>
      <xdr:colOff>127000</xdr:colOff>
      <xdr:row>79</xdr:row>
      <xdr:rowOff>2896</xdr:rowOff>
    </xdr:to>
    <xdr:cxnSp macro="">
      <xdr:nvCxnSpPr>
        <xdr:cNvPr id="628" name="直線コネクタ 627"/>
        <xdr:cNvCxnSpPr/>
      </xdr:nvCxnSpPr>
      <xdr:spPr>
        <a:xfrm>
          <a:off x="15481300" y="13503018"/>
          <a:ext cx="8382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129918</xdr:rowOff>
    </xdr:from>
    <xdr:to>
      <xdr:col>81</xdr:col>
      <xdr:colOff>50800</xdr:colOff>
      <xdr:row>79</xdr:row>
      <xdr:rowOff>12956</xdr:rowOff>
    </xdr:to>
    <xdr:cxnSp macro="">
      <xdr:nvCxnSpPr>
        <xdr:cNvPr id="631" name="直線コネクタ 630"/>
        <xdr:cNvCxnSpPr/>
      </xdr:nvCxnSpPr>
      <xdr:spPr>
        <a:xfrm flipV="1">
          <a:off x="14592300" y="13503018"/>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12956</xdr:rowOff>
    </xdr:from>
    <xdr:to>
      <xdr:col>76</xdr:col>
      <xdr:colOff>114300</xdr:colOff>
      <xdr:row>79</xdr:row>
      <xdr:rowOff>40670</xdr:rowOff>
    </xdr:to>
    <xdr:cxnSp macro="">
      <xdr:nvCxnSpPr>
        <xdr:cNvPr id="634" name="直線コネクタ 633"/>
        <xdr:cNvCxnSpPr/>
      </xdr:nvCxnSpPr>
      <xdr:spPr>
        <a:xfrm flipV="1">
          <a:off x="13703300" y="13557506"/>
          <a:ext cx="889000" cy="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7299</xdr:rowOff>
    </xdr:from>
    <xdr:to>
      <xdr:col>71</xdr:col>
      <xdr:colOff>177800</xdr:colOff>
      <xdr:row>79</xdr:row>
      <xdr:rowOff>40670</xdr:rowOff>
    </xdr:to>
    <xdr:cxnSp macro="">
      <xdr:nvCxnSpPr>
        <xdr:cNvPr id="637" name="直線コネクタ 636"/>
        <xdr:cNvCxnSpPr/>
      </xdr:nvCxnSpPr>
      <xdr:spPr>
        <a:xfrm>
          <a:off x="12814300" y="13551849"/>
          <a:ext cx="889000" cy="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123546</xdr:rowOff>
    </xdr:from>
    <xdr:to>
      <xdr:col>85</xdr:col>
      <xdr:colOff>177800</xdr:colOff>
      <xdr:row>79</xdr:row>
      <xdr:rowOff>53696</xdr:rowOff>
    </xdr:to>
    <xdr:sp macro="" textlink="">
      <xdr:nvSpPr>
        <xdr:cNvPr id="647" name="楕円 646"/>
        <xdr:cNvSpPr/>
      </xdr:nvSpPr>
      <xdr:spPr>
        <a:xfrm>
          <a:off x="16268700" y="134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8" name="災害復旧費該当値テキスト"/>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79118</xdr:rowOff>
    </xdr:from>
    <xdr:to>
      <xdr:col>81</xdr:col>
      <xdr:colOff>101600</xdr:colOff>
      <xdr:row>79</xdr:row>
      <xdr:rowOff>9268</xdr:rowOff>
    </xdr:to>
    <xdr:sp macro="" textlink="">
      <xdr:nvSpPr>
        <xdr:cNvPr id="649" name="楕円 648"/>
        <xdr:cNvSpPr/>
      </xdr:nvSpPr>
      <xdr:spPr>
        <a:xfrm>
          <a:off x="15430500" y="134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25795</xdr:rowOff>
    </xdr:from>
    <xdr:ext cx="534377" cy="259045"/>
    <xdr:sp macro="" textlink="">
      <xdr:nvSpPr>
        <xdr:cNvPr id="650" name="テキスト ボックス 649"/>
        <xdr:cNvSpPr txBox="1"/>
      </xdr:nvSpPr>
      <xdr:spPr>
        <a:xfrm>
          <a:off x="15214111" y="132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133606</xdr:rowOff>
    </xdr:from>
    <xdr:to>
      <xdr:col>76</xdr:col>
      <xdr:colOff>165100</xdr:colOff>
      <xdr:row>79</xdr:row>
      <xdr:rowOff>63756</xdr:rowOff>
    </xdr:to>
    <xdr:sp macro="" textlink="">
      <xdr:nvSpPr>
        <xdr:cNvPr id="651" name="楕円 650"/>
        <xdr:cNvSpPr/>
      </xdr:nvSpPr>
      <xdr:spPr>
        <a:xfrm>
          <a:off x="14541500" y="135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54883</xdr:rowOff>
    </xdr:from>
    <xdr:ext cx="534377" cy="259045"/>
    <xdr:sp macro="" textlink="">
      <xdr:nvSpPr>
        <xdr:cNvPr id="652" name="テキスト ボックス 651"/>
        <xdr:cNvSpPr txBox="1"/>
      </xdr:nvSpPr>
      <xdr:spPr>
        <a:xfrm>
          <a:off x="14325111" y="135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161320</xdr:rowOff>
    </xdr:from>
    <xdr:to>
      <xdr:col>72</xdr:col>
      <xdr:colOff>38100</xdr:colOff>
      <xdr:row>79</xdr:row>
      <xdr:rowOff>91470</xdr:rowOff>
    </xdr:to>
    <xdr:sp macro="" textlink="">
      <xdr:nvSpPr>
        <xdr:cNvPr id="653" name="楕円 652"/>
        <xdr:cNvSpPr/>
      </xdr:nvSpPr>
      <xdr:spPr>
        <a:xfrm>
          <a:off x="13652500" y="135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82597</xdr:rowOff>
    </xdr:from>
    <xdr:ext cx="469744" cy="259045"/>
    <xdr:sp macro="" textlink="">
      <xdr:nvSpPr>
        <xdr:cNvPr id="654" name="テキスト ボックス 653"/>
        <xdr:cNvSpPr txBox="1"/>
      </xdr:nvSpPr>
      <xdr:spPr>
        <a:xfrm>
          <a:off x="13468428" y="136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127949</xdr:rowOff>
    </xdr:from>
    <xdr:to>
      <xdr:col>67</xdr:col>
      <xdr:colOff>101600</xdr:colOff>
      <xdr:row>79</xdr:row>
      <xdr:rowOff>58099</xdr:rowOff>
    </xdr:to>
    <xdr:sp macro="" textlink="">
      <xdr:nvSpPr>
        <xdr:cNvPr id="655" name="楕円 654"/>
        <xdr:cNvSpPr/>
      </xdr:nvSpPr>
      <xdr:spPr>
        <a:xfrm>
          <a:off x="12763500" y="135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74626</xdr:rowOff>
    </xdr:from>
    <xdr:ext cx="534377" cy="259045"/>
    <xdr:sp macro="" textlink="">
      <xdr:nvSpPr>
        <xdr:cNvPr id="656" name="テキスト ボックス 655"/>
        <xdr:cNvSpPr txBox="1"/>
      </xdr:nvSpPr>
      <xdr:spPr>
        <a:xfrm>
          <a:off x="12547111" y="13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39615</xdr:rowOff>
    </xdr:from>
    <xdr:to>
      <xdr:col>85</xdr:col>
      <xdr:colOff>127000</xdr:colOff>
      <xdr:row>98</xdr:row>
      <xdr:rowOff>48000</xdr:rowOff>
    </xdr:to>
    <xdr:cxnSp macro="">
      <xdr:nvCxnSpPr>
        <xdr:cNvPr id="687" name="直線コネクタ 686"/>
        <xdr:cNvCxnSpPr/>
      </xdr:nvCxnSpPr>
      <xdr:spPr>
        <a:xfrm flipV="1">
          <a:off x="15481300" y="16841715"/>
          <a:ext cx="8382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48000</xdr:rowOff>
    </xdr:from>
    <xdr:to>
      <xdr:col>81</xdr:col>
      <xdr:colOff>50800</xdr:colOff>
      <xdr:row>98</xdr:row>
      <xdr:rowOff>80552</xdr:rowOff>
    </xdr:to>
    <xdr:cxnSp macro="">
      <xdr:nvCxnSpPr>
        <xdr:cNvPr id="690" name="直線コネクタ 689"/>
        <xdr:cNvCxnSpPr/>
      </xdr:nvCxnSpPr>
      <xdr:spPr>
        <a:xfrm flipV="1">
          <a:off x="14592300" y="16850100"/>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80552</xdr:rowOff>
    </xdr:from>
    <xdr:to>
      <xdr:col>76</xdr:col>
      <xdr:colOff>114300</xdr:colOff>
      <xdr:row>98</xdr:row>
      <xdr:rowOff>87846</xdr:rowOff>
    </xdr:to>
    <xdr:cxnSp macro="">
      <xdr:nvCxnSpPr>
        <xdr:cNvPr id="693" name="直線コネクタ 692"/>
        <xdr:cNvCxnSpPr/>
      </xdr:nvCxnSpPr>
      <xdr:spPr>
        <a:xfrm flipV="1">
          <a:off x="13703300" y="16882652"/>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87846</xdr:rowOff>
    </xdr:from>
    <xdr:to>
      <xdr:col>71</xdr:col>
      <xdr:colOff>177800</xdr:colOff>
      <xdr:row>98</xdr:row>
      <xdr:rowOff>107465</xdr:rowOff>
    </xdr:to>
    <xdr:cxnSp macro="">
      <xdr:nvCxnSpPr>
        <xdr:cNvPr id="696" name="直線コネクタ 695"/>
        <xdr:cNvCxnSpPr/>
      </xdr:nvCxnSpPr>
      <xdr:spPr>
        <a:xfrm flipV="1">
          <a:off x="12814300" y="16889946"/>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160265</xdr:rowOff>
    </xdr:from>
    <xdr:to>
      <xdr:col>85</xdr:col>
      <xdr:colOff>177800</xdr:colOff>
      <xdr:row>98</xdr:row>
      <xdr:rowOff>90415</xdr:rowOff>
    </xdr:to>
    <xdr:sp macro="" textlink="">
      <xdr:nvSpPr>
        <xdr:cNvPr id="706" name="楕円 705"/>
        <xdr:cNvSpPr/>
      </xdr:nvSpPr>
      <xdr:spPr>
        <a:xfrm>
          <a:off x="16268700" y="167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138692</xdr:rowOff>
    </xdr:from>
    <xdr:ext cx="599010" cy="259045"/>
    <xdr:sp macro="" textlink="">
      <xdr:nvSpPr>
        <xdr:cNvPr id="707" name="公債費該当値テキスト"/>
        <xdr:cNvSpPr txBox="1"/>
      </xdr:nvSpPr>
      <xdr:spPr>
        <a:xfrm>
          <a:off x="16370300" y="1676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168650</xdr:rowOff>
    </xdr:from>
    <xdr:to>
      <xdr:col>81</xdr:col>
      <xdr:colOff>101600</xdr:colOff>
      <xdr:row>98</xdr:row>
      <xdr:rowOff>98800</xdr:rowOff>
    </xdr:to>
    <xdr:sp macro="" textlink="">
      <xdr:nvSpPr>
        <xdr:cNvPr id="708" name="楕円 707"/>
        <xdr:cNvSpPr/>
      </xdr:nvSpPr>
      <xdr:spPr>
        <a:xfrm>
          <a:off x="15430500" y="167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89927</xdr:rowOff>
    </xdr:from>
    <xdr:ext cx="599010" cy="259045"/>
    <xdr:sp macro="" textlink="">
      <xdr:nvSpPr>
        <xdr:cNvPr id="709" name="テキスト ボックス 708"/>
        <xdr:cNvSpPr txBox="1"/>
      </xdr:nvSpPr>
      <xdr:spPr>
        <a:xfrm>
          <a:off x="15181795" y="1689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29752</xdr:rowOff>
    </xdr:from>
    <xdr:to>
      <xdr:col>76</xdr:col>
      <xdr:colOff>165100</xdr:colOff>
      <xdr:row>98</xdr:row>
      <xdr:rowOff>131352</xdr:rowOff>
    </xdr:to>
    <xdr:sp macro="" textlink="">
      <xdr:nvSpPr>
        <xdr:cNvPr id="710" name="楕円 709"/>
        <xdr:cNvSpPr/>
      </xdr:nvSpPr>
      <xdr:spPr>
        <a:xfrm>
          <a:off x="14541500" y="168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122479</xdr:rowOff>
    </xdr:from>
    <xdr:ext cx="599010" cy="259045"/>
    <xdr:sp macro="" textlink="">
      <xdr:nvSpPr>
        <xdr:cNvPr id="711" name="テキスト ボックス 710"/>
        <xdr:cNvSpPr txBox="1"/>
      </xdr:nvSpPr>
      <xdr:spPr>
        <a:xfrm>
          <a:off x="14292795" y="1692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37046</xdr:rowOff>
    </xdr:from>
    <xdr:to>
      <xdr:col>72</xdr:col>
      <xdr:colOff>38100</xdr:colOff>
      <xdr:row>98</xdr:row>
      <xdr:rowOff>138646</xdr:rowOff>
    </xdr:to>
    <xdr:sp macro="" textlink="">
      <xdr:nvSpPr>
        <xdr:cNvPr id="712" name="楕円 711"/>
        <xdr:cNvSpPr/>
      </xdr:nvSpPr>
      <xdr:spPr>
        <a:xfrm>
          <a:off x="13652500" y="16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129773</xdr:rowOff>
    </xdr:from>
    <xdr:ext cx="599010" cy="259045"/>
    <xdr:sp macro="" textlink="">
      <xdr:nvSpPr>
        <xdr:cNvPr id="713" name="テキスト ボックス 712"/>
        <xdr:cNvSpPr txBox="1"/>
      </xdr:nvSpPr>
      <xdr:spPr>
        <a:xfrm>
          <a:off x="13403795" y="1693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56665</xdr:rowOff>
    </xdr:from>
    <xdr:to>
      <xdr:col>67</xdr:col>
      <xdr:colOff>101600</xdr:colOff>
      <xdr:row>98</xdr:row>
      <xdr:rowOff>158265</xdr:rowOff>
    </xdr:to>
    <xdr:sp macro="" textlink="">
      <xdr:nvSpPr>
        <xdr:cNvPr id="714" name="楕円 713"/>
        <xdr:cNvSpPr/>
      </xdr:nvSpPr>
      <xdr:spPr>
        <a:xfrm>
          <a:off x="12763500" y="168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149392</xdr:rowOff>
    </xdr:from>
    <xdr:ext cx="534377" cy="259045"/>
    <xdr:sp macro="" textlink="">
      <xdr:nvSpPr>
        <xdr:cNvPr id="715" name="テキスト ボックス 714"/>
        <xdr:cNvSpPr txBox="1"/>
      </xdr:nvSpPr>
      <xdr:spPr>
        <a:xfrm>
          <a:off x="12547111" y="169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115201</xdr:rowOff>
    </xdr:from>
    <xdr:to>
      <xdr:col>116</xdr:col>
      <xdr:colOff>63500</xdr:colOff>
      <xdr:row>39</xdr:row>
      <xdr:rowOff>16066</xdr:rowOff>
    </xdr:to>
    <xdr:cxnSp macro="">
      <xdr:nvCxnSpPr>
        <xdr:cNvPr id="744" name="直線コネクタ 743"/>
        <xdr:cNvCxnSpPr/>
      </xdr:nvCxnSpPr>
      <xdr:spPr>
        <a:xfrm>
          <a:off x="21323300" y="6630301"/>
          <a:ext cx="8382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115201</xdr:rowOff>
    </xdr:from>
    <xdr:to>
      <xdr:col>111</xdr:col>
      <xdr:colOff>177800</xdr:colOff>
      <xdr:row>39</xdr:row>
      <xdr:rowOff>42202</xdr:rowOff>
    </xdr:to>
    <xdr:cxnSp macro="">
      <xdr:nvCxnSpPr>
        <xdr:cNvPr id="747" name="直線コネクタ 746"/>
        <xdr:cNvCxnSpPr/>
      </xdr:nvCxnSpPr>
      <xdr:spPr>
        <a:xfrm flipV="1">
          <a:off x="20434300" y="6630301"/>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138785</xdr:rowOff>
    </xdr:from>
    <xdr:to>
      <xdr:col>107</xdr:col>
      <xdr:colOff>50800</xdr:colOff>
      <xdr:row>39</xdr:row>
      <xdr:rowOff>42202</xdr:rowOff>
    </xdr:to>
    <xdr:cxnSp macro="">
      <xdr:nvCxnSpPr>
        <xdr:cNvPr id="750" name="直線コネクタ 749"/>
        <xdr:cNvCxnSpPr/>
      </xdr:nvCxnSpPr>
      <xdr:spPr>
        <a:xfrm>
          <a:off x="19545300" y="6653885"/>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138785</xdr:rowOff>
    </xdr:from>
    <xdr:to>
      <xdr:col>102</xdr:col>
      <xdr:colOff>114300</xdr:colOff>
      <xdr:row>39</xdr:row>
      <xdr:rowOff>19647</xdr:rowOff>
    </xdr:to>
    <xdr:cxnSp macro="">
      <xdr:nvCxnSpPr>
        <xdr:cNvPr id="753" name="直線コネクタ 752"/>
        <xdr:cNvCxnSpPr/>
      </xdr:nvCxnSpPr>
      <xdr:spPr>
        <a:xfrm flipV="1">
          <a:off x="18656300" y="6653885"/>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63" name="楕円 762"/>
        <xdr:cNvSpPr/>
      </xdr:nvSpPr>
      <xdr:spPr>
        <a:xfrm>
          <a:off x="221107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96093</xdr:rowOff>
    </xdr:from>
    <xdr:ext cx="378565" cy="259045"/>
    <xdr:sp macro="" textlink="">
      <xdr:nvSpPr>
        <xdr:cNvPr id="764" name="諸支出金該当値テキスト"/>
        <xdr:cNvSpPr txBox="1"/>
      </xdr:nvSpPr>
      <xdr:spPr>
        <a:xfrm>
          <a:off x="22212300" y="643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64401</xdr:rowOff>
    </xdr:from>
    <xdr:to>
      <xdr:col>112</xdr:col>
      <xdr:colOff>38100</xdr:colOff>
      <xdr:row>38</xdr:row>
      <xdr:rowOff>166001</xdr:rowOff>
    </xdr:to>
    <xdr:sp macro="" textlink="">
      <xdr:nvSpPr>
        <xdr:cNvPr id="765" name="楕円 764"/>
        <xdr:cNvSpPr/>
      </xdr:nvSpPr>
      <xdr:spPr>
        <a:xfrm>
          <a:off x="212725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11079</xdr:rowOff>
    </xdr:from>
    <xdr:ext cx="469744" cy="259045"/>
    <xdr:sp macro="" textlink="">
      <xdr:nvSpPr>
        <xdr:cNvPr id="766" name="テキスト ボックス 765"/>
        <xdr:cNvSpPr txBox="1"/>
      </xdr:nvSpPr>
      <xdr:spPr>
        <a:xfrm>
          <a:off x="21088428" y="63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162852</xdr:rowOff>
    </xdr:from>
    <xdr:to>
      <xdr:col>107</xdr:col>
      <xdr:colOff>101600</xdr:colOff>
      <xdr:row>39</xdr:row>
      <xdr:rowOff>93002</xdr:rowOff>
    </xdr:to>
    <xdr:sp macro="" textlink="">
      <xdr:nvSpPr>
        <xdr:cNvPr id="767" name="楕円 766"/>
        <xdr:cNvSpPr/>
      </xdr:nvSpPr>
      <xdr:spPr>
        <a:xfrm>
          <a:off x="20383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84129</xdr:rowOff>
    </xdr:from>
    <xdr:ext cx="313932" cy="259045"/>
    <xdr:sp macro="" textlink="">
      <xdr:nvSpPr>
        <xdr:cNvPr id="768" name="テキスト ボックス 767"/>
        <xdr:cNvSpPr txBox="1"/>
      </xdr:nvSpPr>
      <xdr:spPr>
        <a:xfrm>
          <a:off x="20277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87985</xdr:rowOff>
    </xdr:from>
    <xdr:to>
      <xdr:col>102</xdr:col>
      <xdr:colOff>165100</xdr:colOff>
      <xdr:row>39</xdr:row>
      <xdr:rowOff>18135</xdr:rowOff>
    </xdr:to>
    <xdr:sp macro="" textlink="">
      <xdr:nvSpPr>
        <xdr:cNvPr id="769" name="楕円 768"/>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34663</xdr:rowOff>
    </xdr:from>
    <xdr:ext cx="469744" cy="259045"/>
    <xdr:sp macro="" textlink="">
      <xdr:nvSpPr>
        <xdr:cNvPr id="770" name="テキスト ボックス 769"/>
        <xdr:cNvSpPr txBox="1"/>
      </xdr:nvSpPr>
      <xdr:spPr>
        <a:xfrm>
          <a:off x="19310428" y="63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140297</xdr:rowOff>
    </xdr:from>
    <xdr:to>
      <xdr:col>98</xdr:col>
      <xdr:colOff>38100</xdr:colOff>
      <xdr:row>39</xdr:row>
      <xdr:rowOff>70447</xdr:rowOff>
    </xdr:to>
    <xdr:sp macro="" textlink="">
      <xdr:nvSpPr>
        <xdr:cNvPr id="771" name="楕円 770"/>
        <xdr:cNvSpPr/>
      </xdr:nvSpPr>
      <xdr:spPr>
        <a:xfrm>
          <a:off x="18605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86974</xdr:rowOff>
    </xdr:from>
    <xdr:ext cx="378565" cy="259045"/>
    <xdr:sp macro="" textlink="">
      <xdr:nvSpPr>
        <xdr:cNvPr id="772" name="テキスト ボックス 771"/>
        <xdr:cNvSpPr txBox="1"/>
      </xdr:nvSpPr>
      <xdr:spPr>
        <a:xfrm>
          <a:off x="18467017" y="643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総務費については、新庁舎建設事業の最終年度であり直近</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か年は増加傾向にあった。本年度については、これに加え新型コロナウイルス対策として特別定額給付金事業により補助費が大幅に増加となっている。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民生費については、会計年度任用職員制度の導入に伴い人件費が増となり、また総務費同様に新型コロナウイルス対策として子育て世帯臨時特別給付金事業により増加に転じている。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商工費については、新型コロナウイルス対策に係る商品券発行事業の実施やキャンプ場再整備事業により大幅に増となっている。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消防費については、令和元年度より防災行政無線のデジタル化を図っており直近</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か年は増加傾向にある。庁舎移転に係る防災行政無線移設に係る物件費なども増加した。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教育費については、普通建設事業の減少に伴い減となった。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全体として、新型コロナウイルス対策に係る臨時的経費が大幅に増加する結果となっている。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確保や国、県補助事業の活用により特定財源の確保に努めてきたが、経常経費の増加、主に人件費の増額の影響が大きく、公債費についても、増加傾向にあることから、財政調整基金の取り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実質単年度収支については、年度末における不急事業の整理などにより歳出の削減に努めてきたが、財政調整基金の取り崩しを行ったため、赤字計上となっている。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調整基金の取り崩しを、国民健康保険事業特別会計及び簡易水道事業特別会計については、一般会計からの財源補てん繰入を行っているため、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今後においては、国保税及び、水道使用料の適正化に努め一般会計の負担の軽減に努める。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4539645</v>
      </c>
      <c r="BO4" s="395"/>
      <c r="BP4" s="395"/>
      <c r="BQ4" s="395"/>
      <c r="BR4" s="395"/>
      <c r="BS4" s="395"/>
      <c r="BT4" s="395"/>
      <c r="BU4" s="396"/>
      <c r="BV4" s="394">
        <v>4357584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2.9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4432396</v>
      </c>
      <c r="BO5" s="432"/>
      <c r="BP5" s="432"/>
      <c r="BQ5" s="432"/>
      <c r="BR5" s="432"/>
      <c r="BS5" s="432"/>
      <c r="BT5" s="432"/>
      <c r="BU5" s="433"/>
      <c r="BV5" s="431">
        <v>4280212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96.4</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107249</v>
      </c>
      <c r="BO6" s="432"/>
      <c r="BP6" s="432"/>
      <c r="BQ6" s="432"/>
      <c r="BR6" s="432"/>
      <c r="BS6" s="432"/>
      <c r="BT6" s="432"/>
      <c r="BU6" s="433"/>
      <c r="BV6" s="431">
        <v>77372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v>
      </c>
      <c r="CU6" s="469"/>
      <c r="CV6" s="469"/>
      <c r="CW6" s="469"/>
      <c r="CX6" s="469"/>
      <c r="CY6" s="469"/>
      <c r="CZ6" s="469"/>
      <c r="DA6" s="470"/>
      <c r="DB6" s="468">
        <v>97.1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60652</v>
      </c>
      <c r="BO7" s="432"/>
      <c r="BP7" s="432"/>
      <c r="BQ7" s="432"/>
      <c r="BR7" s="432"/>
      <c r="BS7" s="432"/>
      <c r="BT7" s="432"/>
      <c r="BU7" s="433"/>
      <c r="BV7" s="431">
        <v>33086</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1615841</v>
      </c>
      <c r="CU7" s="432"/>
      <c r="CV7" s="432"/>
      <c r="CW7" s="432"/>
      <c r="CX7" s="432"/>
      <c r="CY7" s="432"/>
      <c r="CZ7" s="432"/>
      <c r="DA7" s="433"/>
      <c r="DB7" s="431">
        <v>1548033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46597</v>
      </c>
      <c r="BO8" s="432"/>
      <c r="BP8" s="432"/>
      <c r="BQ8" s="432"/>
      <c r="BR8" s="432"/>
      <c r="BS8" s="432"/>
      <c r="BT8" s="432"/>
      <c r="BU8" s="433"/>
      <c r="BV8" s="431">
        <v>44286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2370</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2311</v>
      </c>
      <c r="BO9" s="432"/>
      <c r="BP9" s="432"/>
      <c r="BQ9" s="432"/>
      <c r="BR9" s="432"/>
      <c r="BS9" s="432"/>
      <c r="BT9" s="432"/>
      <c r="BU9" s="433"/>
      <c r="BV9" s="431">
        <v>971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15.5</v>
      </c>
      <c r="CU9" s="429"/>
      <c r="CV9" s="429"/>
      <c r="CW9" s="429"/>
      <c r="CX9" s="429"/>
      <c r="CY9" s="429"/>
      <c r="CZ9" s="429"/>
      <c r="DA9" s="430"/>
      <c r="DB9" s="428">
        <v>16.600000000000001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2631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22938</v>
      </c>
      <c r="BO10" s="432"/>
      <c r="BP10" s="432"/>
      <c r="BQ10" s="432"/>
      <c r="BR10" s="432"/>
      <c r="BS10" s="432"/>
      <c r="BT10" s="432"/>
      <c r="BU10" s="433"/>
      <c r="BV10" s="431">
        <v>22907</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2594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85000</v>
      </c>
      <c r="BO12" s="432"/>
      <c r="BP12" s="432"/>
      <c r="BQ12" s="432"/>
      <c r="BR12" s="432"/>
      <c r="BS12" s="432"/>
      <c r="BT12" s="432"/>
      <c r="BU12" s="433"/>
      <c r="BV12" s="431">
        <v>114000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2590</v>
      </c>
      <c r="S13" s="516"/>
      <c r="T13" s="516"/>
      <c r="U13" s="516"/>
      <c r="V13" s="517"/>
      <c r="W13" s="447" t="s">
        <v>137</v>
      </c>
      <c r="X13" s="448"/>
      <c r="Y13" s="448"/>
      <c r="Z13" s="448"/>
      <c r="AA13" s="448"/>
      <c r="AB13" s="438"/>
      <c r="AC13" s="482">
        <v>494</v>
      </c>
      <c r="AD13" s="483"/>
      <c r="AE13" s="483"/>
      <c r="AF13" s="483"/>
      <c r="AG13" s="525"/>
      <c r="AH13" s="482">
        <v>534</v>
      </c>
      <c r="AI13" s="483"/>
      <c r="AJ13" s="483"/>
      <c r="AK13" s="483"/>
      <c r="AL13" s="484"/>
      <c r="AM13" s="460" t="s">
        <v>138</v>
      </c>
      <c r="AN13" s="461"/>
      <c r="AO13" s="461"/>
      <c r="AP13" s="461"/>
      <c r="AQ13" s="461"/>
      <c r="AR13" s="461"/>
      <c r="AS13" s="461"/>
      <c r="AT13" s="462"/>
      <c r="AU13" s="463" t="s">
        <v>119</v>
      </c>
      <c r="AV13" s="464"/>
      <c r="AW13" s="464"/>
      <c r="AX13" s="464"/>
      <c r="AY13" s="465" t="s">
        <v>139</v>
      </c>
      <c r="AZ13" s="466"/>
      <c r="BA13" s="466"/>
      <c r="BB13" s="466"/>
      <c r="BC13" s="466"/>
      <c r="BD13" s="466"/>
      <c r="BE13" s="466"/>
      <c r="BF13" s="466"/>
      <c r="BG13" s="466"/>
      <c r="BH13" s="466"/>
      <c r="BI13" s="466"/>
      <c r="BJ13" s="466"/>
      <c r="BK13" s="466"/>
      <c r="BL13" s="466"/>
      <c r="BM13" s="467"/>
      <c r="BN13" s="431">
        <v>-59751</v>
      </c>
      <c r="BO13" s="432"/>
      <c r="BP13" s="432"/>
      <c r="BQ13" s="432"/>
      <c r="BR13" s="432"/>
      <c r="BS13" s="432"/>
      <c r="BT13" s="432"/>
      <c r="BU13" s="433"/>
      <c r="BV13" s="431">
        <v>-90122</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5.7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2653</v>
      </c>
      <c r="S14" s="516"/>
      <c r="T14" s="516"/>
      <c r="U14" s="516"/>
      <c r="V14" s="517"/>
      <c r="W14" s="421"/>
      <c r="X14" s="422"/>
      <c r="Y14" s="422"/>
      <c r="Z14" s="422"/>
      <c r="AA14" s="422"/>
      <c r="AB14" s="411"/>
      <c r="AC14" s="518">
        <v>37.200000000000003</v>
      </c>
      <c r="AD14" s="519"/>
      <c r="AE14" s="519"/>
      <c r="AF14" s="519"/>
      <c r="AG14" s="520"/>
      <c r="AH14" s="518">
        <v>38.200000000000003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3.3</v>
      </c>
      <c r="CU14" s="530"/>
      <c r="CV14" s="530"/>
      <c r="CW14" s="530"/>
      <c r="CX14" s="530"/>
      <c r="CY14" s="530"/>
      <c r="CZ14" s="530"/>
      <c r="DA14" s="531"/>
      <c r="DB14" s="529" t="s">
        <v>143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2650</v>
      </c>
      <c r="S15" s="516"/>
      <c r="T15" s="516"/>
      <c r="U15" s="516"/>
      <c r="V15" s="517"/>
      <c r="W15" s="447" t="s">
        <v>145</v>
      </c>
      <c r="X15" s="448"/>
      <c r="Y15" s="448"/>
      <c r="Z15" s="448"/>
      <c r="AA15" s="448"/>
      <c r="AB15" s="438"/>
      <c r="AC15" s="482">
        <v>179</v>
      </c>
      <c r="AD15" s="483"/>
      <c r="AE15" s="483"/>
      <c r="AF15" s="483"/>
      <c r="AG15" s="525"/>
      <c r="AH15" s="482">
        <v>205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246061</v>
      </c>
      <c r="BO15" s="395"/>
      <c r="BP15" s="395"/>
      <c r="BQ15" s="395"/>
      <c r="BR15" s="395"/>
      <c r="BS15" s="395"/>
      <c r="BT15" s="395"/>
      <c r="BU15" s="396"/>
      <c r="BV15" s="394">
        <v>235825</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13.5</v>
      </c>
      <c r="AD16" s="519"/>
      <c r="AE16" s="519"/>
      <c r="AF16" s="519"/>
      <c r="AG16" s="520"/>
      <c r="AH16" s="518">
        <v>14.7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1520814</v>
      </c>
      <c r="BO16" s="432"/>
      <c r="BP16" s="432"/>
      <c r="BQ16" s="432"/>
      <c r="BR16" s="432"/>
      <c r="BS16" s="432"/>
      <c r="BT16" s="432"/>
      <c r="BU16" s="433"/>
      <c r="BV16" s="431">
        <v>1450276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655</v>
      </c>
      <c r="AD17" s="483"/>
      <c r="AE17" s="483"/>
      <c r="AF17" s="483"/>
      <c r="AG17" s="525"/>
      <c r="AH17" s="482">
        <v>659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299751</v>
      </c>
      <c r="BO17" s="432"/>
      <c r="BP17" s="432"/>
      <c r="BQ17" s="432"/>
      <c r="BR17" s="432"/>
      <c r="BS17" s="432"/>
      <c r="BT17" s="432"/>
      <c r="BU17" s="433"/>
      <c r="BV17" s="431">
        <v>292046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52.36</v>
      </c>
      <c r="M18" s="547"/>
      <c r="N18" s="547"/>
      <c r="O18" s="547"/>
      <c r="P18" s="547"/>
      <c r="Q18" s="547"/>
      <c r="R18" s="548"/>
      <c r="S18" s="548"/>
      <c r="T18" s="548"/>
      <c r="U18" s="548"/>
      <c r="V18" s="549"/>
      <c r="W18" s="449"/>
      <c r="X18" s="450"/>
      <c r="Y18" s="450"/>
      <c r="Z18" s="450"/>
      <c r="AA18" s="450"/>
      <c r="AB18" s="441"/>
      <c r="AC18" s="550">
        <v>49.3</v>
      </c>
      <c r="AD18" s="551"/>
      <c r="AE18" s="551"/>
      <c r="AF18" s="551"/>
      <c r="AG18" s="552"/>
      <c r="AH18" s="550">
        <v>47.1</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1560621</v>
      </c>
      <c r="BO18" s="432"/>
      <c r="BP18" s="432"/>
      <c r="BQ18" s="432"/>
      <c r="BR18" s="432"/>
      <c r="BS18" s="432"/>
      <c r="BT18" s="432"/>
      <c r="BU18" s="433"/>
      <c r="BV18" s="431">
        <v>1470809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2165448</v>
      </c>
      <c r="BO19" s="432"/>
      <c r="BP19" s="432"/>
      <c r="BQ19" s="432"/>
      <c r="BR19" s="432"/>
      <c r="BS19" s="432"/>
      <c r="BT19" s="432"/>
      <c r="BU19" s="433"/>
      <c r="BV19" s="431">
        <v>1977997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1064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4407851</v>
      </c>
      <c r="BO23" s="432"/>
      <c r="BP23" s="432"/>
      <c r="BQ23" s="432"/>
      <c r="BR23" s="432"/>
      <c r="BS23" s="432"/>
      <c r="BT23" s="432"/>
      <c r="BU23" s="433"/>
      <c r="BV23" s="431">
        <v>3782060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7050</v>
      </c>
      <c r="R24" s="483"/>
      <c r="S24" s="483"/>
      <c r="T24" s="483"/>
      <c r="U24" s="483"/>
      <c r="V24" s="525"/>
      <c r="W24" s="584"/>
      <c r="X24" s="572"/>
      <c r="Y24" s="573"/>
      <c r="Z24" s="481" t="s">
        <v>169</v>
      </c>
      <c r="AA24" s="461"/>
      <c r="AB24" s="461"/>
      <c r="AC24" s="461"/>
      <c r="AD24" s="461"/>
      <c r="AE24" s="461"/>
      <c r="AF24" s="461"/>
      <c r="AG24" s="462"/>
      <c r="AH24" s="482">
        <v>52</v>
      </c>
      <c r="AI24" s="483"/>
      <c r="AJ24" s="483"/>
      <c r="AK24" s="483"/>
      <c r="AL24" s="525"/>
      <c r="AM24" s="482">
        <v>152568</v>
      </c>
      <c r="AN24" s="483"/>
      <c r="AO24" s="483"/>
      <c r="AP24" s="483"/>
      <c r="AQ24" s="483"/>
      <c r="AR24" s="525"/>
      <c r="AS24" s="482">
        <v>2934</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3283840</v>
      </c>
      <c r="BO24" s="432"/>
      <c r="BP24" s="432"/>
      <c r="BQ24" s="432"/>
      <c r="BR24" s="432"/>
      <c r="BS24" s="432"/>
      <c r="BT24" s="432"/>
      <c r="BU24" s="433"/>
      <c r="BV24" s="431">
        <v>3165450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6100</v>
      </c>
      <c r="R25" s="483"/>
      <c r="S25" s="483"/>
      <c r="T25" s="483"/>
      <c r="U25" s="483"/>
      <c r="V25" s="525"/>
      <c r="W25" s="584"/>
      <c r="X25" s="572"/>
      <c r="Y25" s="573"/>
      <c r="Z25" s="481" t="s">
        <v>172</v>
      </c>
      <c r="AA25" s="461"/>
      <c r="AB25" s="461"/>
      <c r="AC25" s="461"/>
      <c r="AD25" s="461"/>
      <c r="AE25" s="461"/>
      <c r="AF25" s="461"/>
      <c r="AG25" s="462"/>
      <c r="AH25" s="482" t="s">
        <v>143</v>
      </c>
      <c r="AI25" s="483"/>
      <c r="AJ25" s="483"/>
      <c r="AK25" s="483"/>
      <c r="AL25" s="525"/>
      <c r="AM25" s="482" t="s">
        <v>143</v>
      </c>
      <c r="AN25" s="483"/>
      <c r="AO25" s="483"/>
      <c r="AP25" s="483"/>
      <c r="AQ25" s="483"/>
      <c r="AR25" s="525"/>
      <c r="AS25" s="482" t="s">
        <v>143</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240731</v>
      </c>
      <c r="BO25" s="395"/>
      <c r="BP25" s="395"/>
      <c r="BQ25" s="395"/>
      <c r="BR25" s="395"/>
      <c r="BS25" s="395"/>
      <c r="BT25" s="395"/>
      <c r="BU25" s="396"/>
      <c r="BV25" s="394">
        <v>1242469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5650</v>
      </c>
      <c r="R26" s="483"/>
      <c r="S26" s="483"/>
      <c r="T26" s="483"/>
      <c r="U26" s="483"/>
      <c r="V26" s="525"/>
      <c r="W26" s="584"/>
      <c r="X26" s="572"/>
      <c r="Y26" s="573"/>
      <c r="Z26" s="481" t="s">
        <v>175</v>
      </c>
      <c r="AA26" s="594"/>
      <c r="AB26" s="594"/>
      <c r="AC26" s="594"/>
      <c r="AD26" s="594"/>
      <c r="AE26" s="594"/>
      <c r="AF26" s="594"/>
      <c r="AG26" s="595"/>
      <c r="AH26" s="482">
        <v>3</v>
      </c>
      <c r="AI26" s="483"/>
      <c r="AJ26" s="483"/>
      <c r="AK26" s="483"/>
      <c r="AL26" s="525"/>
      <c r="AM26" s="482">
        <v>7881</v>
      </c>
      <c r="AN26" s="483"/>
      <c r="AO26" s="483"/>
      <c r="AP26" s="483"/>
      <c r="AQ26" s="483"/>
      <c r="AR26" s="525"/>
      <c r="AS26" s="482">
        <v>2627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143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2360</v>
      </c>
      <c r="R27" s="483"/>
      <c r="S27" s="483"/>
      <c r="T27" s="483"/>
      <c r="U27" s="483"/>
      <c r="V27" s="525"/>
      <c r="W27" s="584"/>
      <c r="X27" s="572"/>
      <c r="Y27" s="573"/>
      <c r="Z27" s="481" t="s">
        <v>178</v>
      </c>
      <c r="AA27" s="461"/>
      <c r="AB27" s="461"/>
      <c r="AC27" s="461"/>
      <c r="AD27" s="461"/>
      <c r="AE27" s="461"/>
      <c r="AF27" s="461"/>
      <c r="AG27" s="462"/>
      <c r="AH27" s="482">
        <v>4</v>
      </c>
      <c r="AI27" s="483"/>
      <c r="AJ27" s="483"/>
      <c r="AK27" s="483"/>
      <c r="AL27" s="525"/>
      <c r="AM27" s="482">
        <v>11412</v>
      </c>
      <c r="AN27" s="483"/>
      <c r="AO27" s="483"/>
      <c r="AP27" s="483"/>
      <c r="AQ27" s="483"/>
      <c r="AR27" s="525"/>
      <c r="AS27" s="482">
        <v>2853</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7571</v>
      </c>
      <c r="BO27" s="608"/>
      <c r="BP27" s="608"/>
      <c r="BQ27" s="608"/>
      <c r="BR27" s="608"/>
      <c r="BS27" s="608"/>
      <c r="BT27" s="608"/>
      <c r="BU27" s="609"/>
      <c r="BV27" s="607">
        <v>7798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1950</v>
      </c>
      <c r="R28" s="483"/>
      <c r="S28" s="483"/>
      <c r="T28" s="483"/>
      <c r="U28" s="483"/>
      <c r="V28" s="525"/>
      <c r="W28" s="584"/>
      <c r="X28" s="572"/>
      <c r="Y28" s="573"/>
      <c r="Z28" s="481" t="s">
        <v>181</v>
      </c>
      <c r="AA28" s="461"/>
      <c r="AB28" s="461"/>
      <c r="AC28" s="461"/>
      <c r="AD28" s="461"/>
      <c r="AE28" s="461"/>
      <c r="AF28" s="461"/>
      <c r="AG28" s="462"/>
      <c r="AH28" s="482" t="s">
        <v>143</v>
      </c>
      <c r="AI28" s="483"/>
      <c r="AJ28" s="483"/>
      <c r="AK28" s="483"/>
      <c r="AL28" s="525"/>
      <c r="AM28" s="482" t="s">
        <v>143</v>
      </c>
      <c r="AN28" s="483"/>
      <c r="AO28" s="483"/>
      <c r="AP28" s="483"/>
      <c r="AQ28" s="483"/>
      <c r="AR28" s="525"/>
      <c r="AS28" s="482" t="s">
        <v>143</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286660</v>
      </c>
      <c r="BO28" s="395"/>
      <c r="BP28" s="395"/>
      <c r="BQ28" s="395"/>
      <c r="BR28" s="395"/>
      <c r="BS28" s="395"/>
      <c r="BT28" s="395"/>
      <c r="BU28" s="396"/>
      <c r="BV28" s="394">
        <v>348722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8</v>
      </c>
      <c r="M29" s="483"/>
      <c r="N29" s="483"/>
      <c r="O29" s="483"/>
      <c r="P29" s="525"/>
      <c r="Q29" s="482">
        <v>1700</v>
      </c>
      <c r="R29" s="483"/>
      <c r="S29" s="483"/>
      <c r="T29" s="483"/>
      <c r="U29" s="483"/>
      <c r="V29" s="525"/>
      <c r="W29" s="585"/>
      <c r="X29" s="586"/>
      <c r="Y29" s="587"/>
      <c r="Z29" s="481" t="s">
        <v>184</v>
      </c>
      <c r="AA29" s="461"/>
      <c r="AB29" s="461"/>
      <c r="AC29" s="461"/>
      <c r="AD29" s="461"/>
      <c r="AE29" s="461"/>
      <c r="AF29" s="461"/>
      <c r="AG29" s="462"/>
      <c r="AH29" s="482">
        <v>56</v>
      </c>
      <c r="AI29" s="483"/>
      <c r="AJ29" s="483"/>
      <c r="AK29" s="483"/>
      <c r="AL29" s="525"/>
      <c r="AM29" s="482">
        <v>163980</v>
      </c>
      <c r="AN29" s="483"/>
      <c r="AO29" s="483"/>
      <c r="AP29" s="483"/>
      <c r="AQ29" s="483"/>
      <c r="AR29" s="525"/>
      <c r="AS29" s="482">
        <v>2928</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331558</v>
      </c>
      <c r="BO29" s="432"/>
      <c r="BP29" s="432"/>
      <c r="BQ29" s="432"/>
      <c r="BR29" s="432"/>
      <c r="BS29" s="432"/>
      <c r="BT29" s="432"/>
      <c r="BU29" s="433"/>
      <c r="BV29" s="431">
        <v>388298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92.4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1361273</v>
      </c>
      <c r="BO30" s="608"/>
      <c r="BP30" s="608"/>
      <c r="BQ30" s="608"/>
      <c r="BR30" s="608"/>
      <c r="BS30" s="608"/>
      <c r="BT30" s="608"/>
      <c r="BU30" s="609"/>
      <c r="BV30" s="607">
        <v>1520589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194</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195</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IF('各会計、関係団体の財政状況及び健全化判断比率'!B30="","",'各会計、関係団体の財政状況及び健全化判断比率'!B30)</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安芸広域市町村圏特別養護老人ホーム組合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土地開発事業特別会計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高知県広域食肉センター事務組合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安芸広域市町村圏事務組合（一般会計）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安芸広域市町村圏事務組合（滞納整理事業特別会計）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中芸広域連合（一般会計）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中芸広域連合（介護保険事業特別会計）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こうち人づくり広域連合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高知県市町村事務組合（一般会計）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高知県市町村事務組合（交通災害共済事業特別会計）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高知県後期高齢者医療広域連合（一般会計）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gilq1WNmjPGrUkNGpxdYJiK8UmCwgJ+EH+vlqia7x50oX/foKlhywgILdd565UakIc44iXjP0WInrgakIB/NWw==" saltValue="52m+mcQpBPt6DA2e0gP6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9" zoomScaleSheetLayoutView="100" workbookViewId="0">
      <selection activeCell="Z28" sqref="Z28:AK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557</v>
      </c>
      <c r="D34" s="1212"/>
      <c r="E34" s="1213"/>
      <c r="F34" s="32">
        <v>4.96</v>
      </c>
      <c r="G34" s="33">
        <v>2.0099999999999998</v>
      </c>
      <c r="H34" s="33">
        <v>2.8</v>
      </c>
      <c r="I34" s="33">
        <v>2.8</v>
      </c>
      <c r="J34" s="34">
        <v>2.87</v>
      </c>
      <c r="K34" s="22"/>
      <c r="L34" s="22"/>
      <c r="M34" s="22"/>
      <c r="N34" s="22"/>
      <c r="O34" s="22"/>
      <c r="P34" s="22"/>
    </row>
    <row r="35" spans="1:16" ht="39" customHeight="1" x14ac:dyDescent="0.15">
      <c r="A35" s="22"/>
      <c r="B35" s="35"/>
      <c r="C35" s="1206" t="s">
        <v>558</v>
      </c>
      <c r="D35" s="1207"/>
      <c r="E35" s="1208"/>
      <c r="F35" s="36">
        <v>0.36</v>
      </c>
      <c r="G35" s="37">
        <v>0.56999999999999995</v>
      </c>
      <c r="H35" s="37">
        <v>0.05</v>
      </c>
      <c r="I35" s="37">
        <v>0.02</v>
      </c>
      <c r="J35" s="38">
        <v>0.03</v>
      </c>
      <c r="K35" s="22"/>
      <c r="L35" s="22"/>
      <c r="M35" s="22"/>
      <c r="N35" s="22"/>
      <c r="O35" s="22"/>
      <c r="P35" s="22"/>
    </row>
    <row r="36" spans="1:16" ht="39" customHeight="1" x14ac:dyDescent="0.15">
      <c r="A36" s="22"/>
      <c r="B36" s="35"/>
      <c r="C36" s="1206" t="s">
        <v>559</v>
      </c>
      <c r="D36" s="1207"/>
      <c r="E36" s="1208"/>
      <c r="F36" s="36">
        <v>0</v>
      </c>
      <c r="G36" s="37">
        <v>0.01</v>
      </c>
      <c r="H36" s="37">
        <v>0</v>
      </c>
      <c r="I36" s="37">
        <v>0</v>
      </c>
      <c r="J36" s="38">
        <v>0</v>
      </c>
      <c r="K36" s="22"/>
      <c r="L36" s="22"/>
      <c r="M36" s="22"/>
      <c r="N36" s="22"/>
      <c r="O36" s="22"/>
      <c r="P36" s="22"/>
    </row>
    <row r="37" spans="1:16" ht="39" customHeight="1" x14ac:dyDescent="0.15">
      <c r="A37" s="22"/>
      <c r="B37" s="35"/>
      <c r="C37" s="1206" t="s">
        <v>560</v>
      </c>
      <c r="D37" s="1207"/>
      <c r="E37" s="1208"/>
      <c r="F37" s="36">
        <v>0</v>
      </c>
      <c r="G37" s="37">
        <v>0</v>
      </c>
      <c r="H37" s="37">
        <v>0.03</v>
      </c>
      <c r="I37" s="37">
        <v>0.05</v>
      </c>
      <c r="J37" s="38">
        <v>0</v>
      </c>
      <c r="K37" s="22"/>
      <c r="L37" s="22"/>
      <c r="M37" s="22"/>
      <c r="N37" s="22"/>
      <c r="O37" s="22"/>
      <c r="P37" s="22"/>
    </row>
    <row r="38" spans="1:16" ht="39" customHeight="1" x14ac:dyDescent="0.15">
      <c r="A38" s="22"/>
      <c r="B38" s="35"/>
      <c r="C38" s="1206" t="s">
        <v>561</v>
      </c>
      <c r="D38" s="1207"/>
      <c r="E38" s="1208"/>
      <c r="F38" s="36">
        <v>0.01</v>
      </c>
      <c r="G38" s="37">
        <v>0</v>
      </c>
      <c r="H38" s="37">
        <v>0.03</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563</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YllLhIaXuD1YxPZGT6bVE8tNJlSxqUNCadrf42yXeYHBUPMyHVV6bljDGfpjrgZbzAGDzyoh8nwS09kBPJfwQ==" saltValue="Kg1czF3/aWfEs1V9q85S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6" zoomScale="85" zoomScaleNormal="85" zoomScaleSheetLayoutView="55" workbookViewId="0">
      <selection activeCell="Z28" sqref="Z28:AK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278</v>
      </c>
      <c r="L45" s="60">
        <v>307</v>
      </c>
      <c r="M45" s="60">
        <v>314</v>
      </c>
      <c r="N45" s="60">
        <v>361</v>
      </c>
      <c r="O45" s="61">
        <v>366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v>
      </c>
      <c r="L48" s="64">
        <v>19</v>
      </c>
      <c r="M48" s="64">
        <v>20</v>
      </c>
      <c r="N48" s="64">
        <v>23</v>
      </c>
      <c r="O48" s="65">
        <v>22</v>
      </c>
      <c r="P48" s="48"/>
      <c r="Q48" s="48"/>
      <c r="R48" s="48"/>
      <c r="S48" s="48"/>
      <c r="T48" s="48"/>
      <c r="U48" s="48"/>
    </row>
    <row r="49" spans="1:21" ht="30.75" customHeight="1" x14ac:dyDescent="0.15">
      <c r="A49" s="48"/>
      <c r="B49" s="1216"/>
      <c r="C49" s="1217"/>
      <c r="D49" s="62"/>
      <c r="E49" s="1222" t="s">
        <v>16</v>
      </c>
      <c r="F49" s="1222"/>
      <c r="G49" s="1222"/>
      <c r="H49" s="1222"/>
      <c r="I49" s="1222"/>
      <c r="J49" s="1223"/>
      <c r="K49" s="63">
        <v>27</v>
      </c>
      <c r="L49" s="64">
        <v>30</v>
      </c>
      <c r="M49" s="64">
        <v>30</v>
      </c>
      <c r="N49" s="64">
        <v>27</v>
      </c>
      <c r="O49" s="65">
        <v>19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506</v>
      </c>
      <c r="L50" s="64" t="s">
        <v>506</v>
      </c>
      <c r="M50" s="64" t="s">
        <v>506</v>
      </c>
      <c r="N50" s="64" t="s">
        <v>506</v>
      </c>
      <c r="O50" s="65" t="s">
        <v>506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292</v>
      </c>
      <c r="L52" s="64">
        <v>291</v>
      </c>
      <c r="M52" s="64">
        <v>299</v>
      </c>
      <c r="N52" s="64">
        <v>321</v>
      </c>
      <c r="O52" s="65">
        <v>312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31</v>
      </c>
      <c r="L53" s="69">
        <v>65</v>
      </c>
      <c r="M53" s="69">
        <v>65</v>
      </c>
      <c r="N53" s="69">
        <v>90</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yL85T6fM474lcjmR7p5tpW6MjDUaSlKRGaSyOZM1GUiAtRwKvJX+gr7ef0rux/V0k3GQ043o2qfXLmkhHO5Iw==" saltValue="Sg5pM0rhy/uT9Zwgqo3T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election activeCell="Z28" sqref="Z28:AK2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3348</v>
      </c>
      <c r="J41" s="104">
        <v>3273</v>
      </c>
      <c r="K41" s="104">
        <v>3224</v>
      </c>
      <c r="L41" s="104">
        <v>3782</v>
      </c>
      <c r="M41" s="105">
        <v>4408</v>
      </c>
    </row>
    <row r="42" spans="2:13" ht="27.75" customHeight="1" x14ac:dyDescent="0.15">
      <c r="B42" s="1242"/>
      <c r="C42" s="1243"/>
      <c r="D42" s="106"/>
      <c r="E42" s="1248" t="s">
        <v>32</v>
      </c>
      <c r="F42" s="1248"/>
      <c r="G42" s="1248"/>
      <c r="H42" s="1249"/>
      <c r="I42" s="107" t="s">
        <v>506</v>
      </c>
      <c r="J42" s="108" t="s">
        <v>506</v>
      </c>
      <c r="K42" s="108" t="s">
        <v>506</v>
      </c>
      <c r="L42" s="108" t="s">
        <v>506</v>
      </c>
      <c r="M42" s="109" t="s">
        <v>506</v>
      </c>
    </row>
    <row r="43" spans="2:13" ht="27.75" customHeight="1" x14ac:dyDescent="0.15">
      <c r="B43" s="1242"/>
      <c r="C43" s="1243"/>
      <c r="D43" s="106"/>
      <c r="E43" s="1248" t="s">
        <v>33</v>
      </c>
      <c r="F43" s="1248"/>
      <c r="G43" s="1248"/>
      <c r="H43" s="1249"/>
      <c r="I43" s="107">
        <v>242</v>
      </c>
      <c r="J43" s="108">
        <v>289</v>
      </c>
      <c r="K43" s="108">
        <v>309</v>
      </c>
      <c r="L43" s="108">
        <v>361</v>
      </c>
      <c r="M43" s="109">
        <v>379</v>
      </c>
    </row>
    <row r="44" spans="2:13" ht="27.75" customHeight="1" x14ac:dyDescent="0.15">
      <c r="B44" s="1242"/>
      <c r="C44" s="1243"/>
      <c r="D44" s="106"/>
      <c r="E44" s="1248" t="s">
        <v>34</v>
      </c>
      <c r="F44" s="1248"/>
      <c r="G44" s="1248"/>
      <c r="H44" s="1249"/>
      <c r="I44" s="107">
        <v>109</v>
      </c>
      <c r="J44" s="108">
        <v>81</v>
      </c>
      <c r="K44" s="108">
        <v>52</v>
      </c>
      <c r="L44" s="108">
        <v>26</v>
      </c>
      <c r="M44" s="109">
        <v>7</v>
      </c>
    </row>
    <row r="45" spans="2:13" ht="27.75" customHeight="1" x14ac:dyDescent="0.15">
      <c r="B45" s="1242"/>
      <c r="C45" s="1243"/>
      <c r="D45" s="106"/>
      <c r="E45" s="1248" t="s">
        <v>35</v>
      </c>
      <c r="F45" s="1248"/>
      <c r="G45" s="1248"/>
      <c r="H45" s="1249"/>
      <c r="I45" s="107">
        <v>434</v>
      </c>
      <c r="J45" s="108">
        <v>425</v>
      </c>
      <c r="K45" s="108">
        <v>413</v>
      </c>
      <c r="L45" s="108">
        <v>394</v>
      </c>
      <c r="M45" s="109">
        <v>404</v>
      </c>
    </row>
    <row r="46" spans="2:13" ht="27.75" customHeight="1" x14ac:dyDescent="0.15">
      <c r="B46" s="1242"/>
      <c r="C46" s="1243"/>
      <c r="D46" s="110"/>
      <c r="E46" s="1248" t="s">
        <v>36</v>
      </c>
      <c r="F46" s="1248"/>
      <c r="G46" s="1248"/>
      <c r="H46" s="1249"/>
      <c r="I46" s="107" t="s">
        <v>506</v>
      </c>
      <c r="J46" s="108" t="s">
        <v>506</v>
      </c>
      <c r="K46" s="108" t="s">
        <v>506</v>
      </c>
      <c r="L46" s="108" t="s">
        <v>506</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2947</v>
      </c>
      <c r="J50" s="108">
        <v>3084</v>
      </c>
      <c r="K50" s="108">
        <v>3007</v>
      </c>
      <c r="L50" s="108">
        <v>2319</v>
      </c>
      <c r="M50" s="109">
        <v>2051</v>
      </c>
    </row>
    <row r="51" spans="2:13" ht="27.75" customHeight="1" x14ac:dyDescent="0.15">
      <c r="B51" s="1242"/>
      <c r="C51" s="1243"/>
      <c r="D51" s="106"/>
      <c r="E51" s="1248" t="s">
        <v>42</v>
      </c>
      <c r="F51" s="1248"/>
      <c r="G51" s="1248"/>
      <c r="H51" s="1249"/>
      <c r="I51" s="107">
        <v>213</v>
      </c>
      <c r="J51" s="108">
        <v>191</v>
      </c>
      <c r="K51" s="108">
        <v>196</v>
      </c>
      <c r="L51" s="108">
        <v>182</v>
      </c>
      <c r="M51" s="109">
        <v>167</v>
      </c>
    </row>
    <row r="52" spans="2:13" ht="27.75" customHeight="1" x14ac:dyDescent="0.15">
      <c r="B52" s="1244"/>
      <c r="C52" s="1245"/>
      <c r="D52" s="106"/>
      <c r="E52" s="1248" t="s">
        <v>43</v>
      </c>
      <c r="F52" s="1248"/>
      <c r="G52" s="1248"/>
      <c r="H52" s="1249"/>
      <c r="I52" s="107">
        <v>2566</v>
      </c>
      <c r="J52" s="108">
        <v>2491</v>
      </c>
      <c r="K52" s="108">
        <v>2459</v>
      </c>
      <c r="L52" s="108">
        <v>2679</v>
      </c>
      <c r="M52" s="109">
        <v>2936</v>
      </c>
    </row>
    <row r="53" spans="2:13" ht="27.75" customHeight="1" thickBot="1" x14ac:dyDescent="0.2">
      <c r="B53" s="1255" t="s">
        <v>44</v>
      </c>
      <c r="C53" s="1256"/>
      <c r="D53" s="113"/>
      <c r="E53" s="1257" t="s">
        <v>45</v>
      </c>
      <c r="F53" s="1257"/>
      <c r="G53" s="1257"/>
      <c r="H53" s="1258"/>
      <c r="I53" s="114">
        <v>-1594</v>
      </c>
      <c r="J53" s="115">
        <v>-1698</v>
      </c>
      <c r="K53" s="115">
        <v>-1663</v>
      </c>
      <c r="L53" s="115">
        <v>-618</v>
      </c>
      <c r="M53" s="116">
        <v>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733IHNFI9W5v7jGHPa2c6zdgDbT4duj/lscV4weZrrYuorxKLDr0FQBiEFxXX9QZvj5FP8In9prsNv+KCzqvQ==" saltValue="szJjKQ+aFusZcdRU2wNc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53" zoomScaleNormal="53"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440</v>
      </c>
      <c r="G55" s="128">
        <v>349</v>
      </c>
      <c r="H55" s="129">
        <v>287</v>
      </c>
    </row>
    <row r="56" spans="2:8" ht="52.5" customHeight="1" x14ac:dyDescent="0.15">
      <c r="B56" s="130"/>
      <c r="C56" s="1269" t="s">
        <v>49</v>
      </c>
      <c r="D56" s="1269"/>
      <c r="E56" s="1270"/>
      <c r="F56" s="131">
        <v>456</v>
      </c>
      <c r="G56" s="131">
        <v>388</v>
      </c>
      <c r="H56" s="132">
        <v>332</v>
      </c>
    </row>
    <row r="57" spans="2:8" ht="53.25" customHeight="1" x14ac:dyDescent="0.15">
      <c r="B57" s="130"/>
      <c r="C57" s="1271" t="s">
        <v>50</v>
      </c>
      <c r="D57" s="1271"/>
      <c r="E57" s="1272"/>
      <c r="F57" s="133">
        <v>2057</v>
      </c>
      <c r="G57" s="133">
        <v>1521</v>
      </c>
      <c r="H57" s="134">
        <v>1361</v>
      </c>
    </row>
    <row r="58" spans="2:8" ht="45.75" customHeight="1" x14ac:dyDescent="0.15">
      <c r="B58" s="135"/>
      <c r="C58" s="1259" t="s">
        <v>570</v>
      </c>
      <c r="D58" s="1260"/>
      <c r="E58" s="1261"/>
      <c r="F58" s="136">
        <v>406</v>
      </c>
      <c r="G58" s="136">
        <v>430</v>
      </c>
      <c r="H58" s="137">
        <v>427</v>
      </c>
    </row>
    <row r="59" spans="2:8" ht="45.75" customHeight="1" x14ac:dyDescent="0.15">
      <c r="B59" s="135"/>
      <c r="C59" s="1259" t="s">
        <v>571</v>
      </c>
      <c r="D59" s="1260"/>
      <c r="E59" s="1261"/>
      <c r="F59" s="136">
        <v>1064</v>
      </c>
      <c r="G59" s="136">
        <v>502</v>
      </c>
      <c r="H59" s="137">
        <v>319</v>
      </c>
    </row>
    <row r="60" spans="2:8" ht="45.75" customHeight="1" x14ac:dyDescent="0.15">
      <c r="B60" s="135"/>
      <c r="C60" s="1259" t="s">
        <v>572</v>
      </c>
      <c r="D60" s="1260"/>
      <c r="E60" s="1261"/>
      <c r="F60" s="136">
        <v>231</v>
      </c>
      <c r="G60" s="136">
        <v>252</v>
      </c>
      <c r="H60" s="137">
        <v>292</v>
      </c>
    </row>
    <row r="61" spans="2:8" ht="45.75" customHeight="1" x14ac:dyDescent="0.15">
      <c r="B61" s="135"/>
      <c r="C61" s="1259" t="s">
        <v>573</v>
      </c>
      <c r="D61" s="1260"/>
      <c r="E61" s="1261"/>
      <c r="F61" s="136">
        <v>163</v>
      </c>
      <c r="G61" s="136">
        <v>163</v>
      </c>
      <c r="H61" s="137">
        <v>164</v>
      </c>
    </row>
    <row r="62" spans="2:8" ht="45.75" customHeight="1" thickBot="1" x14ac:dyDescent="0.2">
      <c r="B62" s="138"/>
      <c r="C62" s="1262" t="s">
        <v>574</v>
      </c>
      <c r="D62" s="1263"/>
      <c r="E62" s="1264"/>
      <c r="F62" s="139">
        <v>51</v>
      </c>
      <c r="G62" s="139">
        <v>51</v>
      </c>
      <c r="H62" s="140">
        <v>52</v>
      </c>
    </row>
    <row r="63" spans="2:8" ht="52.5" customHeight="1" thickBot="1" x14ac:dyDescent="0.2">
      <c r="B63" s="141"/>
      <c r="C63" s="1265" t="s">
        <v>51</v>
      </c>
      <c r="D63" s="1265"/>
      <c r="E63" s="1266"/>
      <c r="F63" s="142">
        <v>2952</v>
      </c>
      <c r="G63" s="142">
        <v>2258</v>
      </c>
      <c r="H63" s="143">
        <v>1979</v>
      </c>
    </row>
    <row r="64" spans="2:8" ht="15" customHeight="1" x14ac:dyDescent="0.15"/>
  </sheetData>
  <sheetProtection algorithmName="SHA-512" hashValue="3kSXGn7xVcL2V2JyL0SQdO9DAvGWOQPFpNHkZ0AHkrmsJZ6uE9Cq6tsXqe1qjJ0v/8iBuyEbZwQ4QGt9wavo3w==" saltValue="rthng+TJF4zHvbYRU7gm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235214</v>
      </c>
      <c r="E3" s="162"/>
      <c r="F3" s="163">
        <v>291945</v>
      </c>
      <c r="G3" s="164"/>
      <c r="H3" s="165"/>
    </row>
    <row r="4" spans="1:8" x14ac:dyDescent="0.15">
      <c r="A4" s="166"/>
      <c r="B4" s="167"/>
      <c r="C4" s="168"/>
      <c r="D4" s="169">
        <v>145538</v>
      </c>
      <c r="E4" s="170"/>
      <c r="F4" s="171">
        <v>127651</v>
      </c>
      <c r="G4" s="172"/>
      <c r="H4" s="173"/>
    </row>
    <row r="5" spans="1:8" x14ac:dyDescent="0.15">
      <c r="A5" s="154" t="s">
        <v>540</v>
      </c>
      <c r="B5" s="159"/>
      <c r="C5" s="160"/>
      <c r="D5" s="161">
        <v>154294</v>
      </c>
      <c r="E5" s="162"/>
      <c r="F5" s="163">
        <v>291173</v>
      </c>
      <c r="G5" s="164"/>
      <c r="H5" s="165"/>
    </row>
    <row r="6" spans="1:8" x14ac:dyDescent="0.15">
      <c r="A6" s="166"/>
      <c r="B6" s="167"/>
      <c r="C6" s="168"/>
      <c r="D6" s="169">
        <v>63496</v>
      </c>
      <c r="E6" s="170"/>
      <c r="F6" s="171">
        <v>119071</v>
      </c>
      <c r="G6" s="172"/>
      <c r="H6" s="173"/>
    </row>
    <row r="7" spans="1:8" x14ac:dyDescent="0.15">
      <c r="A7" s="154" t="s">
        <v>541</v>
      </c>
      <c r="B7" s="159"/>
      <c r="C7" s="160"/>
      <c r="D7" s="161">
        <v>186419</v>
      </c>
      <c r="E7" s="162"/>
      <c r="F7" s="163">
        <v>271581</v>
      </c>
      <c r="G7" s="164"/>
      <c r="H7" s="165"/>
    </row>
    <row r="8" spans="1:8" x14ac:dyDescent="0.15">
      <c r="A8" s="166"/>
      <c r="B8" s="167"/>
      <c r="C8" s="168"/>
      <c r="D8" s="169">
        <v>114009</v>
      </c>
      <c r="E8" s="170"/>
      <c r="F8" s="171">
        <v>117844</v>
      </c>
      <c r="G8" s="172"/>
      <c r="H8" s="173"/>
    </row>
    <row r="9" spans="1:8" x14ac:dyDescent="0.15">
      <c r="A9" s="154" t="s">
        <v>542</v>
      </c>
      <c r="B9" s="159"/>
      <c r="C9" s="160"/>
      <c r="D9" s="161">
        <v>651336</v>
      </c>
      <c r="E9" s="162"/>
      <c r="F9" s="163">
        <v>268375</v>
      </c>
      <c r="G9" s="164"/>
      <c r="H9" s="165"/>
    </row>
    <row r="10" spans="1:8" x14ac:dyDescent="0.15">
      <c r="A10" s="166"/>
      <c r="B10" s="167"/>
      <c r="C10" s="168"/>
      <c r="D10" s="169">
        <v>520703</v>
      </c>
      <c r="E10" s="170"/>
      <c r="F10" s="171">
        <v>119602</v>
      </c>
      <c r="G10" s="172"/>
      <c r="H10" s="173"/>
    </row>
    <row r="11" spans="1:8" x14ac:dyDescent="0.15">
      <c r="A11" s="154" t="s">
        <v>543</v>
      </c>
      <c r="B11" s="159"/>
      <c r="C11" s="160"/>
      <c r="D11" s="161">
        <v>631381</v>
      </c>
      <c r="E11" s="162"/>
      <c r="F11" s="163">
        <v>301035</v>
      </c>
      <c r="G11" s="164"/>
      <c r="H11" s="165"/>
    </row>
    <row r="12" spans="1:8" x14ac:dyDescent="0.15">
      <c r="A12" s="166"/>
      <c r="B12" s="167"/>
      <c r="C12" s="174"/>
      <c r="D12" s="169">
        <v>414825</v>
      </c>
      <c r="E12" s="170"/>
      <c r="F12" s="171">
        <v>154376</v>
      </c>
      <c r="G12" s="172"/>
      <c r="H12" s="173"/>
    </row>
    <row r="13" spans="1:8" x14ac:dyDescent="0.15">
      <c r="A13" s="154"/>
      <c r="B13" s="159"/>
      <c r="C13" s="175"/>
      <c r="D13" s="176">
        <v>371729</v>
      </c>
      <c r="E13" s="177"/>
      <c r="F13" s="178">
        <v>284822</v>
      </c>
      <c r="G13" s="179"/>
      <c r="H13" s="165"/>
    </row>
    <row r="14" spans="1:8" x14ac:dyDescent="0.15">
      <c r="A14" s="166"/>
      <c r="B14" s="167"/>
      <c r="C14" s="168"/>
      <c r="D14" s="169">
        <v>251714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4.97</v>
      </c>
      <c r="C19" s="180">
        <f>ROUND(VALUE(SUBSTITUTE(実質収支比率等に係る経年分析!G$48,"▲","-")),2)</f>
        <v>2.02</v>
      </c>
      <c r="D19" s="180">
        <f>ROUND(VALUE(SUBSTITUTE(実質収支比率等に係る経年分析!H$48,"▲","-")),2)</f>
        <v>2.85</v>
      </c>
      <c r="E19" s="180">
        <f>ROUND(VALUE(SUBSTITUTE(実質収支比率等に係る経年分析!I$48,"▲","-")),2)</f>
        <v>2.86</v>
      </c>
      <c r="F19" s="180">
        <f>ROUND(VALUE(SUBSTITUTE(実質収支比率等に係る経年分析!J$48,"▲","-")),2)</f>
        <v>2.88</v>
      </c>
    </row>
    <row r="20" spans="1:11" x14ac:dyDescent="0.15">
      <c r="A20" s="180" t="s">
        <v>55</v>
      </c>
      <c r="B20" s="180">
        <f>ROUND(VALUE(SUBSTITUTE(実質収支比率等に係る経年分析!F$47,"▲","-")),2)</f>
        <v>33.619999999999997</v>
      </c>
      <c r="C20" s="180">
        <f>ROUND(VALUE(SUBSTITUTE(実質収支比率等に係る経年分析!G$47,"▲","-")),2)</f>
        <v>32.18</v>
      </c>
      <c r="D20" s="180">
        <f>ROUND(VALUE(SUBSTITUTE(実質収支比率等に係る経年分析!H$47,"▲","-")),2)</f>
        <v>28.93</v>
      </c>
      <c r="E20" s="180">
        <f>ROUND(VALUE(SUBSTITUTE(実質収支比率等に係る経年分析!I$47,"▲","-")),2)</f>
        <v>22.53</v>
      </c>
      <c r="F20" s="180">
        <f>ROUND(VALUE(SUBSTITUTE(実質収支比率等に係る経年分析!J$47,"▲","-")),2)</f>
        <v>17.739999999999998</v>
      </c>
    </row>
    <row r="21" spans="1:11" x14ac:dyDescent="0.15">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-4.97</v>
      </c>
      <c r="D21" s="180">
        <f>IF(ISNUMBER(VALUE(SUBSTITUTE(実質収支比率等に係る経年分析!H$49,"▲","-"))),ROUND(VALUE(SUBSTITUTE(実質収支比率等に係る経年分析!H$49,"▲","-")),2),NA())</f>
        <v>-2.64</v>
      </c>
      <c r="E21" s="180">
        <f>IF(ISNUMBER(VALUE(SUBSTITUTE(実質収支比率等に係る経年分析!I$49,"▲","-"))),ROUND(VALUE(SUBSTITUTE(実質収支比率等に係る経年分析!I$49,"▲","-")),2),NA())</f>
        <v>-5.82</v>
      </c>
      <c r="F21" s="180">
        <f>IF(ISNUMBER(VALUE(SUBSTITUTE(実質収支比率等に係る経年分析!J$49,"▲","-"))),ROUND(VALUE(SUBSTITUTE(実質収支比率等に係る経年分析!J$49,"▲","-")),2),NA())</f>
        <v>-3.7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土地開発事業特別会計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2.0099999999999998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292</v>
      </c>
      <c r="E42" s="182"/>
      <c r="F42" s="182"/>
      <c r="G42" s="182">
        <f>'実質公債費比率（分子）の構造'!L$52</f>
        <v>291</v>
      </c>
      <c r="H42" s="182"/>
      <c r="I42" s="182"/>
      <c r="J42" s="182">
        <f>'実質公債費比率（分子）の構造'!M$52</f>
        <v>299</v>
      </c>
      <c r="K42" s="182"/>
      <c r="L42" s="182"/>
      <c r="M42" s="182">
        <f>'実質公債費比率（分子）の構造'!N$52</f>
        <v>321</v>
      </c>
      <c r="N42" s="182"/>
      <c r="O42" s="182"/>
      <c r="P42" s="182">
        <f>'実質公債費比率（分子）の構造'!O$52</f>
        <v>312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27</v>
      </c>
      <c r="C45" s="182"/>
      <c r="D45" s="182"/>
      <c r="E45" s="182">
        <f>'実質公債費比率（分子）の構造'!L$49</f>
        <v>30</v>
      </c>
      <c r="F45" s="182"/>
      <c r="G45" s="182"/>
      <c r="H45" s="182">
        <f>'実質公債費比率（分子）の構造'!M$49</f>
        <v>30</v>
      </c>
      <c r="I45" s="182"/>
      <c r="J45" s="182"/>
      <c r="K45" s="182">
        <f>'実質公債費比率（分子）の構造'!N$49</f>
        <v>27</v>
      </c>
      <c r="L45" s="182"/>
      <c r="M45" s="182"/>
      <c r="N45" s="182">
        <f>'実質公債費比率（分子）の構造'!O$49</f>
        <v>19</v>
      </c>
      <c r="O45" s="182"/>
      <c r="P45" s="182"/>
    </row>
    <row r="46" spans="1:16" x14ac:dyDescent="0.15">
      <c r="A46" s="182" t="s">
        <v>67</v>
      </c>
      <c r="B46" s="182">
        <f>'実質公債費比率（分子）の構造'!K$48</f>
        <v>18</v>
      </c>
      <c r="C46" s="182"/>
      <c r="D46" s="182"/>
      <c r="E46" s="182">
        <f>'実質公債費比率（分子）の構造'!L$48</f>
        <v>19</v>
      </c>
      <c r="F46" s="182"/>
      <c r="G46" s="182"/>
      <c r="H46" s="182">
        <f>'実質公債費比率（分子）の構造'!M$48</f>
        <v>20</v>
      </c>
      <c r="I46" s="182"/>
      <c r="J46" s="182"/>
      <c r="K46" s="182">
        <f>'実質公債費比率（分子）の構造'!N$48</f>
        <v>23</v>
      </c>
      <c r="L46" s="182"/>
      <c r="M46" s="182"/>
      <c r="N46" s="182">
        <f>'実質公債費比率（分子）の構造'!O$48</f>
        <v>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278</v>
      </c>
      <c r="C49" s="182"/>
      <c r="D49" s="182"/>
      <c r="E49" s="182">
        <f>'実質公債費比率（分子）の構造'!L$45</f>
        <v>307</v>
      </c>
      <c r="F49" s="182"/>
      <c r="G49" s="182"/>
      <c r="H49" s="182">
        <f>'実質公債費比率（分子）の構造'!M$45</f>
        <v>314</v>
      </c>
      <c r="I49" s="182"/>
      <c r="J49" s="182"/>
      <c r="K49" s="182">
        <f>'実質公債費比率（分子）の構造'!N$45</f>
        <v>361</v>
      </c>
      <c r="L49" s="182"/>
      <c r="M49" s="182"/>
      <c r="N49" s="182">
        <f>'実質公債費比率（分子）の構造'!O$45</f>
        <v>366</v>
      </c>
      <c r="O49" s="182"/>
      <c r="P49" s="182"/>
    </row>
    <row r="50" spans="1:16" x14ac:dyDescent="0.15">
      <c r="A50" s="182" t="s">
        <v>71</v>
      </c>
      <c r="B50" s="182" t="e">
        <f>NA()</f>
        <v>#N/A</v>
      </c>
      <c r="C50" s="182">
        <f>IF(ISNUMBER('実質公債費比率（分子）の構造'!K$53),'実質公債費比率（分子）の構造'!K$53,NA())</f>
        <v>31</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65</v>
      </c>
      <c r="J50" s="182" t="e">
        <f>NA()</f>
        <v>#N/A</v>
      </c>
      <c r="K50" s="182" t="e">
        <f>NA()</f>
        <v>#N/A</v>
      </c>
      <c r="L50" s="182">
        <f>IF(ISNUMBER('実質公債費比率（分子）の構造'!N$53),'実質公債費比率（分子）の構造'!N$53,NA())</f>
        <v>90</v>
      </c>
      <c r="M50" s="182" t="e">
        <f>NA()</f>
        <v>#N/A</v>
      </c>
      <c r="N50" s="182" t="e">
        <f>NA()</f>
        <v>#N/A</v>
      </c>
      <c r="O50" s="182">
        <f>IF(ISNUMBER('実質公債費比率（分子）の構造'!O$53),'実質公債費比率（分子）の構造'!O$53,NA())</f>
        <v>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2566</v>
      </c>
      <c r="E56" s="181"/>
      <c r="F56" s="181"/>
      <c r="G56" s="181">
        <f>'将来負担比率（分子）の構造'!J$52</f>
        <v>2491</v>
      </c>
      <c r="H56" s="181"/>
      <c r="I56" s="181"/>
      <c r="J56" s="181">
        <f>'将来負担比率（分子）の構造'!K$52</f>
        <v>2459</v>
      </c>
      <c r="K56" s="181"/>
      <c r="L56" s="181"/>
      <c r="M56" s="181">
        <f>'将来負担比率（分子）の構造'!L$52</f>
        <v>2679</v>
      </c>
      <c r="N56" s="181"/>
      <c r="O56" s="181"/>
      <c r="P56" s="181">
        <f>'将来負担比率（分子）の構造'!M$52</f>
        <v>2936</v>
      </c>
    </row>
    <row r="57" spans="1:16" x14ac:dyDescent="0.15">
      <c r="A57" s="181" t="s">
        <v>42</v>
      </c>
      <c r="B57" s="181"/>
      <c r="C57" s="181"/>
      <c r="D57" s="181">
        <f>'将来負担比率（分子）の構造'!I$51</f>
        <v>213</v>
      </c>
      <c r="E57" s="181"/>
      <c r="F57" s="181"/>
      <c r="G57" s="181">
        <f>'将来負担比率（分子）の構造'!J$51</f>
        <v>191</v>
      </c>
      <c r="H57" s="181"/>
      <c r="I57" s="181"/>
      <c r="J57" s="181">
        <f>'将来負担比率（分子）の構造'!K$51</f>
        <v>196</v>
      </c>
      <c r="K57" s="181"/>
      <c r="L57" s="181"/>
      <c r="M57" s="181">
        <f>'将来負担比率（分子）の構造'!L$51</f>
        <v>182</v>
      </c>
      <c r="N57" s="181"/>
      <c r="O57" s="181"/>
      <c r="P57" s="181">
        <f>'将来負担比率（分子）の構造'!M$51</f>
        <v>167</v>
      </c>
    </row>
    <row r="58" spans="1:16" x14ac:dyDescent="0.15">
      <c r="A58" s="181" t="s">
        <v>41</v>
      </c>
      <c r="B58" s="181"/>
      <c r="C58" s="181"/>
      <c r="D58" s="181">
        <f>'将来負担比率（分子）の構造'!I$50</f>
        <v>2947</v>
      </c>
      <c r="E58" s="181"/>
      <c r="F58" s="181"/>
      <c r="G58" s="181">
        <f>'将来負担比率（分子）の構造'!J$50</f>
        <v>3084</v>
      </c>
      <c r="H58" s="181"/>
      <c r="I58" s="181"/>
      <c r="J58" s="181">
        <f>'将来負担比率（分子）の構造'!K$50</f>
        <v>3007</v>
      </c>
      <c r="K58" s="181"/>
      <c r="L58" s="181"/>
      <c r="M58" s="181">
        <f>'将来負担比率（分子）の構造'!L$50</f>
        <v>2319</v>
      </c>
      <c r="N58" s="181"/>
      <c r="O58" s="181"/>
      <c r="P58" s="181">
        <f>'将来負担比率（分子）の構造'!M$50</f>
        <v>2051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434</v>
      </c>
      <c r="C62" s="181"/>
      <c r="D62" s="181"/>
      <c r="E62" s="181">
        <f>'将来負担比率（分子）の構造'!J$45</f>
        <v>425</v>
      </c>
      <c r="F62" s="181"/>
      <c r="G62" s="181"/>
      <c r="H62" s="181">
        <f>'将来負担比率（分子）の構造'!K$45</f>
        <v>413</v>
      </c>
      <c r="I62" s="181"/>
      <c r="J62" s="181"/>
      <c r="K62" s="181">
        <f>'将来負担比率（分子）の構造'!L$45</f>
        <v>394</v>
      </c>
      <c r="L62" s="181"/>
      <c r="M62" s="181"/>
      <c r="N62" s="181">
        <f>'将来負担比率（分子）の構造'!M$45</f>
        <v>404</v>
      </c>
      <c r="O62" s="181"/>
      <c r="P62" s="181"/>
    </row>
    <row r="63" spans="1:16" x14ac:dyDescent="0.15">
      <c r="A63" s="181" t="s">
        <v>34</v>
      </c>
      <c r="B63" s="181">
        <f>'将来負担比率（分子）の構造'!I$44</f>
        <v>109</v>
      </c>
      <c r="C63" s="181"/>
      <c r="D63" s="181"/>
      <c r="E63" s="181">
        <f>'将来負担比率（分子）の構造'!J$44</f>
        <v>81</v>
      </c>
      <c r="F63" s="181"/>
      <c r="G63" s="181"/>
      <c r="H63" s="181">
        <f>'将来負担比率（分子）の構造'!K$44</f>
        <v>52</v>
      </c>
      <c r="I63" s="181"/>
      <c r="J63" s="181"/>
      <c r="K63" s="181">
        <f>'将来負担比率（分子）の構造'!L$44</f>
        <v>26</v>
      </c>
      <c r="L63" s="181"/>
      <c r="M63" s="181"/>
      <c r="N63" s="181">
        <f>'将来負担比率（分子）の構造'!M$44</f>
        <v>7</v>
      </c>
      <c r="O63" s="181"/>
      <c r="P63" s="181"/>
    </row>
    <row r="64" spans="1:16" x14ac:dyDescent="0.15">
      <c r="A64" s="181" t="s">
        <v>33</v>
      </c>
      <c r="B64" s="181">
        <f>'将来負担比率（分子）の構造'!I$43</f>
        <v>242</v>
      </c>
      <c r="C64" s="181"/>
      <c r="D64" s="181"/>
      <c r="E64" s="181">
        <f>'将来負担比率（分子）の構造'!J$43</f>
        <v>289</v>
      </c>
      <c r="F64" s="181"/>
      <c r="G64" s="181"/>
      <c r="H64" s="181">
        <f>'将来負担比率（分子）の構造'!K$43</f>
        <v>309</v>
      </c>
      <c r="I64" s="181"/>
      <c r="J64" s="181"/>
      <c r="K64" s="181">
        <f>'将来負担比率（分子）の構造'!L$43</f>
        <v>361</v>
      </c>
      <c r="L64" s="181"/>
      <c r="M64" s="181"/>
      <c r="N64" s="181">
        <f>'将来負担比率（分子）の構造'!M$43</f>
        <v>379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3348</v>
      </c>
      <c r="C66" s="181"/>
      <c r="D66" s="181"/>
      <c r="E66" s="181">
        <f>'将来負担比率（分子）の構造'!J$41</f>
        <v>3273</v>
      </c>
      <c r="F66" s="181"/>
      <c r="G66" s="181"/>
      <c r="H66" s="181">
        <f>'将来負担比率（分子）の構造'!K$41</f>
        <v>3224</v>
      </c>
      <c r="I66" s="181"/>
      <c r="J66" s="181"/>
      <c r="K66" s="181">
        <f>'将来負担比率（分子）の構造'!L$41</f>
        <v>3782</v>
      </c>
      <c r="L66" s="181"/>
      <c r="M66" s="181"/>
      <c r="N66" s="181">
        <f>'将来負担比率（分子）の構造'!M$41</f>
        <v>4408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440</v>
      </c>
      <c r="C72" s="185">
        <f>基金残高に係る経年分析!G55</f>
        <v>349</v>
      </c>
      <c r="D72" s="185">
        <f>基金残高に係る経年分析!H55</f>
        <v>287</v>
      </c>
    </row>
    <row r="73" spans="1:16" x14ac:dyDescent="0.15">
      <c r="A73" s="184" t="s">
        <v>78</v>
      </c>
      <c r="B73" s="185">
        <f>基金残高に係る経年分析!F56</f>
        <v>456</v>
      </c>
      <c r="C73" s="185">
        <f>基金残高に係る経年分析!G56</f>
        <v>388</v>
      </c>
      <c r="D73" s="185">
        <f>基金残高に係る経年分析!H56</f>
        <v>332</v>
      </c>
    </row>
    <row r="74" spans="1:16" x14ac:dyDescent="0.15">
      <c r="A74" s="184" t="s">
        <v>79</v>
      </c>
      <c r="B74" s="185">
        <f>基金残高に係る経年分析!F57</f>
        <v>2057</v>
      </c>
      <c r="C74" s="185">
        <f>基金残高に係る経年分析!G57</f>
        <v>1521</v>
      </c>
      <c r="D74" s="185">
        <f>基金残高に係る経年分析!H57</f>
        <v>1361</v>
      </c>
    </row>
  </sheetData>
  <sheetProtection algorithmName="SHA-512" hashValue="cgA6WxtbZmrfGyOeDRN8v+VA0UwaltQFCbCcMpLMcw+JRkMknfu3QZXWywTZZAncVqqZ3kSGYJZ+zp4ykastAQ==" saltValue="PfE3RRGulC+oEqeVpWW0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28" sqref="Z28:AK2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209642</v>
      </c>
      <c r="S5" s="637"/>
      <c r="T5" s="637"/>
      <c r="U5" s="637"/>
      <c r="V5" s="637"/>
      <c r="W5" s="637"/>
      <c r="X5" s="637"/>
      <c r="Y5" s="638"/>
      <c r="Z5" s="639">
        <v>4.5999999999999996</v>
      </c>
      <c r="AA5" s="639"/>
      <c r="AB5" s="639"/>
      <c r="AC5" s="639"/>
      <c r="AD5" s="640">
        <v>209642</v>
      </c>
      <c r="AE5" s="640"/>
      <c r="AF5" s="640"/>
      <c r="AG5" s="640"/>
      <c r="AH5" s="640"/>
      <c r="AI5" s="640"/>
      <c r="AJ5" s="640"/>
      <c r="AK5" s="640"/>
      <c r="AL5" s="641">
        <v>13.3</v>
      </c>
      <c r="AM5" s="642"/>
      <c r="AN5" s="642"/>
      <c r="AO5" s="643"/>
      <c r="AP5" s="633" t="s">
        <v>223</v>
      </c>
      <c r="AQ5" s="634"/>
      <c r="AR5" s="634"/>
      <c r="AS5" s="634"/>
      <c r="AT5" s="634"/>
      <c r="AU5" s="634"/>
      <c r="AV5" s="634"/>
      <c r="AW5" s="634"/>
      <c r="AX5" s="634"/>
      <c r="AY5" s="634"/>
      <c r="AZ5" s="634"/>
      <c r="BA5" s="634"/>
      <c r="BB5" s="634"/>
      <c r="BC5" s="634"/>
      <c r="BD5" s="634"/>
      <c r="BE5" s="634"/>
      <c r="BF5" s="635"/>
      <c r="BG5" s="647">
        <v>209642</v>
      </c>
      <c r="BH5" s="648"/>
      <c r="BI5" s="648"/>
      <c r="BJ5" s="648"/>
      <c r="BK5" s="648"/>
      <c r="BL5" s="648"/>
      <c r="BM5" s="648"/>
      <c r="BN5" s="649"/>
      <c r="BO5" s="650">
        <v>100</v>
      </c>
      <c r="BP5" s="650"/>
      <c r="BQ5" s="650"/>
      <c r="BR5" s="650"/>
      <c r="BS5" s="651" t="s">
        <v>143</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29307</v>
      </c>
      <c r="S6" s="648"/>
      <c r="T6" s="648"/>
      <c r="U6" s="648"/>
      <c r="V6" s="648"/>
      <c r="W6" s="648"/>
      <c r="X6" s="648"/>
      <c r="Y6" s="649"/>
      <c r="Z6" s="650">
        <v>0.6</v>
      </c>
      <c r="AA6" s="650"/>
      <c r="AB6" s="650"/>
      <c r="AC6" s="650"/>
      <c r="AD6" s="651">
        <v>29307</v>
      </c>
      <c r="AE6" s="651"/>
      <c r="AF6" s="651"/>
      <c r="AG6" s="651"/>
      <c r="AH6" s="651"/>
      <c r="AI6" s="651"/>
      <c r="AJ6" s="651"/>
      <c r="AK6" s="651"/>
      <c r="AL6" s="652">
        <v>1.9</v>
      </c>
      <c r="AM6" s="653"/>
      <c r="AN6" s="653"/>
      <c r="AO6" s="654"/>
      <c r="AP6" s="644" t="s">
        <v>228</v>
      </c>
      <c r="AQ6" s="645"/>
      <c r="AR6" s="645"/>
      <c r="AS6" s="645"/>
      <c r="AT6" s="645"/>
      <c r="AU6" s="645"/>
      <c r="AV6" s="645"/>
      <c r="AW6" s="645"/>
      <c r="AX6" s="645"/>
      <c r="AY6" s="645"/>
      <c r="AZ6" s="645"/>
      <c r="BA6" s="645"/>
      <c r="BB6" s="645"/>
      <c r="BC6" s="645"/>
      <c r="BD6" s="645"/>
      <c r="BE6" s="645"/>
      <c r="BF6" s="646"/>
      <c r="BG6" s="647">
        <v>209642</v>
      </c>
      <c r="BH6" s="648"/>
      <c r="BI6" s="648"/>
      <c r="BJ6" s="648"/>
      <c r="BK6" s="648"/>
      <c r="BL6" s="648"/>
      <c r="BM6" s="648"/>
      <c r="BN6" s="649"/>
      <c r="BO6" s="650">
        <v>100</v>
      </c>
      <c r="BP6" s="650"/>
      <c r="BQ6" s="650"/>
      <c r="BR6" s="650"/>
      <c r="BS6" s="651" t="s">
        <v>229</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48085</v>
      </c>
      <c r="CS6" s="648"/>
      <c r="CT6" s="648"/>
      <c r="CU6" s="648"/>
      <c r="CV6" s="648"/>
      <c r="CW6" s="648"/>
      <c r="CX6" s="648"/>
      <c r="CY6" s="649"/>
      <c r="CZ6" s="641">
        <v>1.1000000000000001</v>
      </c>
      <c r="DA6" s="642"/>
      <c r="DB6" s="642"/>
      <c r="DC6" s="661"/>
      <c r="DD6" s="656" t="s">
        <v>128</v>
      </c>
      <c r="DE6" s="648"/>
      <c r="DF6" s="648"/>
      <c r="DG6" s="648"/>
      <c r="DH6" s="648"/>
      <c r="DI6" s="648"/>
      <c r="DJ6" s="648"/>
      <c r="DK6" s="648"/>
      <c r="DL6" s="648"/>
      <c r="DM6" s="648"/>
      <c r="DN6" s="648"/>
      <c r="DO6" s="648"/>
      <c r="DP6" s="649"/>
      <c r="DQ6" s="656">
        <v>48085</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416</v>
      </c>
      <c r="S7" s="648"/>
      <c r="T7" s="648"/>
      <c r="U7" s="648"/>
      <c r="V7" s="648"/>
      <c r="W7" s="648"/>
      <c r="X7" s="648"/>
      <c r="Y7" s="649"/>
      <c r="Z7" s="650">
        <v>0</v>
      </c>
      <c r="AA7" s="650"/>
      <c r="AB7" s="650"/>
      <c r="AC7" s="650"/>
      <c r="AD7" s="651">
        <v>416</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82285</v>
      </c>
      <c r="BH7" s="648"/>
      <c r="BI7" s="648"/>
      <c r="BJ7" s="648"/>
      <c r="BK7" s="648"/>
      <c r="BL7" s="648"/>
      <c r="BM7" s="648"/>
      <c r="BN7" s="649"/>
      <c r="BO7" s="650">
        <v>39.299999999999997</v>
      </c>
      <c r="BP7" s="650"/>
      <c r="BQ7" s="650"/>
      <c r="BR7" s="650"/>
      <c r="BS7" s="651" t="s">
        <v>128</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1682049</v>
      </c>
      <c r="CS7" s="648"/>
      <c r="CT7" s="648"/>
      <c r="CU7" s="648"/>
      <c r="CV7" s="648"/>
      <c r="CW7" s="648"/>
      <c r="CX7" s="648"/>
      <c r="CY7" s="649"/>
      <c r="CZ7" s="650">
        <v>37.9</v>
      </c>
      <c r="DA7" s="650"/>
      <c r="DB7" s="650"/>
      <c r="DC7" s="650"/>
      <c r="DD7" s="656">
        <v>691706</v>
      </c>
      <c r="DE7" s="648"/>
      <c r="DF7" s="648"/>
      <c r="DG7" s="648"/>
      <c r="DH7" s="648"/>
      <c r="DI7" s="648"/>
      <c r="DJ7" s="648"/>
      <c r="DK7" s="648"/>
      <c r="DL7" s="648"/>
      <c r="DM7" s="648"/>
      <c r="DN7" s="648"/>
      <c r="DO7" s="648"/>
      <c r="DP7" s="649"/>
      <c r="DQ7" s="656">
        <v>571492</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690</v>
      </c>
      <c r="S8" s="648"/>
      <c r="T8" s="648"/>
      <c r="U8" s="648"/>
      <c r="V8" s="648"/>
      <c r="W8" s="648"/>
      <c r="X8" s="648"/>
      <c r="Y8" s="649"/>
      <c r="Z8" s="650">
        <v>0</v>
      </c>
      <c r="AA8" s="650"/>
      <c r="AB8" s="650"/>
      <c r="AC8" s="650"/>
      <c r="AD8" s="651">
        <v>690</v>
      </c>
      <c r="AE8" s="651"/>
      <c r="AF8" s="651"/>
      <c r="AG8" s="651"/>
      <c r="AH8" s="651"/>
      <c r="AI8" s="651"/>
      <c r="AJ8" s="651"/>
      <c r="AK8" s="651"/>
      <c r="AL8" s="652">
        <v>0</v>
      </c>
      <c r="AM8" s="653"/>
      <c r="AN8" s="653"/>
      <c r="AO8" s="654"/>
      <c r="AP8" s="644" t="s">
        <v>235</v>
      </c>
      <c r="AQ8" s="645"/>
      <c r="AR8" s="645"/>
      <c r="AS8" s="645"/>
      <c r="AT8" s="645"/>
      <c r="AU8" s="645"/>
      <c r="AV8" s="645"/>
      <c r="AW8" s="645"/>
      <c r="AX8" s="645"/>
      <c r="AY8" s="645"/>
      <c r="AZ8" s="645"/>
      <c r="BA8" s="645"/>
      <c r="BB8" s="645"/>
      <c r="BC8" s="645"/>
      <c r="BD8" s="645"/>
      <c r="BE8" s="645"/>
      <c r="BF8" s="646"/>
      <c r="BG8" s="647">
        <v>4090</v>
      </c>
      <c r="BH8" s="648"/>
      <c r="BI8" s="648"/>
      <c r="BJ8" s="648"/>
      <c r="BK8" s="648"/>
      <c r="BL8" s="648"/>
      <c r="BM8" s="648"/>
      <c r="BN8" s="649"/>
      <c r="BO8" s="650">
        <v>2</v>
      </c>
      <c r="BP8" s="650"/>
      <c r="BQ8" s="650"/>
      <c r="BR8" s="650"/>
      <c r="BS8" s="656" t="s">
        <v>128</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455138</v>
      </c>
      <c r="CS8" s="648"/>
      <c r="CT8" s="648"/>
      <c r="CU8" s="648"/>
      <c r="CV8" s="648"/>
      <c r="CW8" s="648"/>
      <c r="CX8" s="648"/>
      <c r="CY8" s="649"/>
      <c r="CZ8" s="650">
        <v>10.3</v>
      </c>
      <c r="DA8" s="650"/>
      <c r="DB8" s="650"/>
      <c r="DC8" s="650"/>
      <c r="DD8" s="656">
        <v>3680</v>
      </c>
      <c r="DE8" s="648"/>
      <c r="DF8" s="648"/>
      <c r="DG8" s="648"/>
      <c r="DH8" s="648"/>
      <c r="DI8" s="648"/>
      <c r="DJ8" s="648"/>
      <c r="DK8" s="648"/>
      <c r="DL8" s="648"/>
      <c r="DM8" s="648"/>
      <c r="DN8" s="648"/>
      <c r="DO8" s="648"/>
      <c r="DP8" s="649"/>
      <c r="DQ8" s="656">
        <v>352625</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851</v>
      </c>
      <c r="S9" s="648"/>
      <c r="T9" s="648"/>
      <c r="U9" s="648"/>
      <c r="V9" s="648"/>
      <c r="W9" s="648"/>
      <c r="X9" s="648"/>
      <c r="Y9" s="649"/>
      <c r="Z9" s="650">
        <v>0</v>
      </c>
      <c r="AA9" s="650"/>
      <c r="AB9" s="650"/>
      <c r="AC9" s="650"/>
      <c r="AD9" s="651">
        <v>851</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69051</v>
      </c>
      <c r="BH9" s="648"/>
      <c r="BI9" s="648"/>
      <c r="BJ9" s="648"/>
      <c r="BK9" s="648"/>
      <c r="BL9" s="648"/>
      <c r="BM9" s="648"/>
      <c r="BN9" s="649"/>
      <c r="BO9" s="650">
        <v>32.9</v>
      </c>
      <c r="BP9" s="650"/>
      <c r="BQ9" s="650"/>
      <c r="BR9" s="650"/>
      <c r="BS9" s="656" t="s">
        <v>128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238544</v>
      </c>
      <c r="CS9" s="648"/>
      <c r="CT9" s="648"/>
      <c r="CU9" s="648"/>
      <c r="CV9" s="648"/>
      <c r="CW9" s="648"/>
      <c r="CX9" s="648"/>
      <c r="CY9" s="649"/>
      <c r="CZ9" s="650">
        <v>5.4</v>
      </c>
      <c r="DA9" s="650"/>
      <c r="DB9" s="650"/>
      <c r="DC9" s="650"/>
      <c r="DD9" s="656">
        <v>746</v>
      </c>
      <c r="DE9" s="648"/>
      <c r="DF9" s="648"/>
      <c r="DG9" s="648"/>
      <c r="DH9" s="648"/>
      <c r="DI9" s="648"/>
      <c r="DJ9" s="648"/>
      <c r="DK9" s="648"/>
      <c r="DL9" s="648"/>
      <c r="DM9" s="648"/>
      <c r="DN9" s="648"/>
      <c r="DO9" s="648"/>
      <c r="DP9" s="649"/>
      <c r="DQ9" s="656">
        <v>194562</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143</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229</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5590</v>
      </c>
      <c r="BH10" s="648"/>
      <c r="BI10" s="648"/>
      <c r="BJ10" s="648"/>
      <c r="BK10" s="648"/>
      <c r="BL10" s="648"/>
      <c r="BM10" s="648"/>
      <c r="BN10" s="649"/>
      <c r="BO10" s="650">
        <v>2.7</v>
      </c>
      <c r="BP10" s="650"/>
      <c r="BQ10" s="650"/>
      <c r="BR10" s="650"/>
      <c r="BS10" s="656" t="s">
        <v>128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143</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53330</v>
      </c>
      <c r="S11" s="648"/>
      <c r="T11" s="648"/>
      <c r="U11" s="648"/>
      <c r="V11" s="648"/>
      <c r="W11" s="648"/>
      <c r="X11" s="648"/>
      <c r="Y11" s="649"/>
      <c r="Z11" s="652">
        <v>1.2</v>
      </c>
      <c r="AA11" s="653"/>
      <c r="AB11" s="653"/>
      <c r="AC11" s="665"/>
      <c r="AD11" s="656">
        <v>53330</v>
      </c>
      <c r="AE11" s="648"/>
      <c r="AF11" s="648"/>
      <c r="AG11" s="648"/>
      <c r="AH11" s="648"/>
      <c r="AI11" s="648"/>
      <c r="AJ11" s="648"/>
      <c r="AK11" s="649"/>
      <c r="AL11" s="652">
        <v>3.4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3554</v>
      </c>
      <c r="BH11" s="648"/>
      <c r="BI11" s="648"/>
      <c r="BJ11" s="648"/>
      <c r="BK11" s="648"/>
      <c r="BL11" s="648"/>
      <c r="BM11" s="648"/>
      <c r="BN11" s="649"/>
      <c r="BO11" s="650">
        <v>1.7</v>
      </c>
      <c r="BP11" s="650"/>
      <c r="BQ11" s="650"/>
      <c r="BR11" s="650"/>
      <c r="BS11" s="656" t="s">
        <v>128</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294513</v>
      </c>
      <c r="CS11" s="648"/>
      <c r="CT11" s="648"/>
      <c r="CU11" s="648"/>
      <c r="CV11" s="648"/>
      <c r="CW11" s="648"/>
      <c r="CX11" s="648"/>
      <c r="CY11" s="649"/>
      <c r="CZ11" s="650">
        <v>6.6</v>
      </c>
      <c r="DA11" s="650"/>
      <c r="DB11" s="650"/>
      <c r="DC11" s="650"/>
      <c r="DD11" s="656">
        <v>86096</v>
      </c>
      <c r="DE11" s="648"/>
      <c r="DF11" s="648"/>
      <c r="DG11" s="648"/>
      <c r="DH11" s="648"/>
      <c r="DI11" s="648"/>
      <c r="DJ11" s="648"/>
      <c r="DK11" s="648"/>
      <c r="DL11" s="648"/>
      <c r="DM11" s="648"/>
      <c r="DN11" s="648"/>
      <c r="DO11" s="648"/>
      <c r="DP11" s="649"/>
      <c r="DQ11" s="656">
        <v>87564</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229</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99653</v>
      </c>
      <c r="BH12" s="648"/>
      <c r="BI12" s="648"/>
      <c r="BJ12" s="648"/>
      <c r="BK12" s="648"/>
      <c r="BL12" s="648"/>
      <c r="BM12" s="648"/>
      <c r="BN12" s="649"/>
      <c r="BO12" s="650">
        <v>47.5</v>
      </c>
      <c r="BP12" s="650"/>
      <c r="BQ12" s="650"/>
      <c r="BR12" s="650"/>
      <c r="BS12" s="656" t="s">
        <v>128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330856</v>
      </c>
      <c r="CS12" s="648"/>
      <c r="CT12" s="648"/>
      <c r="CU12" s="648"/>
      <c r="CV12" s="648"/>
      <c r="CW12" s="648"/>
      <c r="CX12" s="648"/>
      <c r="CY12" s="649"/>
      <c r="CZ12" s="650">
        <v>7.5</v>
      </c>
      <c r="DA12" s="650"/>
      <c r="DB12" s="650"/>
      <c r="DC12" s="650"/>
      <c r="DD12" s="656">
        <v>262500</v>
      </c>
      <c r="DE12" s="648"/>
      <c r="DF12" s="648"/>
      <c r="DG12" s="648"/>
      <c r="DH12" s="648"/>
      <c r="DI12" s="648"/>
      <c r="DJ12" s="648"/>
      <c r="DK12" s="648"/>
      <c r="DL12" s="648"/>
      <c r="DM12" s="648"/>
      <c r="DN12" s="648"/>
      <c r="DO12" s="648"/>
      <c r="DP12" s="649"/>
      <c r="DQ12" s="656">
        <v>106238</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143</v>
      </c>
      <c r="S13" s="648"/>
      <c r="T13" s="648"/>
      <c r="U13" s="648"/>
      <c r="V13" s="648"/>
      <c r="W13" s="648"/>
      <c r="X13" s="648"/>
      <c r="Y13" s="649"/>
      <c r="Z13" s="650" t="s">
        <v>143</v>
      </c>
      <c r="AA13" s="650"/>
      <c r="AB13" s="650"/>
      <c r="AC13" s="650"/>
      <c r="AD13" s="651" t="s">
        <v>128</v>
      </c>
      <c r="AE13" s="651"/>
      <c r="AF13" s="651"/>
      <c r="AG13" s="651"/>
      <c r="AH13" s="651"/>
      <c r="AI13" s="651"/>
      <c r="AJ13" s="651"/>
      <c r="AK13" s="651"/>
      <c r="AL13" s="652" t="s">
        <v>128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99601</v>
      </c>
      <c r="BH13" s="648"/>
      <c r="BI13" s="648"/>
      <c r="BJ13" s="648"/>
      <c r="BK13" s="648"/>
      <c r="BL13" s="648"/>
      <c r="BM13" s="648"/>
      <c r="BN13" s="649"/>
      <c r="BO13" s="650">
        <v>47.5</v>
      </c>
      <c r="BP13" s="650"/>
      <c r="BQ13" s="650"/>
      <c r="BR13" s="650"/>
      <c r="BS13" s="656" t="s">
        <v>128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385509</v>
      </c>
      <c r="CS13" s="648"/>
      <c r="CT13" s="648"/>
      <c r="CU13" s="648"/>
      <c r="CV13" s="648"/>
      <c r="CW13" s="648"/>
      <c r="CX13" s="648"/>
      <c r="CY13" s="649"/>
      <c r="CZ13" s="650">
        <v>8.6999999999999993</v>
      </c>
      <c r="DA13" s="650"/>
      <c r="DB13" s="650"/>
      <c r="DC13" s="650"/>
      <c r="DD13" s="656">
        <v>336409</v>
      </c>
      <c r="DE13" s="648"/>
      <c r="DF13" s="648"/>
      <c r="DG13" s="648"/>
      <c r="DH13" s="648"/>
      <c r="DI13" s="648"/>
      <c r="DJ13" s="648"/>
      <c r="DK13" s="648"/>
      <c r="DL13" s="648"/>
      <c r="DM13" s="648"/>
      <c r="DN13" s="648"/>
      <c r="DO13" s="648"/>
      <c r="DP13" s="649"/>
      <c r="DQ13" s="656">
        <v>57092</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229</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143</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13398</v>
      </c>
      <c r="BH14" s="648"/>
      <c r="BI14" s="648"/>
      <c r="BJ14" s="648"/>
      <c r="BK14" s="648"/>
      <c r="BL14" s="648"/>
      <c r="BM14" s="648"/>
      <c r="BN14" s="649"/>
      <c r="BO14" s="650">
        <v>6.4</v>
      </c>
      <c r="BP14" s="650"/>
      <c r="BQ14" s="650"/>
      <c r="BR14" s="650"/>
      <c r="BS14" s="656" t="s">
        <v>229</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333766</v>
      </c>
      <c r="CS14" s="648"/>
      <c r="CT14" s="648"/>
      <c r="CU14" s="648"/>
      <c r="CV14" s="648"/>
      <c r="CW14" s="648"/>
      <c r="CX14" s="648"/>
      <c r="CY14" s="649"/>
      <c r="CZ14" s="650">
        <v>7.5</v>
      </c>
      <c r="DA14" s="650"/>
      <c r="DB14" s="650"/>
      <c r="DC14" s="650"/>
      <c r="DD14" s="656">
        <v>224126</v>
      </c>
      <c r="DE14" s="648"/>
      <c r="DF14" s="648"/>
      <c r="DG14" s="648"/>
      <c r="DH14" s="648"/>
      <c r="DI14" s="648"/>
      <c r="DJ14" s="648"/>
      <c r="DK14" s="648"/>
      <c r="DL14" s="648"/>
      <c r="DM14" s="648"/>
      <c r="DN14" s="648"/>
      <c r="DO14" s="648"/>
      <c r="DP14" s="649"/>
      <c r="DQ14" s="656">
        <v>109846</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143</v>
      </c>
      <c r="AE15" s="651"/>
      <c r="AF15" s="651"/>
      <c r="AG15" s="651"/>
      <c r="AH15" s="651"/>
      <c r="AI15" s="651"/>
      <c r="AJ15" s="651"/>
      <c r="AK15" s="651"/>
      <c r="AL15" s="652" t="s">
        <v>229</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14306</v>
      </c>
      <c r="BH15" s="648"/>
      <c r="BI15" s="648"/>
      <c r="BJ15" s="648"/>
      <c r="BK15" s="648"/>
      <c r="BL15" s="648"/>
      <c r="BM15" s="648"/>
      <c r="BN15" s="649"/>
      <c r="BO15" s="650">
        <v>6.8</v>
      </c>
      <c r="BP15" s="650"/>
      <c r="BQ15" s="650"/>
      <c r="BR15" s="650"/>
      <c r="BS15" s="656" t="s">
        <v>128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238903</v>
      </c>
      <c r="CS15" s="648"/>
      <c r="CT15" s="648"/>
      <c r="CU15" s="648"/>
      <c r="CV15" s="648"/>
      <c r="CW15" s="648"/>
      <c r="CX15" s="648"/>
      <c r="CY15" s="649"/>
      <c r="CZ15" s="650">
        <v>5.4</v>
      </c>
      <c r="DA15" s="650"/>
      <c r="DB15" s="650"/>
      <c r="DC15" s="650"/>
      <c r="DD15" s="656">
        <v>30606</v>
      </c>
      <c r="DE15" s="648"/>
      <c r="DF15" s="648"/>
      <c r="DG15" s="648"/>
      <c r="DH15" s="648"/>
      <c r="DI15" s="648"/>
      <c r="DJ15" s="648"/>
      <c r="DK15" s="648"/>
      <c r="DL15" s="648"/>
      <c r="DM15" s="648"/>
      <c r="DN15" s="648"/>
      <c r="DO15" s="648"/>
      <c r="DP15" s="649"/>
      <c r="DQ15" s="656">
        <v>190927</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1300</v>
      </c>
      <c r="S16" s="648"/>
      <c r="T16" s="648"/>
      <c r="U16" s="648"/>
      <c r="V16" s="648"/>
      <c r="W16" s="648"/>
      <c r="X16" s="648"/>
      <c r="Y16" s="649"/>
      <c r="Z16" s="650">
        <v>0</v>
      </c>
      <c r="AA16" s="650"/>
      <c r="AB16" s="650"/>
      <c r="AC16" s="650"/>
      <c r="AD16" s="651">
        <v>1300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56582</v>
      </c>
      <c r="CS16" s="648"/>
      <c r="CT16" s="648"/>
      <c r="CU16" s="648"/>
      <c r="CV16" s="648"/>
      <c r="CW16" s="648"/>
      <c r="CX16" s="648"/>
      <c r="CY16" s="649"/>
      <c r="CZ16" s="650">
        <v>1.3</v>
      </c>
      <c r="DA16" s="650"/>
      <c r="DB16" s="650"/>
      <c r="DC16" s="650"/>
      <c r="DD16" s="656" t="s">
        <v>128</v>
      </c>
      <c r="DE16" s="648"/>
      <c r="DF16" s="648"/>
      <c r="DG16" s="648"/>
      <c r="DH16" s="648"/>
      <c r="DI16" s="648"/>
      <c r="DJ16" s="648"/>
      <c r="DK16" s="648"/>
      <c r="DL16" s="648"/>
      <c r="DM16" s="648"/>
      <c r="DN16" s="648"/>
      <c r="DO16" s="648"/>
      <c r="DP16" s="649"/>
      <c r="DQ16" s="656">
        <v>1734</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531</v>
      </c>
      <c r="S17" s="648"/>
      <c r="T17" s="648"/>
      <c r="U17" s="648"/>
      <c r="V17" s="648"/>
      <c r="W17" s="648"/>
      <c r="X17" s="648"/>
      <c r="Y17" s="649"/>
      <c r="Z17" s="650">
        <v>0</v>
      </c>
      <c r="AA17" s="650"/>
      <c r="AB17" s="650"/>
      <c r="AC17" s="650"/>
      <c r="AD17" s="651">
        <v>531</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143</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366518</v>
      </c>
      <c r="CS17" s="648"/>
      <c r="CT17" s="648"/>
      <c r="CU17" s="648"/>
      <c r="CV17" s="648"/>
      <c r="CW17" s="648"/>
      <c r="CX17" s="648"/>
      <c r="CY17" s="649"/>
      <c r="CZ17" s="650">
        <v>8.3000000000000007</v>
      </c>
      <c r="DA17" s="650"/>
      <c r="DB17" s="650"/>
      <c r="DC17" s="650"/>
      <c r="DD17" s="656" t="s">
        <v>128</v>
      </c>
      <c r="DE17" s="648"/>
      <c r="DF17" s="648"/>
      <c r="DG17" s="648"/>
      <c r="DH17" s="648"/>
      <c r="DI17" s="648"/>
      <c r="DJ17" s="648"/>
      <c r="DK17" s="648"/>
      <c r="DL17" s="648"/>
      <c r="DM17" s="648"/>
      <c r="DN17" s="648"/>
      <c r="DO17" s="648"/>
      <c r="DP17" s="649"/>
      <c r="DQ17" s="656">
        <v>336351</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1280</v>
      </c>
      <c r="S18" s="648"/>
      <c r="T18" s="648"/>
      <c r="U18" s="648"/>
      <c r="V18" s="648"/>
      <c r="W18" s="648"/>
      <c r="X18" s="648"/>
      <c r="Y18" s="649"/>
      <c r="Z18" s="650">
        <v>0</v>
      </c>
      <c r="AA18" s="650"/>
      <c r="AB18" s="650"/>
      <c r="AC18" s="650"/>
      <c r="AD18" s="651">
        <v>1280</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v>1933</v>
      </c>
      <c r="CS18" s="648"/>
      <c r="CT18" s="648"/>
      <c r="CU18" s="648"/>
      <c r="CV18" s="648"/>
      <c r="CW18" s="648"/>
      <c r="CX18" s="648"/>
      <c r="CY18" s="649"/>
      <c r="CZ18" s="650">
        <v>0</v>
      </c>
      <c r="DA18" s="650"/>
      <c r="DB18" s="650"/>
      <c r="DC18" s="650"/>
      <c r="DD18" s="656">
        <v>1933</v>
      </c>
      <c r="DE18" s="648"/>
      <c r="DF18" s="648"/>
      <c r="DG18" s="648"/>
      <c r="DH18" s="648"/>
      <c r="DI18" s="648"/>
      <c r="DJ18" s="648"/>
      <c r="DK18" s="648"/>
      <c r="DL18" s="648"/>
      <c r="DM18" s="648"/>
      <c r="DN18" s="648"/>
      <c r="DO18" s="648"/>
      <c r="DP18" s="649"/>
      <c r="DQ18" s="656">
        <v>1683</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509</v>
      </c>
      <c r="S19" s="648"/>
      <c r="T19" s="648"/>
      <c r="U19" s="648"/>
      <c r="V19" s="648"/>
      <c r="W19" s="648"/>
      <c r="X19" s="648"/>
      <c r="Y19" s="649"/>
      <c r="Z19" s="650">
        <v>0</v>
      </c>
      <c r="AA19" s="650"/>
      <c r="AB19" s="650"/>
      <c r="AC19" s="650"/>
      <c r="AD19" s="651">
        <v>509</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128</v>
      </c>
      <c r="BP19" s="650"/>
      <c r="BQ19" s="650"/>
      <c r="BR19" s="650"/>
      <c r="BS19" s="656" t="s">
        <v>229</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143</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564</v>
      </c>
      <c r="S20" s="648"/>
      <c r="T20" s="648"/>
      <c r="U20" s="648"/>
      <c r="V20" s="648"/>
      <c r="W20" s="648"/>
      <c r="X20" s="648"/>
      <c r="Y20" s="649"/>
      <c r="Z20" s="650">
        <v>0</v>
      </c>
      <c r="AA20" s="650"/>
      <c r="AB20" s="650"/>
      <c r="AC20" s="650"/>
      <c r="AD20" s="651">
        <v>564</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229</v>
      </c>
      <c r="BH20" s="648"/>
      <c r="BI20" s="648"/>
      <c r="BJ20" s="648"/>
      <c r="BK20" s="648"/>
      <c r="BL20" s="648"/>
      <c r="BM20" s="648"/>
      <c r="BN20" s="649"/>
      <c r="BO20" s="650" t="s">
        <v>128</v>
      </c>
      <c r="BP20" s="650"/>
      <c r="BQ20" s="650"/>
      <c r="BR20" s="650"/>
      <c r="BS20" s="656" t="s">
        <v>128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4432396</v>
      </c>
      <c r="CS20" s="648"/>
      <c r="CT20" s="648"/>
      <c r="CU20" s="648"/>
      <c r="CV20" s="648"/>
      <c r="CW20" s="648"/>
      <c r="CX20" s="648"/>
      <c r="CY20" s="649"/>
      <c r="CZ20" s="650">
        <v>100</v>
      </c>
      <c r="DA20" s="650"/>
      <c r="DB20" s="650"/>
      <c r="DC20" s="650"/>
      <c r="DD20" s="656">
        <v>1637802</v>
      </c>
      <c r="DE20" s="648"/>
      <c r="DF20" s="648"/>
      <c r="DG20" s="648"/>
      <c r="DH20" s="648"/>
      <c r="DI20" s="648"/>
      <c r="DJ20" s="648"/>
      <c r="DK20" s="648"/>
      <c r="DL20" s="648"/>
      <c r="DM20" s="648"/>
      <c r="DN20" s="648"/>
      <c r="DO20" s="648"/>
      <c r="DP20" s="649"/>
      <c r="DQ20" s="656">
        <v>2058199</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207</v>
      </c>
      <c r="S21" s="648"/>
      <c r="T21" s="648"/>
      <c r="U21" s="648"/>
      <c r="V21" s="648"/>
      <c r="W21" s="648"/>
      <c r="X21" s="648"/>
      <c r="Y21" s="649"/>
      <c r="Z21" s="650">
        <v>0</v>
      </c>
      <c r="AA21" s="650"/>
      <c r="AB21" s="650"/>
      <c r="AC21" s="650"/>
      <c r="AD21" s="651">
        <v>207</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229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1413668</v>
      </c>
      <c r="S22" s="648"/>
      <c r="T22" s="648"/>
      <c r="U22" s="648"/>
      <c r="V22" s="648"/>
      <c r="W22" s="648"/>
      <c r="X22" s="648"/>
      <c r="Y22" s="649"/>
      <c r="Z22" s="650">
        <v>31.1</v>
      </c>
      <c r="AA22" s="650"/>
      <c r="AB22" s="650"/>
      <c r="AC22" s="650"/>
      <c r="AD22" s="651">
        <v>1273976</v>
      </c>
      <c r="AE22" s="651"/>
      <c r="AF22" s="651"/>
      <c r="AG22" s="651"/>
      <c r="AH22" s="651"/>
      <c r="AI22" s="651"/>
      <c r="AJ22" s="651"/>
      <c r="AK22" s="651"/>
      <c r="AL22" s="652">
        <v>80.8</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229</v>
      </c>
      <c r="BP22" s="650"/>
      <c r="BQ22" s="650"/>
      <c r="BR22" s="650"/>
      <c r="BS22" s="656" t="s">
        <v>128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1273976</v>
      </c>
      <c r="S23" s="648"/>
      <c r="T23" s="648"/>
      <c r="U23" s="648"/>
      <c r="V23" s="648"/>
      <c r="W23" s="648"/>
      <c r="X23" s="648"/>
      <c r="Y23" s="649"/>
      <c r="Z23" s="650">
        <v>28.1</v>
      </c>
      <c r="AA23" s="650"/>
      <c r="AB23" s="650"/>
      <c r="AC23" s="650"/>
      <c r="AD23" s="651">
        <v>1273976</v>
      </c>
      <c r="AE23" s="651"/>
      <c r="AF23" s="651"/>
      <c r="AG23" s="651"/>
      <c r="AH23" s="651"/>
      <c r="AI23" s="651"/>
      <c r="AJ23" s="651"/>
      <c r="AK23" s="651"/>
      <c r="AL23" s="652">
        <v>80.8</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139692</v>
      </c>
      <c r="S24" s="648"/>
      <c r="T24" s="648"/>
      <c r="U24" s="648"/>
      <c r="V24" s="648"/>
      <c r="W24" s="648"/>
      <c r="X24" s="648"/>
      <c r="Y24" s="649"/>
      <c r="Z24" s="650">
        <v>3.1</v>
      </c>
      <c r="AA24" s="650"/>
      <c r="AB24" s="650"/>
      <c r="AC24" s="650"/>
      <c r="AD24" s="651" t="s">
        <v>128</v>
      </c>
      <c r="AE24" s="651"/>
      <c r="AF24" s="651"/>
      <c r="AG24" s="651"/>
      <c r="AH24" s="651"/>
      <c r="AI24" s="651"/>
      <c r="AJ24" s="651"/>
      <c r="AK24" s="651"/>
      <c r="AL24" s="652" t="s">
        <v>143</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980527</v>
      </c>
      <c r="CS24" s="637"/>
      <c r="CT24" s="637"/>
      <c r="CU24" s="637"/>
      <c r="CV24" s="637"/>
      <c r="CW24" s="637"/>
      <c r="CX24" s="637"/>
      <c r="CY24" s="638"/>
      <c r="CZ24" s="641">
        <v>22.1</v>
      </c>
      <c r="DA24" s="642"/>
      <c r="DB24" s="642"/>
      <c r="DC24" s="661"/>
      <c r="DD24" s="683">
        <v>861224</v>
      </c>
      <c r="DE24" s="637"/>
      <c r="DF24" s="637"/>
      <c r="DG24" s="637"/>
      <c r="DH24" s="637"/>
      <c r="DI24" s="637"/>
      <c r="DJ24" s="637"/>
      <c r="DK24" s="638"/>
      <c r="DL24" s="683">
        <v>858061</v>
      </c>
      <c r="DM24" s="637"/>
      <c r="DN24" s="637"/>
      <c r="DO24" s="637"/>
      <c r="DP24" s="637"/>
      <c r="DQ24" s="637"/>
      <c r="DR24" s="637"/>
      <c r="DS24" s="637"/>
      <c r="DT24" s="637"/>
      <c r="DU24" s="637"/>
      <c r="DV24" s="638"/>
      <c r="DW24" s="641">
        <v>53</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143</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143</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556845</v>
      </c>
      <c r="CS25" s="684"/>
      <c r="CT25" s="684"/>
      <c r="CU25" s="684"/>
      <c r="CV25" s="684"/>
      <c r="CW25" s="684"/>
      <c r="CX25" s="684"/>
      <c r="CY25" s="685"/>
      <c r="CZ25" s="652">
        <v>12.6</v>
      </c>
      <c r="DA25" s="681"/>
      <c r="DB25" s="681"/>
      <c r="DC25" s="686"/>
      <c r="DD25" s="656">
        <v>506802</v>
      </c>
      <c r="DE25" s="684"/>
      <c r="DF25" s="684"/>
      <c r="DG25" s="684"/>
      <c r="DH25" s="684"/>
      <c r="DI25" s="684"/>
      <c r="DJ25" s="684"/>
      <c r="DK25" s="685"/>
      <c r="DL25" s="656">
        <v>503658</v>
      </c>
      <c r="DM25" s="684"/>
      <c r="DN25" s="684"/>
      <c r="DO25" s="684"/>
      <c r="DP25" s="684"/>
      <c r="DQ25" s="684"/>
      <c r="DR25" s="684"/>
      <c r="DS25" s="684"/>
      <c r="DT25" s="684"/>
      <c r="DU25" s="684"/>
      <c r="DV25" s="685"/>
      <c r="DW25" s="652">
        <v>31.1</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1711015</v>
      </c>
      <c r="S26" s="648"/>
      <c r="T26" s="648"/>
      <c r="U26" s="648"/>
      <c r="V26" s="648"/>
      <c r="W26" s="648"/>
      <c r="X26" s="648"/>
      <c r="Y26" s="649"/>
      <c r="Z26" s="650">
        <v>37.700000000000003</v>
      </c>
      <c r="AA26" s="650"/>
      <c r="AB26" s="650"/>
      <c r="AC26" s="650"/>
      <c r="AD26" s="651">
        <v>1571323</v>
      </c>
      <c r="AE26" s="651"/>
      <c r="AF26" s="651"/>
      <c r="AG26" s="651"/>
      <c r="AH26" s="651"/>
      <c r="AI26" s="651"/>
      <c r="AJ26" s="651"/>
      <c r="AK26" s="651"/>
      <c r="AL26" s="652">
        <v>99.6</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266757</v>
      </c>
      <c r="CS26" s="648"/>
      <c r="CT26" s="648"/>
      <c r="CU26" s="648"/>
      <c r="CV26" s="648"/>
      <c r="CW26" s="648"/>
      <c r="CX26" s="648"/>
      <c r="CY26" s="649"/>
      <c r="CZ26" s="652">
        <v>6</v>
      </c>
      <c r="DA26" s="681"/>
      <c r="DB26" s="681"/>
      <c r="DC26" s="686"/>
      <c r="DD26" s="656">
        <v>239348</v>
      </c>
      <c r="DE26" s="648"/>
      <c r="DF26" s="648"/>
      <c r="DG26" s="648"/>
      <c r="DH26" s="648"/>
      <c r="DI26" s="648"/>
      <c r="DJ26" s="648"/>
      <c r="DK26" s="649"/>
      <c r="DL26" s="656" t="s">
        <v>128</v>
      </c>
      <c r="DM26" s="648"/>
      <c r="DN26" s="648"/>
      <c r="DO26" s="648"/>
      <c r="DP26" s="648"/>
      <c r="DQ26" s="648"/>
      <c r="DR26" s="648"/>
      <c r="DS26" s="648"/>
      <c r="DT26" s="648"/>
      <c r="DU26" s="648"/>
      <c r="DV26" s="649"/>
      <c r="DW26" s="652" t="s">
        <v>143</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t="s">
        <v>229</v>
      </c>
      <c r="S27" s="648"/>
      <c r="T27" s="648"/>
      <c r="U27" s="648"/>
      <c r="V27" s="648"/>
      <c r="W27" s="648"/>
      <c r="X27" s="648"/>
      <c r="Y27" s="649"/>
      <c r="Z27" s="650" t="s">
        <v>143</v>
      </c>
      <c r="AA27" s="650"/>
      <c r="AB27" s="650"/>
      <c r="AC27" s="650"/>
      <c r="AD27" s="651" t="s">
        <v>128</v>
      </c>
      <c r="AE27" s="651"/>
      <c r="AF27" s="651"/>
      <c r="AG27" s="651"/>
      <c r="AH27" s="651"/>
      <c r="AI27" s="651"/>
      <c r="AJ27" s="651"/>
      <c r="AK27" s="651"/>
      <c r="AL27" s="652" t="s">
        <v>143</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209642</v>
      </c>
      <c r="BH27" s="648"/>
      <c r="BI27" s="648"/>
      <c r="BJ27" s="648"/>
      <c r="BK27" s="648"/>
      <c r="BL27" s="648"/>
      <c r="BM27" s="648"/>
      <c r="BN27" s="649"/>
      <c r="BO27" s="650">
        <v>100</v>
      </c>
      <c r="BP27" s="650"/>
      <c r="BQ27" s="650"/>
      <c r="BR27" s="650"/>
      <c r="BS27" s="656" t="s">
        <v>143</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57164</v>
      </c>
      <c r="CS27" s="684"/>
      <c r="CT27" s="684"/>
      <c r="CU27" s="684"/>
      <c r="CV27" s="684"/>
      <c r="CW27" s="684"/>
      <c r="CX27" s="684"/>
      <c r="CY27" s="685"/>
      <c r="CZ27" s="652">
        <v>1.3</v>
      </c>
      <c r="DA27" s="681"/>
      <c r="DB27" s="681"/>
      <c r="DC27" s="686"/>
      <c r="DD27" s="656">
        <v>18071</v>
      </c>
      <c r="DE27" s="684"/>
      <c r="DF27" s="684"/>
      <c r="DG27" s="684"/>
      <c r="DH27" s="684"/>
      <c r="DI27" s="684"/>
      <c r="DJ27" s="684"/>
      <c r="DK27" s="685"/>
      <c r="DL27" s="656">
        <v>18052</v>
      </c>
      <c r="DM27" s="684"/>
      <c r="DN27" s="684"/>
      <c r="DO27" s="684"/>
      <c r="DP27" s="684"/>
      <c r="DQ27" s="684"/>
      <c r="DR27" s="684"/>
      <c r="DS27" s="684"/>
      <c r="DT27" s="684"/>
      <c r="DU27" s="684"/>
      <c r="DV27" s="685"/>
      <c r="DW27" s="652">
        <v>1.1000000000000001</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27882</v>
      </c>
      <c r="S28" s="648"/>
      <c r="T28" s="648"/>
      <c r="U28" s="648"/>
      <c r="V28" s="648"/>
      <c r="W28" s="648"/>
      <c r="X28" s="648"/>
      <c r="Y28" s="649"/>
      <c r="Z28" s="650">
        <v>0.6</v>
      </c>
      <c r="AA28" s="650"/>
      <c r="AB28" s="650"/>
      <c r="AC28" s="650"/>
      <c r="AD28" s="651" t="s">
        <v>128</v>
      </c>
      <c r="AE28" s="651"/>
      <c r="AF28" s="651"/>
      <c r="AG28" s="651"/>
      <c r="AH28" s="651"/>
      <c r="AI28" s="651"/>
      <c r="AJ28" s="651"/>
      <c r="AK28" s="651"/>
      <c r="AL28" s="652" t="s">
        <v>143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366518</v>
      </c>
      <c r="CS28" s="648"/>
      <c r="CT28" s="648"/>
      <c r="CU28" s="648"/>
      <c r="CV28" s="648"/>
      <c r="CW28" s="648"/>
      <c r="CX28" s="648"/>
      <c r="CY28" s="649"/>
      <c r="CZ28" s="652">
        <v>8.3000000000000007</v>
      </c>
      <c r="DA28" s="681"/>
      <c r="DB28" s="681"/>
      <c r="DC28" s="686"/>
      <c r="DD28" s="656">
        <v>336351</v>
      </c>
      <c r="DE28" s="648"/>
      <c r="DF28" s="648"/>
      <c r="DG28" s="648"/>
      <c r="DH28" s="648"/>
      <c r="DI28" s="648"/>
      <c r="DJ28" s="648"/>
      <c r="DK28" s="649"/>
      <c r="DL28" s="656">
        <v>336351</v>
      </c>
      <c r="DM28" s="648"/>
      <c r="DN28" s="648"/>
      <c r="DO28" s="648"/>
      <c r="DP28" s="648"/>
      <c r="DQ28" s="648"/>
      <c r="DR28" s="648"/>
      <c r="DS28" s="648"/>
      <c r="DT28" s="648"/>
      <c r="DU28" s="648"/>
      <c r="DV28" s="649"/>
      <c r="DW28" s="652">
        <v>20.8</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45971</v>
      </c>
      <c r="S29" s="648"/>
      <c r="T29" s="648"/>
      <c r="U29" s="648"/>
      <c r="V29" s="648"/>
      <c r="W29" s="648"/>
      <c r="X29" s="648"/>
      <c r="Y29" s="649"/>
      <c r="Z29" s="650">
        <v>1</v>
      </c>
      <c r="AA29" s="650"/>
      <c r="AB29" s="650"/>
      <c r="AC29" s="650"/>
      <c r="AD29" s="651">
        <v>125</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366312</v>
      </c>
      <c r="CS29" s="684"/>
      <c r="CT29" s="684"/>
      <c r="CU29" s="684"/>
      <c r="CV29" s="684"/>
      <c r="CW29" s="684"/>
      <c r="CX29" s="684"/>
      <c r="CY29" s="685"/>
      <c r="CZ29" s="652">
        <v>8.3000000000000007</v>
      </c>
      <c r="DA29" s="681"/>
      <c r="DB29" s="681"/>
      <c r="DC29" s="686"/>
      <c r="DD29" s="656">
        <v>336145</v>
      </c>
      <c r="DE29" s="684"/>
      <c r="DF29" s="684"/>
      <c r="DG29" s="684"/>
      <c r="DH29" s="684"/>
      <c r="DI29" s="684"/>
      <c r="DJ29" s="684"/>
      <c r="DK29" s="685"/>
      <c r="DL29" s="656">
        <v>336145</v>
      </c>
      <c r="DM29" s="684"/>
      <c r="DN29" s="684"/>
      <c r="DO29" s="684"/>
      <c r="DP29" s="684"/>
      <c r="DQ29" s="684"/>
      <c r="DR29" s="684"/>
      <c r="DS29" s="684"/>
      <c r="DT29" s="684"/>
      <c r="DU29" s="684"/>
      <c r="DV29" s="685"/>
      <c r="DW29" s="652">
        <v>20.8</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8562</v>
      </c>
      <c r="S30" s="648"/>
      <c r="T30" s="648"/>
      <c r="U30" s="648"/>
      <c r="V30" s="648"/>
      <c r="W30" s="648"/>
      <c r="X30" s="648"/>
      <c r="Y30" s="649"/>
      <c r="Z30" s="650">
        <v>0.2</v>
      </c>
      <c r="AA30" s="650"/>
      <c r="AB30" s="650"/>
      <c r="AC30" s="650"/>
      <c r="AD30" s="651" t="s">
        <v>128</v>
      </c>
      <c r="AE30" s="651"/>
      <c r="AF30" s="651"/>
      <c r="AG30" s="651"/>
      <c r="AH30" s="651"/>
      <c r="AI30" s="651"/>
      <c r="AJ30" s="651"/>
      <c r="AK30" s="651"/>
      <c r="AL30" s="652" t="s">
        <v>128</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353211</v>
      </c>
      <c r="CS30" s="648"/>
      <c r="CT30" s="648"/>
      <c r="CU30" s="648"/>
      <c r="CV30" s="648"/>
      <c r="CW30" s="648"/>
      <c r="CX30" s="648"/>
      <c r="CY30" s="649"/>
      <c r="CZ30" s="652">
        <v>8</v>
      </c>
      <c r="DA30" s="681"/>
      <c r="DB30" s="681"/>
      <c r="DC30" s="686"/>
      <c r="DD30" s="656">
        <v>323044</v>
      </c>
      <c r="DE30" s="648"/>
      <c r="DF30" s="648"/>
      <c r="DG30" s="648"/>
      <c r="DH30" s="648"/>
      <c r="DI30" s="648"/>
      <c r="DJ30" s="648"/>
      <c r="DK30" s="649"/>
      <c r="DL30" s="656">
        <v>323044</v>
      </c>
      <c r="DM30" s="648"/>
      <c r="DN30" s="648"/>
      <c r="DO30" s="648"/>
      <c r="DP30" s="648"/>
      <c r="DQ30" s="648"/>
      <c r="DR30" s="648"/>
      <c r="DS30" s="648"/>
      <c r="DT30" s="648"/>
      <c r="DU30" s="648"/>
      <c r="DV30" s="649"/>
      <c r="DW30" s="652">
        <v>20</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768993</v>
      </c>
      <c r="S31" s="648"/>
      <c r="T31" s="648"/>
      <c r="U31" s="648"/>
      <c r="V31" s="648"/>
      <c r="W31" s="648"/>
      <c r="X31" s="648"/>
      <c r="Y31" s="649"/>
      <c r="Z31" s="650">
        <v>16.899999999999999</v>
      </c>
      <c r="AA31" s="650"/>
      <c r="AB31" s="650"/>
      <c r="AC31" s="650"/>
      <c r="AD31" s="651" t="s">
        <v>229</v>
      </c>
      <c r="AE31" s="651"/>
      <c r="AF31" s="651"/>
      <c r="AG31" s="651"/>
      <c r="AH31" s="651"/>
      <c r="AI31" s="651"/>
      <c r="AJ31" s="651"/>
      <c r="AK31" s="651"/>
      <c r="AL31" s="652" t="s">
        <v>128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03">
        <v>99.3</v>
      </c>
      <c r="BH31" s="699"/>
      <c r="BI31" s="699"/>
      <c r="BJ31" s="699"/>
      <c r="BK31" s="699"/>
      <c r="BL31" s="699"/>
      <c r="BM31" s="642">
        <v>97.3</v>
      </c>
      <c r="BN31" s="699"/>
      <c r="BO31" s="699"/>
      <c r="BP31" s="699"/>
      <c r="BQ31" s="700"/>
      <c r="BR31" s="703">
        <v>99.3</v>
      </c>
      <c r="BS31" s="699"/>
      <c r="BT31" s="699"/>
      <c r="BU31" s="699"/>
      <c r="BV31" s="699"/>
      <c r="BW31" s="699"/>
      <c r="BX31" s="642">
        <v>96.4</v>
      </c>
      <c r="BY31" s="699"/>
      <c r="BZ31" s="699"/>
      <c r="CA31" s="699"/>
      <c r="CB31" s="700"/>
      <c r="CD31" s="695"/>
      <c r="CE31" s="696"/>
      <c r="CF31" s="662" t="s">
        <v>309</v>
      </c>
      <c r="CG31" s="663"/>
      <c r="CH31" s="663"/>
      <c r="CI31" s="663"/>
      <c r="CJ31" s="663"/>
      <c r="CK31" s="663"/>
      <c r="CL31" s="663"/>
      <c r="CM31" s="663"/>
      <c r="CN31" s="663"/>
      <c r="CO31" s="663"/>
      <c r="CP31" s="663"/>
      <c r="CQ31" s="664"/>
      <c r="CR31" s="647">
        <v>13101</v>
      </c>
      <c r="CS31" s="684"/>
      <c r="CT31" s="684"/>
      <c r="CU31" s="684"/>
      <c r="CV31" s="684"/>
      <c r="CW31" s="684"/>
      <c r="CX31" s="684"/>
      <c r="CY31" s="685"/>
      <c r="CZ31" s="652">
        <v>0.3</v>
      </c>
      <c r="DA31" s="681"/>
      <c r="DB31" s="681"/>
      <c r="DC31" s="686"/>
      <c r="DD31" s="656">
        <v>13101</v>
      </c>
      <c r="DE31" s="684"/>
      <c r="DF31" s="684"/>
      <c r="DG31" s="684"/>
      <c r="DH31" s="684"/>
      <c r="DI31" s="684"/>
      <c r="DJ31" s="684"/>
      <c r="DK31" s="685"/>
      <c r="DL31" s="656">
        <v>13101</v>
      </c>
      <c r="DM31" s="684"/>
      <c r="DN31" s="684"/>
      <c r="DO31" s="684"/>
      <c r="DP31" s="684"/>
      <c r="DQ31" s="684"/>
      <c r="DR31" s="684"/>
      <c r="DS31" s="684"/>
      <c r="DT31" s="684"/>
      <c r="DU31" s="684"/>
      <c r="DV31" s="685"/>
      <c r="DW31" s="652">
        <v>0.8</v>
      </c>
      <c r="DX31" s="681"/>
      <c r="DY31" s="681"/>
      <c r="DZ31" s="681"/>
      <c r="EA31" s="681"/>
      <c r="EB31" s="681"/>
      <c r="EC31" s="682"/>
    </row>
    <row r="32" spans="2:133" ht="11.25" customHeight="1" x14ac:dyDescent="0.15">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143</v>
      </c>
      <c r="AE32" s="651"/>
      <c r="AF32" s="651"/>
      <c r="AG32" s="651"/>
      <c r="AH32" s="651"/>
      <c r="AI32" s="651"/>
      <c r="AJ32" s="651"/>
      <c r="AK32" s="651"/>
      <c r="AL32" s="652" t="s">
        <v>229</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99.5</v>
      </c>
      <c r="BH32" s="684"/>
      <c r="BI32" s="684"/>
      <c r="BJ32" s="684"/>
      <c r="BK32" s="684"/>
      <c r="BL32" s="684"/>
      <c r="BM32" s="653">
        <v>99.3</v>
      </c>
      <c r="BN32" s="701"/>
      <c r="BO32" s="701"/>
      <c r="BP32" s="701"/>
      <c r="BQ32" s="702"/>
      <c r="BR32" s="713">
        <v>99.5</v>
      </c>
      <c r="BS32" s="684"/>
      <c r="BT32" s="684"/>
      <c r="BU32" s="684"/>
      <c r="BV32" s="684"/>
      <c r="BW32" s="684"/>
      <c r="BX32" s="653">
        <v>98.9</v>
      </c>
      <c r="BY32" s="701"/>
      <c r="BZ32" s="701"/>
      <c r="CA32" s="701"/>
      <c r="CB32" s="702"/>
      <c r="CD32" s="697"/>
      <c r="CE32" s="698"/>
      <c r="CF32" s="662" t="s">
        <v>313</v>
      </c>
      <c r="CG32" s="663"/>
      <c r="CH32" s="663"/>
      <c r="CI32" s="663"/>
      <c r="CJ32" s="663"/>
      <c r="CK32" s="663"/>
      <c r="CL32" s="663"/>
      <c r="CM32" s="663"/>
      <c r="CN32" s="663"/>
      <c r="CO32" s="663"/>
      <c r="CP32" s="663"/>
      <c r="CQ32" s="664"/>
      <c r="CR32" s="647">
        <v>206</v>
      </c>
      <c r="CS32" s="648"/>
      <c r="CT32" s="648"/>
      <c r="CU32" s="648"/>
      <c r="CV32" s="648"/>
      <c r="CW32" s="648"/>
      <c r="CX32" s="648"/>
      <c r="CY32" s="649"/>
      <c r="CZ32" s="652">
        <v>0</v>
      </c>
      <c r="DA32" s="681"/>
      <c r="DB32" s="681"/>
      <c r="DC32" s="686"/>
      <c r="DD32" s="656">
        <v>206</v>
      </c>
      <c r="DE32" s="648"/>
      <c r="DF32" s="648"/>
      <c r="DG32" s="648"/>
      <c r="DH32" s="648"/>
      <c r="DI32" s="648"/>
      <c r="DJ32" s="648"/>
      <c r="DK32" s="649"/>
      <c r="DL32" s="656">
        <v>206</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228564</v>
      </c>
      <c r="S33" s="648"/>
      <c r="T33" s="648"/>
      <c r="U33" s="648"/>
      <c r="V33" s="648"/>
      <c r="W33" s="648"/>
      <c r="X33" s="648"/>
      <c r="Y33" s="649"/>
      <c r="Z33" s="650">
        <v>5</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99.2</v>
      </c>
      <c r="BH33" s="718"/>
      <c r="BI33" s="718"/>
      <c r="BJ33" s="718"/>
      <c r="BK33" s="718"/>
      <c r="BL33" s="718"/>
      <c r="BM33" s="719">
        <v>95.5</v>
      </c>
      <c r="BN33" s="718"/>
      <c r="BO33" s="718"/>
      <c r="BP33" s="718"/>
      <c r="BQ33" s="720"/>
      <c r="BR33" s="717">
        <v>99.1</v>
      </c>
      <c r="BS33" s="718"/>
      <c r="BT33" s="718"/>
      <c r="BU33" s="718"/>
      <c r="BV33" s="718"/>
      <c r="BW33" s="718"/>
      <c r="BX33" s="719">
        <v>94</v>
      </c>
      <c r="BY33" s="718"/>
      <c r="BZ33" s="718"/>
      <c r="CA33" s="718"/>
      <c r="CB33" s="720"/>
      <c r="CD33" s="662" t="s">
        <v>316</v>
      </c>
      <c r="CE33" s="663"/>
      <c r="CF33" s="663"/>
      <c r="CG33" s="663"/>
      <c r="CH33" s="663"/>
      <c r="CI33" s="663"/>
      <c r="CJ33" s="663"/>
      <c r="CK33" s="663"/>
      <c r="CL33" s="663"/>
      <c r="CM33" s="663"/>
      <c r="CN33" s="663"/>
      <c r="CO33" s="663"/>
      <c r="CP33" s="663"/>
      <c r="CQ33" s="664"/>
      <c r="CR33" s="647">
        <v>1757485</v>
      </c>
      <c r="CS33" s="684"/>
      <c r="CT33" s="684"/>
      <c r="CU33" s="684"/>
      <c r="CV33" s="684"/>
      <c r="CW33" s="684"/>
      <c r="CX33" s="684"/>
      <c r="CY33" s="685"/>
      <c r="CZ33" s="652">
        <v>39.700000000000003</v>
      </c>
      <c r="DA33" s="681"/>
      <c r="DB33" s="681"/>
      <c r="DC33" s="686"/>
      <c r="DD33" s="656">
        <v>998655</v>
      </c>
      <c r="DE33" s="684"/>
      <c r="DF33" s="684"/>
      <c r="DG33" s="684"/>
      <c r="DH33" s="684"/>
      <c r="DI33" s="684"/>
      <c r="DJ33" s="684"/>
      <c r="DK33" s="685"/>
      <c r="DL33" s="656">
        <v>702560</v>
      </c>
      <c r="DM33" s="684"/>
      <c r="DN33" s="684"/>
      <c r="DO33" s="684"/>
      <c r="DP33" s="684"/>
      <c r="DQ33" s="684"/>
      <c r="DR33" s="684"/>
      <c r="DS33" s="684"/>
      <c r="DT33" s="684"/>
      <c r="DU33" s="684"/>
      <c r="DV33" s="685"/>
      <c r="DW33" s="652">
        <v>43.4</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14212</v>
      </c>
      <c r="S34" s="648"/>
      <c r="T34" s="648"/>
      <c r="U34" s="648"/>
      <c r="V34" s="648"/>
      <c r="W34" s="648"/>
      <c r="X34" s="648"/>
      <c r="Y34" s="649"/>
      <c r="Z34" s="650">
        <v>0.3</v>
      </c>
      <c r="AA34" s="650"/>
      <c r="AB34" s="650"/>
      <c r="AC34" s="650"/>
      <c r="AD34" s="651">
        <v>5203</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493729</v>
      </c>
      <c r="CS34" s="648"/>
      <c r="CT34" s="648"/>
      <c r="CU34" s="648"/>
      <c r="CV34" s="648"/>
      <c r="CW34" s="648"/>
      <c r="CX34" s="648"/>
      <c r="CY34" s="649"/>
      <c r="CZ34" s="652">
        <v>11.1</v>
      </c>
      <c r="DA34" s="681"/>
      <c r="DB34" s="681"/>
      <c r="DC34" s="686"/>
      <c r="DD34" s="656">
        <v>328829</v>
      </c>
      <c r="DE34" s="648"/>
      <c r="DF34" s="648"/>
      <c r="DG34" s="648"/>
      <c r="DH34" s="648"/>
      <c r="DI34" s="648"/>
      <c r="DJ34" s="648"/>
      <c r="DK34" s="649"/>
      <c r="DL34" s="656">
        <v>180931</v>
      </c>
      <c r="DM34" s="648"/>
      <c r="DN34" s="648"/>
      <c r="DO34" s="648"/>
      <c r="DP34" s="648"/>
      <c r="DQ34" s="648"/>
      <c r="DR34" s="648"/>
      <c r="DS34" s="648"/>
      <c r="DT34" s="648"/>
      <c r="DU34" s="648"/>
      <c r="DV34" s="649"/>
      <c r="DW34" s="652">
        <v>11.2</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89531</v>
      </c>
      <c r="S35" s="648"/>
      <c r="T35" s="648"/>
      <c r="U35" s="648"/>
      <c r="V35" s="648"/>
      <c r="W35" s="648"/>
      <c r="X35" s="648"/>
      <c r="Y35" s="649"/>
      <c r="Z35" s="650">
        <v>2</v>
      </c>
      <c r="AA35" s="650"/>
      <c r="AB35" s="650"/>
      <c r="AC35" s="650"/>
      <c r="AD35" s="651" t="s">
        <v>128</v>
      </c>
      <c r="AE35" s="651"/>
      <c r="AF35" s="651"/>
      <c r="AG35" s="651"/>
      <c r="AH35" s="651"/>
      <c r="AI35" s="651"/>
      <c r="AJ35" s="651"/>
      <c r="AK35" s="651"/>
      <c r="AL35" s="652" t="s">
        <v>229</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41414</v>
      </c>
      <c r="CS35" s="684"/>
      <c r="CT35" s="684"/>
      <c r="CU35" s="684"/>
      <c r="CV35" s="684"/>
      <c r="CW35" s="684"/>
      <c r="CX35" s="684"/>
      <c r="CY35" s="685"/>
      <c r="CZ35" s="652">
        <v>0.9</v>
      </c>
      <c r="DA35" s="681"/>
      <c r="DB35" s="681"/>
      <c r="DC35" s="686"/>
      <c r="DD35" s="656">
        <v>33819</v>
      </c>
      <c r="DE35" s="684"/>
      <c r="DF35" s="684"/>
      <c r="DG35" s="684"/>
      <c r="DH35" s="684"/>
      <c r="DI35" s="684"/>
      <c r="DJ35" s="684"/>
      <c r="DK35" s="685"/>
      <c r="DL35" s="656">
        <v>30323</v>
      </c>
      <c r="DM35" s="684"/>
      <c r="DN35" s="684"/>
      <c r="DO35" s="684"/>
      <c r="DP35" s="684"/>
      <c r="DQ35" s="684"/>
      <c r="DR35" s="684"/>
      <c r="DS35" s="684"/>
      <c r="DT35" s="684"/>
      <c r="DU35" s="684"/>
      <c r="DV35" s="685"/>
      <c r="DW35" s="652">
        <v>1.9</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488656</v>
      </c>
      <c r="S36" s="648"/>
      <c r="T36" s="648"/>
      <c r="U36" s="648"/>
      <c r="V36" s="648"/>
      <c r="W36" s="648"/>
      <c r="X36" s="648"/>
      <c r="Y36" s="649"/>
      <c r="Z36" s="650">
        <v>10.8</v>
      </c>
      <c r="AA36" s="650"/>
      <c r="AB36" s="650"/>
      <c r="AC36" s="650"/>
      <c r="AD36" s="651" t="s">
        <v>143</v>
      </c>
      <c r="AE36" s="651"/>
      <c r="AF36" s="651"/>
      <c r="AG36" s="651"/>
      <c r="AH36" s="651"/>
      <c r="AI36" s="651"/>
      <c r="AJ36" s="651"/>
      <c r="AK36" s="651"/>
      <c r="AL36" s="652" t="s">
        <v>128</v>
      </c>
      <c r="AM36" s="653"/>
      <c r="AN36" s="653"/>
      <c r="AO36" s="654"/>
      <c r="AP36" s="235"/>
      <c r="AQ36" s="721" t="s">
        <v>324</v>
      </c>
      <c r="AR36" s="722"/>
      <c r="AS36" s="722"/>
      <c r="AT36" s="722"/>
      <c r="AU36" s="722"/>
      <c r="AV36" s="722"/>
      <c r="AW36" s="722"/>
      <c r="AX36" s="722"/>
      <c r="AY36" s="723"/>
      <c r="AZ36" s="636">
        <v>209701</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513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801635</v>
      </c>
      <c r="CS36" s="648"/>
      <c r="CT36" s="648"/>
      <c r="CU36" s="648"/>
      <c r="CV36" s="648"/>
      <c r="CW36" s="648"/>
      <c r="CX36" s="648"/>
      <c r="CY36" s="649"/>
      <c r="CZ36" s="652">
        <v>18.100000000000001</v>
      </c>
      <c r="DA36" s="681"/>
      <c r="DB36" s="681"/>
      <c r="DC36" s="686"/>
      <c r="DD36" s="656">
        <v>445048</v>
      </c>
      <c r="DE36" s="648"/>
      <c r="DF36" s="648"/>
      <c r="DG36" s="648"/>
      <c r="DH36" s="648"/>
      <c r="DI36" s="648"/>
      <c r="DJ36" s="648"/>
      <c r="DK36" s="649"/>
      <c r="DL36" s="656">
        <v>381402</v>
      </c>
      <c r="DM36" s="648"/>
      <c r="DN36" s="648"/>
      <c r="DO36" s="648"/>
      <c r="DP36" s="648"/>
      <c r="DQ36" s="648"/>
      <c r="DR36" s="648"/>
      <c r="DS36" s="648"/>
      <c r="DT36" s="648"/>
      <c r="DU36" s="648"/>
      <c r="DV36" s="649"/>
      <c r="DW36" s="652">
        <v>23.6</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77372</v>
      </c>
      <c r="S37" s="648"/>
      <c r="T37" s="648"/>
      <c r="U37" s="648"/>
      <c r="V37" s="648"/>
      <c r="W37" s="648"/>
      <c r="X37" s="648"/>
      <c r="Y37" s="649"/>
      <c r="Z37" s="650">
        <v>1.7</v>
      </c>
      <c r="AA37" s="650"/>
      <c r="AB37" s="650"/>
      <c r="AC37" s="650"/>
      <c r="AD37" s="651" t="s">
        <v>128</v>
      </c>
      <c r="AE37" s="651"/>
      <c r="AF37" s="651"/>
      <c r="AG37" s="651"/>
      <c r="AH37" s="651"/>
      <c r="AI37" s="651"/>
      <c r="AJ37" s="651"/>
      <c r="AK37" s="651"/>
      <c r="AL37" s="652" t="s">
        <v>143</v>
      </c>
      <c r="AM37" s="653"/>
      <c r="AN37" s="653"/>
      <c r="AO37" s="654"/>
      <c r="AQ37" s="725" t="s">
        <v>328</v>
      </c>
      <c r="AR37" s="726"/>
      <c r="AS37" s="726"/>
      <c r="AT37" s="726"/>
      <c r="AU37" s="726"/>
      <c r="AV37" s="726"/>
      <c r="AW37" s="726"/>
      <c r="AX37" s="726"/>
      <c r="AY37" s="727"/>
      <c r="AZ37" s="647">
        <v>27230</v>
      </c>
      <c r="BA37" s="648"/>
      <c r="BB37" s="648"/>
      <c r="BC37" s="648"/>
      <c r="BD37" s="684"/>
      <c r="BE37" s="684"/>
      <c r="BF37" s="702"/>
      <c r="BG37" s="662" t="s">
        <v>329</v>
      </c>
      <c r="BH37" s="663"/>
      <c r="BI37" s="663"/>
      <c r="BJ37" s="663"/>
      <c r="BK37" s="663"/>
      <c r="BL37" s="663"/>
      <c r="BM37" s="663"/>
      <c r="BN37" s="663"/>
      <c r="BO37" s="663"/>
      <c r="BP37" s="663"/>
      <c r="BQ37" s="663"/>
      <c r="BR37" s="663"/>
      <c r="BS37" s="663"/>
      <c r="BT37" s="663"/>
      <c r="BU37" s="664"/>
      <c r="BV37" s="647">
        <v>-35516</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330434</v>
      </c>
      <c r="CS37" s="684"/>
      <c r="CT37" s="684"/>
      <c r="CU37" s="684"/>
      <c r="CV37" s="684"/>
      <c r="CW37" s="684"/>
      <c r="CX37" s="684"/>
      <c r="CY37" s="685"/>
      <c r="CZ37" s="652">
        <v>7.5</v>
      </c>
      <c r="DA37" s="681"/>
      <c r="DB37" s="681"/>
      <c r="DC37" s="686"/>
      <c r="DD37" s="656">
        <v>320140</v>
      </c>
      <c r="DE37" s="684"/>
      <c r="DF37" s="684"/>
      <c r="DG37" s="684"/>
      <c r="DH37" s="684"/>
      <c r="DI37" s="684"/>
      <c r="DJ37" s="684"/>
      <c r="DK37" s="685"/>
      <c r="DL37" s="656">
        <v>320140</v>
      </c>
      <c r="DM37" s="684"/>
      <c r="DN37" s="684"/>
      <c r="DO37" s="684"/>
      <c r="DP37" s="684"/>
      <c r="DQ37" s="684"/>
      <c r="DR37" s="684"/>
      <c r="DS37" s="684"/>
      <c r="DT37" s="684"/>
      <c r="DU37" s="684"/>
      <c r="DV37" s="685"/>
      <c r="DW37" s="652">
        <v>19.8</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99885</v>
      </c>
      <c r="S38" s="648"/>
      <c r="T38" s="648"/>
      <c r="U38" s="648"/>
      <c r="V38" s="648"/>
      <c r="W38" s="648"/>
      <c r="X38" s="648"/>
      <c r="Y38" s="649"/>
      <c r="Z38" s="650">
        <v>2.2000000000000002</v>
      </c>
      <c r="AA38" s="650"/>
      <c r="AB38" s="650"/>
      <c r="AC38" s="650"/>
      <c r="AD38" s="651">
        <v>250</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473</v>
      </c>
      <c r="BA38" s="648"/>
      <c r="BB38" s="648"/>
      <c r="BC38" s="648"/>
      <c r="BD38" s="684"/>
      <c r="BE38" s="684"/>
      <c r="BF38" s="702"/>
      <c r="BG38" s="662" t="s">
        <v>333</v>
      </c>
      <c r="BH38" s="663"/>
      <c r="BI38" s="663"/>
      <c r="BJ38" s="663"/>
      <c r="BK38" s="663"/>
      <c r="BL38" s="663"/>
      <c r="BM38" s="663"/>
      <c r="BN38" s="663"/>
      <c r="BO38" s="663"/>
      <c r="BP38" s="663"/>
      <c r="BQ38" s="663"/>
      <c r="BR38" s="663"/>
      <c r="BS38" s="663"/>
      <c r="BT38" s="663"/>
      <c r="BU38" s="664"/>
      <c r="BV38" s="647">
        <v>496</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209701</v>
      </c>
      <c r="CS38" s="648"/>
      <c r="CT38" s="648"/>
      <c r="CU38" s="648"/>
      <c r="CV38" s="648"/>
      <c r="CW38" s="648"/>
      <c r="CX38" s="648"/>
      <c r="CY38" s="649"/>
      <c r="CZ38" s="652">
        <v>4.7</v>
      </c>
      <c r="DA38" s="681"/>
      <c r="DB38" s="681"/>
      <c r="DC38" s="686"/>
      <c r="DD38" s="656">
        <v>162898</v>
      </c>
      <c r="DE38" s="648"/>
      <c r="DF38" s="648"/>
      <c r="DG38" s="648"/>
      <c r="DH38" s="648"/>
      <c r="DI38" s="648"/>
      <c r="DJ38" s="648"/>
      <c r="DK38" s="649"/>
      <c r="DL38" s="656">
        <v>109904</v>
      </c>
      <c r="DM38" s="648"/>
      <c r="DN38" s="648"/>
      <c r="DO38" s="648"/>
      <c r="DP38" s="648"/>
      <c r="DQ38" s="648"/>
      <c r="DR38" s="648"/>
      <c r="DS38" s="648"/>
      <c r="DT38" s="648"/>
      <c r="DU38" s="648"/>
      <c r="DV38" s="649"/>
      <c r="DW38" s="652">
        <v>6.8</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979002</v>
      </c>
      <c r="S39" s="648"/>
      <c r="T39" s="648"/>
      <c r="U39" s="648"/>
      <c r="V39" s="648"/>
      <c r="W39" s="648"/>
      <c r="X39" s="648"/>
      <c r="Y39" s="649"/>
      <c r="Z39" s="650">
        <v>21.6</v>
      </c>
      <c r="AA39" s="650"/>
      <c r="AB39" s="650"/>
      <c r="AC39" s="650"/>
      <c r="AD39" s="651" t="s">
        <v>128</v>
      </c>
      <c r="AE39" s="651"/>
      <c r="AF39" s="651"/>
      <c r="AG39" s="651"/>
      <c r="AH39" s="651"/>
      <c r="AI39" s="651"/>
      <c r="AJ39" s="651"/>
      <c r="AK39" s="651"/>
      <c r="AL39" s="652" t="s">
        <v>229</v>
      </c>
      <c r="AM39" s="653"/>
      <c r="AN39" s="653"/>
      <c r="AO39" s="654"/>
      <c r="AQ39" s="725" t="s">
        <v>336</v>
      </c>
      <c r="AR39" s="726"/>
      <c r="AS39" s="726"/>
      <c r="AT39" s="726"/>
      <c r="AU39" s="726"/>
      <c r="AV39" s="726"/>
      <c r="AW39" s="726"/>
      <c r="AX39" s="726"/>
      <c r="AY39" s="727"/>
      <c r="AZ39" s="647" t="s">
        <v>143</v>
      </c>
      <c r="BA39" s="648"/>
      <c r="BB39" s="648"/>
      <c r="BC39" s="648"/>
      <c r="BD39" s="684"/>
      <c r="BE39" s="684"/>
      <c r="BF39" s="702"/>
      <c r="BG39" s="662" t="s">
        <v>337</v>
      </c>
      <c r="BH39" s="663"/>
      <c r="BI39" s="663"/>
      <c r="BJ39" s="663"/>
      <c r="BK39" s="663"/>
      <c r="BL39" s="663"/>
      <c r="BM39" s="663"/>
      <c r="BN39" s="663"/>
      <c r="BO39" s="663"/>
      <c r="BP39" s="663"/>
      <c r="BQ39" s="663"/>
      <c r="BR39" s="663"/>
      <c r="BS39" s="663"/>
      <c r="BT39" s="663"/>
      <c r="BU39" s="664"/>
      <c r="BV39" s="647">
        <v>767</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187412</v>
      </c>
      <c r="CS39" s="684"/>
      <c r="CT39" s="684"/>
      <c r="CU39" s="684"/>
      <c r="CV39" s="684"/>
      <c r="CW39" s="684"/>
      <c r="CX39" s="684"/>
      <c r="CY39" s="685"/>
      <c r="CZ39" s="652">
        <v>4.2</v>
      </c>
      <c r="DA39" s="681"/>
      <c r="DB39" s="681"/>
      <c r="DC39" s="686"/>
      <c r="DD39" s="656">
        <v>28061</v>
      </c>
      <c r="DE39" s="684"/>
      <c r="DF39" s="684"/>
      <c r="DG39" s="684"/>
      <c r="DH39" s="684"/>
      <c r="DI39" s="684"/>
      <c r="DJ39" s="684"/>
      <c r="DK39" s="685"/>
      <c r="DL39" s="656" t="s">
        <v>128</v>
      </c>
      <c r="DM39" s="684"/>
      <c r="DN39" s="684"/>
      <c r="DO39" s="684"/>
      <c r="DP39" s="684"/>
      <c r="DQ39" s="684"/>
      <c r="DR39" s="684"/>
      <c r="DS39" s="684"/>
      <c r="DT39" s="684"/>
      <c r="DU39" s="684"/>
      <c r="DV39" s="685"/>
      <c r="DW39" s="652" t="s">
        <v>143</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340</v>
      </c>
      <c r="AR40" s="726"/>
      <c r="AS40" s="726"/>
      <c r="AT40" s="726"/>
      <c r="AU40" s="726"/>
      <c r="AV40" s="726"/>
      <c r="AW40" s="726"/>
      <c r="AX40" s="726"/>
      <c r="AY40" s="727"/>
      <c r="AZ40" s="647" t="s">
        <v>128</v>
      </c>
      <c r="BA40" s="648"/>
      <c r="BB40" s="648"/>
      <c r="BC40" s="648"/>
      <c r="BD40" s="684"/>
      <c r="BE40" s="684"/>
      <c r="BF40" s="702"/>
      <c r="BG40" s="728" t="s">
        <v>341</v>
      </c>
      <c r="BH40" s="729"/>
      <c r="BI40" s="729"/>
      <c r="BJ40" s="729"/>
      <c r="BK40" s="729"/>
      <c r="BL40" s="236"/>
      <c r="BM40" s="663" t="s">
        <v>342</v>
      </c>
      <c r="BN40" s="663"/>
      <c r="BO40" s="663"/>
      <c r="BP40" s="663"/>
      <c r="BQ40" s="663"/>
      <c r="BR40" s="663"/>
      <c r="BS40" s="663"/>
      <c r="BT40" s="663"/>
      <c r="BU40" s="664"/>
      <c r="BV40" s="647">
        <v>90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23594</v>
      </c>
      <c r="CS40" s="648"/>
      <c r="CT40" s="648"/>
      <c r="CU40" s="648"/>
      <c r="CV40" s="648"/>
      <c r="CW40" s="648"/>
      <c r="CX40" s="648"/>
      <c r="CY40" s="649"/>
      <c r="CZ40" s="652">
        <v>0.5</v>
      </c>
      <c r="DA40" s="681"/>
      <c r="DB40" s="681"/>
      <c r="DC40" s="686"/>
      <c r="DD40" s="656" t="s">
        <v>229</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143</v>
      </c>
      <c r="AA41" s="650"/>
      <c r="AB41" s="650"/>
      <c r="AC41" s="650"/>
      <c r="AD41" s="651" t="s">
        <v>128</v>
      </c>
      <c r="AE41" s="651"/>
      <c r="AF41" s="651"/>
      <c r="AG41" s="651"/>
      <c r="AH41" s="651"/>
      <c r="AI41" s="651"/>
      <c r="AJ41" s="651"/>
      <c r="AK41" s="651"/>
      <c r="AL41" s="652" t="s">
        <v>128</v>
      </c>
      <c r="AM41" s="653"/>
      <c r="AN41" s="653"/>
      <c r="AO41" s="654"/>
      <c r="AQ41" s="725" t="s">
        <v>345</v>
      </c>
      <c r="AR41" s="726"/>
      <c r="AS41" s="726"/>
      <c r="AT41" s="726"/>
      <c r="AU41" s="726"/>
      <c r="AV41" s="726"/>
      <c r="AW41" s="726"/>
      <c r="AX41" s="726"/>
      <c r="AY41" s="727"/>
      <c r="AZ41" s="647">
        <v>75165</v>
      </c>
      <c r="BA41" s="648"/>
      <c r="BB41" s="648"/>
      <c r="BC41" s="648"/>
      <c r="BD41" s="684"/>
      <c r="BE41" s="684"/>
      <c r="BF41" s="702"/>
      <c r="BG41" s="728"/>
      <c r="BH41" s="729"/>
      <c r="BI41" s="729"/>
      <c r="BJ41" s="729"/>
      <c r="BK41" s="729"/>
      <c r="BL41" s="236"/>
      <c r="BM41" s="663" t="s">
        <v>346</v>
      </c>
      <c r="BN41" s="663"/>
      <c r="BO41" s="663"/>
      <c r="BP41" s="663"/>
      <c r="BQ41" s="663"/>
      <c r="BR41" s="663"/>
      <c r="BS41" s="663"/>
      <c r="BT41" s="663"/>
      <c r="BU41" s="664"/>
      <c r="BV41" s="647">
        <v>4</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1"/>
      <c r="DB41" s="681"/>
      <c r="DC41" s="686"/>
      <c r="DD41" s="656" t="s">
        <v>128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v>42100</v>
      </c>
      <c r="S42" s="648"/>
      <c r="T42" s="648"/>
      <c r="U42" s="648"/>
      <c r="V42" s="648"/>
      <c r="W42" s="648"/>
      <c r="X42" s="648"/>
      <c r="Y42" s="649"/>
      <c r="Z42" s="650">
        <v>0.9</v>
      </c>
      <c r="AA42" s="650"/>
      <c r="AB42" s="650"/>
      <c r="AC42" s="650"/>
      <c r="AD42" s="651" t="s">
        <v>143</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106833</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386</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1694384</v>
      </c>
      <c r="CS42" s="648"/>
      <c r="CT42" s="648"/>
      <c r="CU42" s="648"/>
      <c r="CV42" s="648"/>
      <c r="CW42" s="648"/>
      <c r="CX42" s="648"/>
      <c r="CY42" s="649"/>
      <c r="CZ42" s="652">
        <v>38.200000000000003</v>
      </c>
      <c r="DA42" s="653"/>
      <c r="DB42" s="653"/>
      <c r="DC42" s="665"/>
      <c r="DD42" s="656">
        <v>198320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352</v>
      </c>
      <c r="C43" s="689"/>
      <c r="D43" s="689"/>
      <c r="E43" s="689"/>
      <c r="F43" s="689"/>
      <c r="G43" s="689"/>
      <c r="H43" s="689"/>
      <c r="I43" s="689"/>
      <c r="J43" s="689"/>
      <c r="K43" s="689"/>
      <c r="L43" s="689"/>
      <c r="M43" s="689"/>
      <c r="N43" s="689"/>
      <c r="O43" s="689"/>
      <c r="P43" s="689"/>
      <c r="Q43" s="690"/>
      <c r="R43" s="738">
        <v>4539645</v>
      </c>
      <c r="S43" s="739"/>
      <c r="T43" s="739"/>
      <c r="U43" s="739"/>
      <c r="V43" s="739"/>
      <c r="W43" s="739"/>
      <c r="X43" s="739"/>
      <c r="Y43" s="740"/>
      <c r="Z43" s="741">
        <v>100</v>
      </c>
      <c r="AA43" s="741"/>
      <c r="AB43" s="741"/>
      <c r="AC43" s="741"/>
      <c r="AD43" s="742">
        <v>1576901</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13110</v>
      </c>
      <c r="CS43" s="684"/>
      <c r="CT43" s="684"/>
      <c r="CU43" s="684"/>
      <c r="CV43" s="684"/>
      <c r="CW43" s="684"/>
      <c r="CX43" s="684"/>
      <c r="CY43" s="685"/>
      <c r="CZ43" s="652">
        <v>0.3</v>
      </c>
      <c r="DA43" s="681"/>
      <c r="DB43" s="681"/>
      <c r="DC43" s="686"/>
      <c r="DD43" s="656">
        <v>13110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1637802</v>
      </c>
      <c r="CS44" s="648"/>
      <c r="CT44" s="648"/>
      <c r="CU44" s="648"/>
      <c r="CV44" s="648"/>
      <c r="CW44" s="648"/>
      <c r="CX44" s="648"/>
      <c r="CY44" s="649"/>
      <c r="CZ44" s="652">
        <v>37</v>
      </c>
      <c r="DA44" s="653"/>
      <c r="DB44" s="653"/>
      <c r="DC44" s="665"/>
      <c r="DD44" s="656">
        <v>196586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529067</v>
      </c>
      <c r="CS45" s="684"/>
      <c r="CT45" s="684"/>
      <c r="CU45" s="684"/>
      <c r="CV45" s="684"/>
      <c r="CW45" s="684"/>
      <c r="CX45" s="684"/>
      <c r="CY45" s="685"/>
      <c r="CZ45" s="652">
        <v>11.9</v>
      </c>
      <c r="DA45" s="681"/>
      <c r="DB45" s="681"/>
      <c r="DC45" s="686"/>
      <c r="DD45" s="656">
        <v>16691</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1076055</v>
      </c>
      <c r="CS46" s="648"/>
      <c r="CT46" s="648"/>
      <c r="CU46" s="648"/>
      <c r="CV46" s="648"/>
      <c r="CW46" s="648"/>
      <c r="CX46" s="648"/>
      <c r="CY46" s="649"/>
      <c r="CZ46" s="652">
        <v>24.3</v>
      </c>
      <c r="DA46" s="653"/>
      <c r="DB46" s="653"/>
      <c r="DC46" s="665"/>
      <c r="DD46" s="656">
        <v>179322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56582</v>
      </c>
      <c r="CS47" s="684"/>
      <c r="CT47" s="684"/>
      <c r="CU47" s="684"/>
      <c r="CV47" s="684"/>
      <c r="CW47" s="684"/>
      <c r="CX47" s="684"/>
      <c r="CY47" s="685"/>
      <c r="CZ47" s="652">
        <v>1.3</v>
      </c>
      <c r="DA47" s="681"/>
      <c r="DB47" s="681"/>
      <c r="DC47" s="686"/>
      <c r="DD47" s="656">
        <v>1734</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4432396</v>
      </c>
      <c r="CS49" s="718"/>
      <c r="CT49" s="718"/>
      <c r="CU49" s="718"/>
      <c r="CV49" s="718"/>
      <c r="CW49" s="718"/>
      <c r="CX49" s="718"/>
      <c r="CY49" s="749"/>
      <c r="CZ49" s="743">
        <v>100</v>
      </c>
      <c r="DA49" s="750"/>
      <c r="DB49" s="750"/>
      <c r="DC49" s="751"/>
      <c r="DD49" s="752">
        <v>2058199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URE8afSb7PNG9n/1/TjZ6u/sx9hZTsKasm2mFPpKewOWqxFA1S3P/VOgoHNtUgA63e5+Ub1JdEfs7I7MRRzLw==" saltValue="wauzw2Qv5NQlnxxL77nK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6" zoomScale="70" zoomScaleNormal="25" zoomScaleSheetLayoutView="70" workbookViewId="0">
      <selection activeCell="AU95" sqref="AU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4538</v>
      </c>
      <c r="R7" s="783"/>
      <c r="S7" s="783"/>
      <c r="T7" s="783"/>
      <c r="U7" s="783"/>
      <c r="V7" s="783">
        <v>4431</v>
      </c>
      <c r="W7" s="783"/>
      <c r="X7" s="783"/>
      <c r="Y7" s="783"/>
      <c r="Z7" s="783"/>
      <c r="AA7" s="783">
        <v>107</v>
      </c>
      <c r="AB7" s="783"/>
      <c r="AC7" s="783"/>
      <c r="AD7" s="783"/>
      <c r="AE7" s="784"/>
      <c r="AF7" s="785">
        <v>47</v>
      </c>
      <c r="AG7" s="786"/>
      <c r="AH7" s="786"/>
      <c r="AI7" s="786"/>
      <c r="AJ7" s="787"/>
      <c r="AK7" s="822">
        <v>488</v>
      </c>
      <c r="AL7" s="823"/>
      <c r="AM7" s="823"/>
      <c r="AN7" s="823"/>
      <c r="AO7" s="823"/>
      <c r="AP7" s="823">
        <v>4408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3</v>
      </c>
      <c r="R8" s="807"/>
      <c r="S8" s="807"/>
      <c r="T8" s="807"/>
      <c r="U8" s="807"/>
      <c r="V8" s="807">
        <v>3</v>
      </c>
      <c r="W8" s="807"/>
      <c r="X8" s="807"/>
      <c r="Y8" s="807"/>
      <c r="Z8" s="807"/>
      <c r="AA8" s="807">
        <v>0</v>
      </c>
      <c r="AB8" s="807"/>
      <c r="AC8" s="807"/>
      <c r="AD8" s="807"/>
      <c r="AE8" s="808"/>
      <c r="AF8" s="809">
        <v>0</v>
      </c>
      <c r="AG8" s="810"/>
      <c r="AH8" s="810"/>
      <c r="AI8" s="810"/>
      <c r="AJ8" s="811"/>
      <c r="AK8" s="812" t="s">
        <v>575</v>
      </c>
      <c r="AL8" s="813"/>
      <c r="AM8" s="813"/>
      <c r="AN8" s="813"/>
      <c r="AO8" s="813"/>
      <c r="AP8" s="813" t="s">
        <v>575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4541</v>
      </c>
      <c r="R23" s="842"/>
      <c r="S23" s="842"/>
      <c r="T23" s="842"/>
      <c r="U23" s="842"/>
      <c r="V23" s="842">
        <v>4434</v>
      </c>
      <c r="W23" s="842"/>
      <c r="X23" s="842"/>
      <c r="Y23" s="842"/>
      <c r="Z23" s="842"/>
      <c r="AA23" s="842">
        <v>107</v>
      </c>
      <c r="AB23" s="842"/>
      <c r="AC23" s="842"/>
      <c r="AD23" s="842"/>
      <c r="AE23" s="843"/>
      <c r="AF23" s="844">
        <v>47</v>
      </c>
      <c r="AG23" s="842"/>
      <c r="AH23" s="842"/>
      <c r="AI23" s="842"/>
      <c r="AJ23" s="845"/>
      <c r="AK23" s="846"/>
      <c r="AL23" s="847"/>
      <c r="AM23" s="847"/>
      <c r="AN23" s="847"/>
      <c r="AO23" s="847"/>
      <c r="AP23" s="842">
        <v>4408</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451</v>
      </c>
      <c r="R28" s="871"/>
      <c r="S28" s="871"/>
      <c r="T28" s="871"/>
      <c r="U28" s="871"/>
      <c r="V28" s="871">
        <v>451</v>
      </c>
      <c r="W28" s="871"/>
      <c r="X28" s="871"/>
      <c r="Y28" s="871"/>
      <c r="Z28" s="871"/>
      <c r="AA28" s="871">
        <v>0</v>
      </c>
      <c r="AB28" s="871"/>
      <c r="AC28" s="871"/>
      <c r="AD28" s="871"/>
      <c r="AE28" s="872"/>
      <c r="AF28" s="873">
        <v>0</v>
      </c>
      <c r="AG28" s="871"/>
      <c r="AH28" s="871"/>
      <c r="AI28" s="871"/>
      <c r="AJ28" s="874"/>
      <c r="AK28" s="875">
        <v>66</v>
      </c>
      <c r="AL28" s="866"/>
      <c r="AM28" s="866"/>
      <c r="AN28" s="866"/>
      <c r="AO28" s="866"/>
      <c r="AP28" s="866" t="s">
        <v>575</v>
      </c>
      <c r="AQ28" s="866"/>
      <c r="AR28" s="866"/>
      <c r="AS28" s="866"/>
      <c r="AT28" s="866"/>
      <c r="AU28" s="866" t="s">
        <v>575</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50</v>
      </c>
      <c r="R29" s="807"/>
      <c r="S29" s="807"/>
      <c r="T29" s="807"/>
      <c r="U29" s="807"/>
      <c r="V29" s="807">
        <v>50</v>
      </c>
      <c r="W29" s="807"/>
      <c r="X29" s="807"/>
      <c r="Y29" s="807"/>
      <c r="Z29" s="807"/>
      <c r="AA29" s="807">
        <v>0</v>
      </c>
      <c r="AB29" s="807"/>
      <c r="AC29" s="807"/>
      <c r="AD29" s="807"/>
      <c r="AE29" s="808"/>
      <c r="AF29" s="809">
        <v>0</v>
      </c>
      <c r="AG29" s="810"/>
      <c r="AH29" s="810"/>
      <c r="AI29" s="810"/>
      <c r="AJ29" s="811"/>
      <c r="AK29" s="878">
        <v>19</v>
      </c>
      <c r="AL29" s="879"/>
      <c r="AM29" s="879"/>
      <c r="AN29" s="879"/>
      <c r="AO29" s="879"/>
      <c r="AP29" s="879" t="s">
        <v>506</v>
      </c>
      <c r="AQ29" s="879"/>
      <c r="AR29" s="879"/>
      <c r="AS29" s="879"/>
      <c r="AT29" s="879"/>
      <c r="AU29" s="879" t="s">
        <v>506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183</v>
      </c>
      <c r="R30" s="807"/>
      <c r="S30" s="807"/>
      <c r="T30" s="807"/>
      <c r="U30" s="807"/>
      <c r="V30" s="807">
        <v>183</v>
      </c>
      <c r="W30" s="807"/>
      <c r="X30" s="807"/>
      <c r="Y30" s="807"/>
      <c r="Z30" s="807"/>
      <c r="AA30" s="807">
        <v>0</v>
      </c>
      <c r="AB30" s="807"/>
      <c r="AC30" s="807"/>
      <c r="AD30" s="807"/>
      <c r="AE30" s="808"/>
      <c r="AF30" s="809">
        <v>0</v>
      </c>
      <c r="AG30" s="810"/>
      <c r="AH30" s="810"/>
      <c r="AI30" s="810"/>
      <c r="AJ30" s="811"/>
      <c r="AK30" s="878">
        <v>27</v>
      </c>
      <c r="AL30" s="879"/>
      <c r="AM30" s="879"/>
      <c r="AN30" s="879"/>
      <c r="AO30" s="879"/>
      <c r="AP30" s="879">
        <v>758</v>
      </c>
      <c r="AQ30" s="879"/>
      <c r="AR30" s="879"/>
      <c r="AS30" s="879"/>
      <c r="AT30" s="879"/>
      <c r="AU30" s="879">
        <v>379</v>
      </c>
      <c r="AV30" s="879"/>
      <c r="AW30" s="879"/>
      <c r="AX30" s="879"/>
      <c r="AY30" s="879"/>
      <c r="AZ30" s="880"/>
      <c r="BA30" s="880"/>
      <c r="BB30" s="880"/>
      <c r="BC30" s="880"/>
      <c r="BD30" s="880"/>
      <c r="BE30" s="876" t="s">
        <v>404</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0</v>
      </c>
      <c r="AG63" s="890"/>
      <c r="AH63" s="890"/>
      <c r="AI63" s="890"/>
      <c r="AJ63" s="891"/>
      <c r="AK63" s="892"/>
      <c r="AL63" s="887"/>
      <c r="AM63" s="887"/>
      <c r="AN63" s="887"/>
      <c r="AO63" s="887"/>
      <c r="AP63" s="890">
        <v>758</v>
      </c>
      <c r="AQ63" s="890"/>
      <c r="AR63" s="890"/>
      <c r="AS63" s="890"/>
      <c r="AT63" s="890"/>
      <c r="AU63" s="890">
        <v>379</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408</v>
      </c>
      <c r="B66" s="789"/>
      <c r="C66" s="789"/>
      <c r="D66" s="789"/>
      <c r="E66" s="789"/>
      <c r="F66" s="789"/>
      <c r="G66" s="789"/>
      <c r="H66" s="789"/>
      <c r="I66" s="789"/>
      <c r="J66" s="789"/>
      <c r="K66" s="789"/>
      <c r="L66" s="789"/>
      <c r="M66" s="789"/>
      <c r="N66" s="789"/>
      <c r="O66" s="789"/>
      <c r="P66" s="790"/>
      <c r="Q66" s="765" t="s">
        <v>409</v>
      </c>
      <c r="R66" s="766"/>
      <c r="S66" s="766"/>
      <c r="T66" s="766"/>
      <c r="U66" s="767"/>
      <c r="V66" s="765" t="s">
        <v>394</v>
      </c>
      <c r="W66" s="766"/>
      <c r="X66" s="766"/>
      <c r="Y66" s="766"/>
      <c r="Z66" s="767"/>
      <c r="AA66" s="765" t="s">
        <v>410</v>
      </c>
      <c r="AB66" s="766"/>
      <c r="AC66" s="766"/>
      <c r="AD66" s="766"/>
      <c r="AE66" s="767"/>
      <c r="AF66" s="900" t="s">
        <v>411</v>
      </c>
      <c r="AG66" s="861"/>
      <c r="AH66" s="861"/>
      <c r="AI66" s="861"/>
      <c r="AJ66" s="901"/>
      <c r="AK66" s="765" t="s">
        <v>412</v>
      </c>
      <c r="AL66" s="789"/>
      <c r="AM66" s="789"/>
      <c r="AN66" s="789"/>
      <c r="AO66" s="790"/>
      <c r="AP66" s="765" t="s">
        <v>413</v>
      </c>
      <c r="AQ66" s="766"/>
      <c r="AR66" s="766"/>
      <c r="AS66" s="766"/>
      <c r="AT66" s="767"/>
      <c r="AU66" s="765" t="s">
        <v>414</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503</v>
      </c>
      <c r="R68" s="914"/>
      <c r="S68" s="914"/>
      <c r="T68" s="914"/>
      <c r="U68" s="914"/>
      <c r="V68" s="914">
        <v>495</v>
      </c>
      <c r="W68" s="914"/>
      <c r="X68" s="914"/>
      <c r="Y68" s="914"/>
      <c r="Z68" s="914"/>
      <c r="AA68" s="914">
        <v>8</v>
      </c>
      <c r="AB68" s="914"/>
      <c r="AC68" s="914"/>
      <c r="AD68" s="914"/>
      <c r="AE68" s="914"/>
      <c r="AF68" s="914">
        <v>8</v>
      </c>
      <c r="AG68" s="914"/>
      <c r="AH68" s="914"/>
      <c r="AI68" s="914"/>
      <c r="AJ68" s="914"/>
      <c r="AK68" s="914" t="s">
        <v>506</v>
      </c>
      <c r="AL68" s="914"/>
      <c r="AM68" s="914"/>
      <c r="AN68" s="914"/>
      <c r="AO68" s="914"/>
      <c r="AP68" s="914" t="s">
        <v>506</v>
      </c>
      <c r="AQ68" s="914"/>
      <c r="AR68" s="914"/>
      <c r="AS68" s="914"/>
      <c r="AT68" s="914"/>
      <c r="AU68" s="914" t="s">
        <v>506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576</v>
      </c>
      <c r="C69" s="922"/>
      <c r="D69" s="922"/>
      <c r="E69" s="922"/>
      <c r="F69" s="922"/>
      <c r="G69" s="922"/>
      <c r="H69" s="922"/>
      <c r="I69" s="922"/>
      <c r="J69" s="922"/>
      <c r="K69" s="922"/>
      <c r="L69" s="922"/>
      <c r="M69" s="922"/>
      <c r="N69" s="922"/>
      <c r="O69" s="922"/>
      <c r="P69" s="923"/>
      <c r="Q69" s="924">
        <v>15</v>
      </c>
      <c r="R69" s="879"/>
      <c r="S69" s="879"/>
      <c r="T69" s="879"/>
      <c r="U69" s="879"/>
      <c r="V69" s="879">
        <v>13</v>
      </c>
      <c r="W69" s="879"/>
      <c r="X69" s="879"/>
      <c r="Y69" s="879"/>
      <c r="Z69" s="879"/>
      <c r="AA69" s="879">
        <v>2</v>
      </c>
      <c r="AB69" s="879"/>
      <c r="AC69" s="879"/>
      <c r="AD69" s="879"/>
      <c r="AE69" s="879"/>
      <c r="AF69" s="879">
        <v>2</v>
      </c>
      <c r="AG69" s="879"/>
      <c r="AH69" s="879"/>
      <c r="AI69" s="879"/>
      <c r="AJ69" s="879"/>
      <c r="AK69" s="879" t="s">
        <v>506</v>
      </c>
      <c r="AL69" s="879"/>
      <c r="AM69" s="879"/>
      <c r="AN69" s="879"/>
      <c r="AO69" s="879"/>
      <c r="AP69" s="879" t="s">
        <v>506</v>
      </c>
      <c r="AQ69" s="879"/>
      <c r="AR69" s="879"/>
      <c r="AS69" s="879"/>
      <c r="AT69" s="879"/>
      <c r="AU69" s="879" t="s">
        <v>506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962</v>
      </c>
      <c r="R70" s="879"/>
      <c r="S70" s="879"/>
      <c r="T70" s="879"/>
      <c r="U70" s="879"/>
      <c r="V70" s="879">
        <v>913</v>
      </c>
      <c r="W70" s="879"/>
      <c r="X70" s="879"/>
      <c r="Y70" s="879"/>
      <c r="Z70" s="879"/>
      <c r="AA70" s="879">
        <v>49</v>
      </c>
      <c r="AB70" s="879"/>
      <c r="AC70" s="879"/>
      <c r="AD70" s="879"/>
      <c r="AE70" s="879"/>
      <c r="AF70" s="879">
        <v>49</v>
      </c>
      <c r="AG70" s="879"/>
      <c r="AH70" s="879"/>
      <c r="AI70" s="879"/>
      <c r="AJ70" s="879"/>
      <c r="AK70" s="879" t="s">
        <v>506</v>
      </c>
      <c r="AL70" s="879"/>
      <c r="AM70" s="879"/>
      <c r="AN70" s="879"/>
      <c r="AO70" s="879"/>
      <c r="AP70" s="879" t="s">
        <v>506</v>
      </c>
      <c r="AQ70" s="879"/>
      <c r="AR70" s="879"/>
      <c r="AS70" s="879"/>
      <c r="AT70" s="879"/>
      <c r="AU70" s="879" t="s">
        <v>506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42</v>
      </c>
      <c r="R71" s="879"/>
      <c r="S71" s="879"/>
      <c r="T71" s="879"/>
      <c r="U71" s="879"/>
      <c r="V71" s="879">
        <v>41</v>
      </c>
      <c r="W71" s="879"/>
      <c r="X71" s="879"/>
      <c r="Y71" s="879"/>
      <c r="Z71" s="879"/>
      <c r="AA71" s="879">
        <v>1</v>
      </c>
      <c r="AB71" s="879"/>
      <c r="AC71" s="879"/>
      <c r="AD71" s="879"/>
      <c r="AE71" s="879"/>
      <c r="AF71" s="879">
        <v>1</v>
      </c>
      <c r="AG71" s="879"/>
      <c r="AH71" s="879"/>
      <c r="AI71" s="879"/>
      <c r="AJ71" s="879"/>
      <c r="AK71" s="879" t="s">
        <v>506</v>
      </c>
      <c r="AL71" s="879"/>
      <c r="AM71" s="879"/>
      <c r="AN71" s="879"/>
      <c r="AO71" s="879"/>
      <c r="AP71" s="879" t="s">
        <v>506</v>
      </c>
      <c r="AQ71" s="879"/>
      <c r="AR71" s="879"/>
      <c r="AS71" s="879"/>
      <c r="AT71" s="879"/>
      <c r="AU71" s="879" t="s">
        <v>506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1239</v>
      </c>
      <c r="R72" s="879"/>
      <c r="S72" s="879"/>
      <c r="T72" s="879"/>
      <c r="U72" s="879"/>
      <c r="V72" s="879">
        <v>1182</v>
      </c>
      <c r="W72" s="879"/>
      <c r="X72" s="879"/>
      <c r="Y72" s="879"/>
      <c r="Z72" s="879"/>
      <c r="AA72" s="879">
        <v>57</v>
      </c>
      <c r="AB72" s="879"/>
      <c r="AC72" s="879"/>
      <c r="AD72" s="879"/>
      <c r="AE72" s="879"/>
      <c r="AF72" s="879">
        <v>57</v>
      </c>
      <c r="AG72" s="879"/>
      <c r="AH72" s="879"/>
      <c r="AI72" s="879"/>
      <c r="AJ72" s="879"/>
      <c r="AK72" s="879" t="s">
        <v>506</v>
      </c>
      <c r="AL72" s="879"/>
      <c r="AM72" s="879"/>
      <c r="AN72" s="879"/>
      <c r="AO72" s="879"/>
      <c r="AP72" s="879">
        <v>32</v>
      </c>
      <c r="AQ72" s="879"/>
      <c r="AR72" s="879"/>
      <c r="AS72" s="879"/>
      <c r="AT72" s="879"/>
      <c r="AU72" s="879">
        <v>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1709</v>
      </c>
      <c r="R73" s="879"/>
      <c r="S73" s="879"/>
      <c r="T73" s="879"/>
      <c r="U73" s="879"/>
      <c r="V73" s="879">
        <v>1686</v>
      </c>
      <c r="W73" s="879"/>
      <c r="X73" s="879"/>
      <c r="Y73" s="879"/>
      <c r="Z73" s="879"/>
      <c r="AA73" s="879">
        <v>23</v>
      </c>
      <c r="AB73" s="879"/>
      <c r="AC73" s="879"/>
      <c r="AD73" s="879"/>
      <c r="AE73" s="879"/>
      <c r="AF73" s="879">
        <v>23</v>
      </c>
      <c r="AG73" s="879"/>
      <c r="AH73" s="879"/>
      <c r="AI73" s="879"/>
      <c r="AJ73" s="879"/>
      <c r="AK73" s="879">
        <v>25</v>
      </c>
      <c r="AL73" s="879"/>
      <c r="AM73" s="879"/>
      <c r="AN73" s="879"/>
      <c r="AO73" s="879"/>
      <c r="AP73" s="879" t="s">
        <v>506</v>
      </c>
      <c r="AQ73" s="879"/>
      <c r="AR73" s="879"/>
      <c r="AS73" s="879"/>
      <c r="AT73" s="879"/>
      <c r="AU73" s="879" t="s">
        <v>506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125</v>
      </c>
      <c r="R74" s="879"/>
      <c r="S74" s="879"/>
      <c r="T74" s="879"/>
      <c r="U74" s="879"/>
      <c r="V74" s="879">
        <v>113</v>
      </c>
      <c r="W74" s="879"/>
      <c r="X74" s="879"/>
      <c r="Y74" s="879"/>
      <c r="Z74" s="879"/>
      <c r="AA74" s="879">
        <v>12</v>
      </c>
      <c r="AB74" s="879"/>
      <c r="AC74" s="879"/>
      <c r="AD74" s="879"/>
      <c r="AE74" s="879"/>
      <c r="AF74" s="879">
        <v>12</v>
      </c>
      <c r="AG74" s="879"/>
      <c r="AH74" s="879"/>
      <c r="AI74" s="879"/>
      <c r="AJ74" s="879"/>
      <c r="AK74" s="879" t="s">
        <v>506</v>
      </c>
      <c r="AL74" s="879"/>
      <c r="AM74" s="879"/>
      <c r="AN74" s="879"/>
      <c r="AO74" s="879"/>
      <c r="AP74" s="879" t="s">
        <v>506</v>
      </c>
      <c r="AQ74" s="879"/>
      <c r="AR74" s="879"/>
      <c r="AS74" s="879"/>
      <c r="AT74" s="879"/>
      <c r="AU74" s="879" t="s">
        <v>506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583</v>
      </c>
      <c r="C75" s="922"/>
      <c r="D75" s="922"/>
      <c r="E75" s="922"/>
      <c r="F75" s="922"/>
      <c r="G75" s="922"/>
      <c r="H75" s="922"/>
      <c r="I75" s="922"/>
      <c r="J75" s="922"/>
      <c r="K75" s="922"/>
      <c r="L75" s="922"/>
      <c r="M75" s="922"/>
      <c r="N75" s="922"/>
      <c r="O75" s="922"/>
      <c r="P75" s="923"/>
      <c r="Q75" s="927">
        <v>5261</v>
      </c>
      <c r="R75" s="928"/>
      <c r="S75" s="928"/>
      <c r="T75" s="928"/>
      <c r="U75" s="878"/>
      <c r="V75" s="929">
        <v>4318</v>
      </c>
      <c r="W75" s="928"/>
      <c r="X75" s="928"/>
      <c r="Y75" s="928"/>
      <c r="Z75" s="878"/>
      <c r="AA75" s="929">
        <v>943</v>
      </c>
      <c r="AB75" s="928"/>
      <c r="AC75" s="928"/>
      <c r="AD75" s="928"/>
      <c r="AE75" s="878"/>
      <c r="AF75" s="929">
        <v>943</v>
      </c>
      <c r="AG75" s="928"/>
      <c r="AH75" s="928"/>
      <c r="AI75" s="928"/>
      <c r="AJ75" s="878"/>
      <c r="AK75" s="929">
        <v>3</v>
      </c>
      <c r="AL75" s="928"/>
      <c r="AM75" s="928"/>
      <c r="AN75" s="928"/>
      <c r="AO75" s="878"/>
      <c r="AP75" s="929" t="s">
        <v>506</v>
      </c>
      <c r="AQ75" s="928"/>
      <c r="AR75" s="928"/>
      <c r="AS75" s="928"/>
      <c r="AT75" s="878"/>
      <c r="AU75" s="929" t="s">
        <v>506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584</v>
      </c>
      <c r="C76" s="922"/>
      <c r="D76" s="922"/>
      <c r="E76" s="922"/>
      <c r="F76" s="922"/>
      <c r="G76" s="922"/>
      <c r="H76" s="922"/>
      <c r="I76" s="922"/>
      <c r="J76" s="922"/>
      <c r="K76" s="922"/>
      <c r="L76" s="922"/>
      <c r="M76" s="922"/>
      <c r="N76" s="922"/>
      <c r="O76" s="922"/>
      <c r="P76" s="923"/>
      <c r="Q76" s="927">
        <v>8</v>
      </c>
      <c r="R76" s="928"/>
      <c r="S76" s="928"/>
      <c r="T76" s="928"/>
      <c r="U76" s="878"/>
      <c r="V76" s="929">
        <v>8</v>
      </c>
      <c r="W76" s="928"/>
      <c r="X76" s="928"/>
      <c r="Y76" s="928"/>
      <c r="Z76" s="878"/>
      <c r="AA76" s="929">
        <v>0</v>
      </c>
      <c r="AB76" s="928"/>
      <c r="AC76" s="928"/>
      <c r="AD76" s="928"/>
      <c r="AE76" s="878"/>
      <c r="AF76" s="929">
        <v>0</v>
      </c>
      <c r="AG76" s="928"/>
      <c r="AH76" s="928"/>
      <c r="AI76" s="928"/>
      <c r="AJ76" s="878"/>
      <c r="AK76" s="929" t="s">
        <v>506</v>
      </c>
      <c r="AL76" s="928"/>
      <c r="AM76" s="928"/>
      <c r="AN76" s="928"/>
      <c r="AO76" s="878"/>
      <c r="AP76" s="929" t="s">
        <v>506</v>
      </c>
      <c r="AQ76" s="928"/>
      <c r="AR76" s="928"/>
      <c r="AS76" s="928"/>
      <c r="AT76" s="878"/>
      <c r="AU76" s="929" t="s">
        <v>506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585</v>
      </c>
      <c r="C77" s="922"/>
      <c r="D77" s="922"/>
      <c r="E77" s="922"/>
      <c r="F77" s="922"/>
      <c r="G77" s="922"/>
      <c r="H77" s="922"/>
      <c r="I77" s="922"/>
      <c r="J77" s="922"/>
      <c r="K77" s="922"/>
      <c r="L77" s="922"/>
      <c r="M77" s="922"/>
      <c r="N77" s="922"/>
      <c r="O77" s="922"/>
      <c r="P77" s="923"/>
      <c r="Q77" s="927">
        <v>65</v>
      </c>
      <c r="R77" s="928"/>
      <c r="S77" s="928"/>
      <c r="T77" s="928"/>
      <c r="U77" s="878"/>
      <c r="V77" s="929">
        <v>57</v>
      </c>
      <c r="W77" s="928"/>
      <c r="X77" s="928"/>
      <c r="Y77" s="928"/>
      <c r="Z77" s="878"/>
      <c r="AA77" s="929">
        <v>8</v>
      </c>
      <c r="AB77" s="928"/>
      <c r="AC77" s="928"/>
      <c r="AD77" s="928"/>
      <c r="AE77" s="878"/>
      <c r="AF77" s="929">
        <v>8</v>
      </c>
      <c r="AG77" s="928"/>
      <c r="AH77" s="928"/>
      <c r="AI77" s="928"/>
      <c r="AJ77" s="878"/>
      <c r="AK77" s="929" t="s">
        <v>506</v>
      </c>
      <c r="AL77" s="928"/>
      <c r="AM77" s="928"/>
      <c r="AN77" s="928"/>
      <c r="AO77" s="878"/>
      <c r="AP77" s="929" t="s">
        <v>506</v>
      </c>
      <c r="AQ77" s="928"/>
      <c r="AR77" s="928"/>
      <c r="AS77" s="928"/>
      <c r="AT77" s="878"/>
      <c r="AU77" s="929" t="s">
        <v>506</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586</v>
      </c>
      <c r="C78" s="922"/>
      <c r="D78" s="922"/>
      <c r="E78" s="922"/>
      <c r="F78" s="922"/>
      <c r="G78" s="922"/>
      <c r="H78" s="922"/>
      <c r="I78" s="922"/>
      <c r="J78" s="922"/>
      <c r="K78" s="922"/>
      <c r="L78" s="922"/>
      <c r="M78" s="922"/>
      <c r="N78" s="922"/>
      <c r="O78" s="922"/>
      <c r="P78" s="923"/>
      <c r="Q78" s="924">
        <v>143922</v>
      </c>
      <c r="R78" s="879"/>
      <c r="S78" s="879"/>
      <c r="T78" s="879"/>
      <c r="U78" s="879"/>
      <c r="V78" s="879">
        <v>139310</v>
      </c>
      <c r="W78" s="879"/>
      <c r="X78" s="879"/>
      <c r="Y78" s="879"/>
      <c r="Z78" s="879"/>
      <c r="AA78" s="879">
        <v>4612</v>
      </c>
      <c r="AB78" s="879"/>
      <c r="AC78" s="879"/>
      <c r="AD78" s="879"/>
      <c r="AE78" s="879"/>
      <c r="AF78" s="879">
        <v>4612</v>
      </c>
      <c r="AG78" s="879"/>
      <c r="AH78" s="879"/>
      <c r="AI78" s="879"/>
      <c r="AJ78" s="879"/>
      <c r="AK78" s="879" t="s">
        <v>506</v>
      </c>
      <c r="AL78" s="879"/>
      <c r="AM78" s="879"/>
      <c r="AN78" s="879"/>
      <c r="AO78" s="879"/>
      <c r="AP78" s="879" t="s">
        <v>506</v>
      </c>
      <c r="AQ78" s="879"/>
      <c r="AR78" s="879"/>
      <c r="AS78" s="879"/>
      <c r="AT78" s="879"/>
      <c r="AU78" s="879" t="s">
        <v>506</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5715</v>
      </c>
      <c r="AG88" s="890"/>
      <c r="AH88" s="890"/>
      <c r="AI88" s="890"/>
      <c r="AJ88" s="890"/>
      <c r="AK88" s="887"/>
      <c r="AL88" s="887"/>
      <c r="AM88" s="887"/>
      <c r="AN88" s="887"/>
      <c r="AO88" s="887"/>
      <c r="AP88" s="890">
        <v>32</v>
      </c>
      <c r="AQ88" s="890"/>
      <c r="AR88" s="890"/>
      <c r="AS88" s="890"/>
      <c r="AT88" s="890"/>
      <c r="AU88" s="890">
        <v>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303</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303</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303</v>
      </c>
      <c r="DR109" s="943"/>
      <c r="DS109" s="943"/>
      <c r="DT109" s="943"/>
      <c r="DU109" s="944"/>
      <c r="DV109" s="942" t="s">
        <v>426</v>
      </c>
      <c r="DW109" s="943"/>
      <c r="DX109" s="943"/>
      <c r="DY109" s="943"/>
      <c r="DZ109" s="945"/>
    </row>
    <row r="110" spans="1:131" s="248" customFormat="1" ht="26.25" customHeight="1" x14ac:dyDescent="0.15">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313714</v>
      </c>
      <c r="AB110" s="950"/>
      <c r="AC110" s="950"/>
      <c r="AD110" s="950"/>
      <c r="AE110" s="951"/>
      <c r="AF110" s="952">
        <v>360857</v>
      </c>
      <c r="AG110" s="950"/>
      <c r="AH110" s="950"/>
      <c r="AI110" s="950"/>
      <c r="AJ110" s="951"/>
      <c r="AK110" s="952">
        <v>366312</v>
      </c>
      <c r="AL110" s="950"/>
      <c r="AM110" s="950"/>
      <c r="AN110" s="950"/>
      <c r="AO110" s="951"/>
      <c r="AP110" s="953">
        <v>27.5</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3223841</v>
      </c>
      <c r="BR110" s="985"/>
      <c r="BS110" s="985"/>
      <c r="BT110" s="985"/>
      <c r="BU110" s="985"/>
      <c r="BV110" s="985">
        <v>3782060</v>
      </c>
      <c r="BW110" s="985"/>
      <c r="BX110" s="985"/>
      <c r="BY110" s="985"/>
      <c r="BZ110" s="985"/>
      <c r="CA110" s="985">
        <v>4407851</v>
      </c>
      <c r="CB110" s="985"/>
      <c r="CC110" s="985"/>
      <c r="CD110" s="985"/>
      <c r="CE110" s="985"/>
      <c r="CF110" s="999">
        <v>330.4</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432</v>
      </c>
      <c r="DR110" s="985"/>
      <c r="DS110" s="985"/>
      <c r="DT110" s="985"/>
      <c r="DU110" s="985"/>
      <c r="DV110" s="986" t="s">
        <v>433</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390</v>
      </c>
      <c r="AB111" s="992"/>
      <c r="AC111" s="992"/>
      <c r="AD111" s="992"/>
      <c r="AE111" s="993"/>
      <c r="AF111" s="994" t="s">
        <v>390</v>
      </c>
      <c r="AG111" s="992"/>
      <c r="AH111" s="992"/>
      <c r="AI111" s="992"/>
      <c r="AJ111" s="993"/>
      <c r="AK111" s="994" t="s">
        <v>432</v>
      </c>
      <c r="AL111" s="992"/>
      <c r="AM111" s="992"/>
      <c r="AN111" s="992"/>
      <c r="AO111" s="993"/>
      <c r="AP111" s="995" t="s">
        <v>128</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t="s">
        <v>432</v>
      </c>
      <c r="BR111" s="978"/>
      <c r="BS111" s="978"/>
      <c r="BT111" s="978"/>
      <c r="BU111" s="978"/>
      <c r="BV111" s="978" t="s">
        <v>432</v>
      </c>
      <c r="BW111" s="978"/>
      <c r="BX111" s="978"/>
      <c r="BY111" s="978"/>
      <c r="BZ111" s="978"/>
      <c r="CA111" s="978" t="s">
        <v>128</v>
      </c>
      <c r="CB111" s="978"/>
      <c r="CC111" s="978"/>
      <c r="CD111" s="978"/>
      <c r="CE111" s="978"/>
      <c r="CF111" s="972" t="s">
        <v>432</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432</v>
      </c>
      <c r="DH111" s="978"/>
      <c r="DI111" s="978"/>
      <c r="DJ111" s="978"/>
      <c r="DK111" s="978"/>
      <c r="DL111" s="978" t="s">
        <v>432</v>
      </c>
      <c r="DM111" s="978"/>
      <c r="DN111" s="978"/>
      <c r="DO111" s="978"/>
      <c r="DP111" s="978"/>
      <c r="DQ111" s="978" t="s">
        <v>432</v>
      </c>
      <c r="DR111" s="978"/>
      <c r="DS111" s="978"/>
      <c r="DT111" s="978"/>
      <c r="DU111" s="978"/>
      <c r="DV111" s="979" t="s">
        <v>432</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432</v>
      </c>
      <c r="AG112" s="1017"/>
      <c r="AH112" s="1017"/>
      <c r="AI112" s="1017"/>
      <c r="AJ112" s="1018"/>
      <c r="AK112" s="1019" t="s">
        <v>128</v>
      </c>
      <c r="AL112" s="1017"/>
      <c r="AM112" s="1017"/>
      <c r="AN112" s="1017"/>
      <c r="AO112" s="1018"/>
      <c r="AP112" s="1020" t="s">
        <v>432</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308870</v>
      </c>
      <c r="BR112" s="978"/>
      <c r="BS112" s="978"/>
      <c r="BT112" s="978"/>
      <c r="BU112" s="978"/>
      <c r="BV112" s="978">
        <v>361253</v>
      </c>
      <c r="BW112" s="978"/>
      <c r="BX112" s="978"/>
      <c r="BY112" s="978"/>
      <c r="BZ112" s="978"/>
      <c r="CA112" s="978">
        <v>379175</v>
      </c>
      <c r="CB112" s="978"/>
      <c r="CC112" s="978"/>
      <c r="CD112" s="978"/>
      <c r="CE112" s="978"/>
      <c r="CF112" s="972">
        <v>28.4</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390</v>
      </c>
      <c r="DH112" s="978"/>
      <c r="DI112" s="978"/>
      <c r="DJ112" s="978"/>
      <c r="DK112" s="978"/>
      <c r="DL112" s="978" t="s">
        <v>128</v>
      </c>
      <c r="DM112" s="978"/>
      <c r="DN112" s="978"/>
      <c r="DO112" s="978"/>
      <c r="DP112" s="978"/>
      <c r="DQ112" s="978" t="s">
        <v>128</v>
      </c>
      <c r="DR112" s="978"/>
      <c r="DS112" s="978"/>
      <c r="DT112" s="978"/>
      <c r="DU112" s="978"/>
      <c r="DV112" s="979" t="s">
        <v>432</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20655</v>
      </c>
      <c r="AB113" s="992"/>
      <c r="AC113" s="992"/>
      <c r="AD113" s="992"/>
      <c r="AE113" s="993"/>
      <c r="AF113" s="994">
        <v>23178</v>
      </c>
      <c r="AG113" s="992"/>
      <c r="AH113" s="992"/>
      <c r="AI113" s="992"/>
      <c r="AJ113" s="993"/>
      <c r="AK113" s="994">
        <v>22310</v>
      </c>
      <c r="AL113" s="992"/>
      <c r="AM113" s="992"/>
      <c r="AN113" s="992"/>
      <c r="AO113" s="993"/>
      <c r="AP113" s="995">
        <v>1.7</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52365</v>
      </c>
      <c r="BR113" s="978"/>
      <c r="BS113" s="978"/>
      <c r="BT113" s="978"/>
      <c r="BU113" s="978"/>
      <c r="BV113" s="978">
        <v>26349</v>
      </c>
      <c r="BW113" s="978"/>
      <c r="BX113" s="978"/>
      <c r="BY113" s="978"/>
      <c r="BZ113" s="978"/>
      <c r="CA113" s="978">
        <v>7453</v>
      </c>
      <c r="CB113" s="978"/>
      <c r="CC113" s="978"/>
      <c r="CD113" s="978"/>
      <c r="CE113" s="978"/>
      <c r="CF113" s="972">
        <v>0.6</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432</v>
      </c>
      <c r="DH113" s="1017"/>
      <c r="DI113" s="1017"/>
      <c r="DJ113" s="1017"/>
      <c r="DK113" s="1018"/>
      <c r="DL113" s="1019" t="s">
        <v>128</v>
      </c>
      <c r="DM113" s="1017"/>
      <c r="DN113" s="1017"/>
      <c r="DO113" s="1017"/>
      <c r="DP113" s="1018"/>
      <c r="DQ113" s="1019" t="s">
        <v>433</v>
      </c>
      <c r="DR113" s="1017"/>
      <c r="DS113" s="1017"/>
      <c r="DT113" s="1017"/>
      <c r="DU113" s="1018"/>
      <c r="DV113" s="1020" t="s">
        <v>128</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30237</v>
      </c>
      <c r="AB114" s="1017"/>
      <c r="AC114" s="1017"/>
      <c r="AD114" s="1017"/>
      <c r="AE114" s="1018"/>
      <c r="AF114" s="1019">
        <v>26596</v>
      </c>
      <c r="AG114" s="1017"/>
      <c r="AH114" s="1017"/>
      <c r="AI114" s="1017"/>
      <c r="AJ114" s="1018"/>
      <c r="AK114" s="1019">
        <v>19136</v>
      </c>
      <c r="AL114" s="1017"/>
      <c r="AM114" s="1017"/>
      <c r="AN114" s="1017"/>
      <c r="AO114" s="1018"/>
      <c r="AP114" s="1020">
        <v>1.4</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413364</v>
      </c>
      <c r="BR114" s="978"/>
      <c r="BS114" s="978"/>
      <c r="BT114" s="978"/>
      <c r="BU114" s="978"/>
      <c r="BV114" s="978">
        <v>393637</v>
      </c>
      <c r="BW114" s="978"/>
      <c r="BX114" s="978"/>
      <c r="BY114" s="978"/>
      <c r="BZ114" s="978"/>
      <c r="CA114" s="978">
        <v>403757</v>
      </c>
      <c r="CB114" s="978"/>
      <c r="CC114" s="978"/>
      <c r="CD114" s="978"/>
      <c r="CE114" s="978"/>
      <c r="CF114" s="972">
        <v>30.3</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390</v>
      </c>
      <c r="DH114" s="1017"/>
      <c r="DI114" s="1017"/>
      <c r="DJ114" s="1017"/>
      <c r="DK114" s="1018"/>
      <c r="DL114" s="1019" t="s">
        <v>432</v>
      </c>
      <c r="DM114" s="1017"/>
      <c r="DN114" s="1017"/>
      <c r="DO114" s="1017"/>
      <c r="DP114" s="1018"/>
      <c r="DQ114" s="1019" t="s">
        <v>433</v>
      </c>
      <c r="DR114" s="1017"/>
      <c r="DS114" s="1017"/>
      <c r="DT114" s="1017"/>
      <c r="DU114" s="1018"/>
      <c r="DV114" s="1020" t="s">
        <v>432</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390</v>
      </c>
      <c r="AG115" s="992"/>
      <c r="AH115" s="992"/>
      <c r="AI115" s="992"/>
      <c r="AJ115" s="993"/>
      <c r="AK115" s="994" t="s">
        <v>128</v>
      </c>
      <c r="AL115" s="992"/>
      <c r="AM115" s="992"/>
      <c r="AN115" s="992"/>
      <c r="AO115" s="993"/>
      <c r="AP115" s="995" t="s">
        <v>128</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t="s">
        <v>432</v>
      </c>
      <c r="BR115" s="978"/>
      <c r="BS115" s="978"/>
      <c r="BT115" s="978"/>
      <c r="BU115" s="978"/>
      <c r="BV115" s="978" t="s">
        <v>128</v>
      </c>
      <c r="BW115" s="978"/>
      <c r="BX115" s="978"/>
      <c r="BY115" s="978"/>
      <c r="BZ115" s="978"/>
      <c r="CA115" s="978" t="s">
        <v>128</v>
      </c>
      <c r="CB115" s="978"/>
      <c r="CC115" s="978"/>
      <c r="CD115" s="978"/>
      <c r="CE115" s="978"/>
      <c r="CF115" s="972" t="s">
        <v>432</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390</v>
      </c>
      <c r="DH115" s="1017"/>
      <c r="DI115" s="1017"/>
      <c r="DJ115" s="1017"/>
      <c r="DK115" s="1018"/>
      <c r="DL115" s="1019" t="s">
        <v>432</v>
      </c>
      <c r="DM115" s="1017"/>
      <c r="DN115" s="1017"/>
      <c r="DO115" s="1017"/>
      <c r="DP115" s="1018"/>
      <c r="DQ115" s="1019" t="s">
        <v>390</v>
      </c>
      <c r="DR115" s="1017"/>
      <c r="DS115" s="1017"/>
      <c r="DT115" s="1017"/>
      <c r="DU115" s="1018"/>
      <c r="DV115" s="1020" t="s">
        <v>390</v>
      </c>
      <c r="DW115" s="1021"/>
      <c r="DX115" s="1021"/>
      <c r="DY115" s="1021"/>
      <c r="DZ115" s="1022"/>
    </row>
    <row r="116" spans="1:130" s="248" customFormat="1" ht="26.25" customHeight="1" x14ac:dyDescent="0.15">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390</v>
      </c>
      <c r="AG116" s="1017"/>
      <c r="AH116" s="1017"/>
      <c r="AI116" s="1017"/>
      <c r="AJ116" s="1018"/>
      <c r="AK116" s="1019" t="s">
        <v>390</v>
      </c>
      <c r="AL116" s="1017"/>
      <c r="AM116" s="1017"/>
      <c r="AN116" s="1017"/>
      <c r="AO116" s="1018"/>
      <c r="AP116" s="1020" t="s">
        <v>128</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432</v>
      </c>
      <c r="BR116" s="978"/>
      <c r="BS116" s="978"/>
      <c r="BT116" s="978"/>
      <c r="BU116" s="978"/>
      <c r="BV116" s="978" t="s">
        <v>390</v>
      </c>
      <c r="BW116" s="978"/>
      <c r="BX116" s="978"/>
      <c r="BY116" s="978"/>
      <c r="BZ116" s="978"/>
      <c r="CA116" s="978" t="s">
        <v>432</v>
      </c>
      <c r="CB116" s="978"/>
      <c r="CC116" s="978"/>
      <c r="CD116" s="978"/>
      <c r="CE116" s="978"/>
      <c r="CF116" s="972" t="s">
        <v>390</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390</v>
      </c>
      <c r="DH116" s="1017"/>
      <c r="DI116" s="1017"/>
      <c r="DJ116" s="1017"/>
      <c r="DK116" s="1018"/>
      <c r="DL116" s="1019" t="s">
        <v>433</v>
      </c>
      <c r="DM116" s="1017"/>
      <c r="DN116" s="1017"/>
      <c r="DO116" s="1017"/>
      <c r="DP116" s="1018"/>
      <c r="DQ116" s="1019" t="s">
        <v>128</v>
      </c>
      <c r="DR116" s="1017"/>
      <c r="DS116" s="1017"/>
      <c r="DT116" s="1017"/>
      <c r="DU116" s="1018"/>
      <c r="DV116" s="1020" t="s">
        <v>433</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364606</v>
      </c>
      <c r="AB117" s="1035"/>
      <c r="AC117" s="1035"/>
      <c r="AD117" s="1035"/>
      <c r="AE117" s="1036"/>
      <c r="AF117" s="1037">
        <v>410631</v>
      </c>
      <c r="AG117" s="1035"/>
      <c r="AH117" s="1035"/>
      <c r="AI117" s="1035"/>
      <c r="AJ117" s="1036"/>
      <c r="AK117" s="1037">
        <v>407758</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432</v>
      </c>
      <c r="BR117" s="978"/>
      <c r="BS117" s="978"/>
      <c r="BT117" s="978"/>
      <c r="BU117" s="978"/>
      <c r="BV117" s="978" t="s">
        <v>390</v>
      </c>
      <c r="BW117" s="978"/>
      <c r="BX117" s="978"/>
      <c r="BY117" s="978"/>
      <c r="BZ117" s="978"/>
      <c r="CA117" s="978" t="s">
        <v>128</v>
      </c>
      <c r="CB117" s="978"/>
      <c r="CC117" s="978"/>
      <c r="CD117" s="978"/>
      <c r="CE117" s="978"/>
      <c r="CF117" s="972" t="s">
        <v>432</v>
      </c>
      <c r="CG117" s="973"/>
      <c r="CH117" s="973"/>
      <c r="CI117" s="973"/>
      <c r="CJ117" s="973"/>
      <c r="CK117" s="1003"/>
      <c r="CL117" s="1004"/>
      <c r="CM117" s="974" t="s">
        <v>455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432</v>
      </c>
      <c r="DH117" s="1017"/>
      <c r="DI117" s="1017"/>
      <c r="DJ117" s="1017"/>
      <c r="DK117" s="1018"/>
      <c r="DL117" s="1019" t="s">
        <v>432</v>
      </c>
      <c r="DM117" s="1017"/>
      <c r="DN117" s="1017"/>
      <c r="DO117" s="1017"/>
      <c r="DP117" s="1018"/>
      <c r="DQ117" s="1019" t="s">
        <v>432</v>
      </c>
      <c r="DR117" s="1017"/>
      <c r="DS117" s="1017"/>
      <c r="DT117" s="1017"/>
      <c r="DU117" s="1018"/>
      <c r="DV117" s="1020" t="s">
        <v>128</v>
      </c>
      <c r="DW117" s="1021"/>
      <c r="DX117" s="1021"/>
      <c r="DY117" s="1021"/>
      <c r="DZ117" s="1022"/>
    </row>
    <row r="118" spans="1:130" s="248" customFormat="1" ht="26.25" customHeight="1" x14ac:dyDescent="0.15">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303</v>
      </c>
      <c r="AL118" s="943"/>
      <c r="AM118" s="943"/>
      <c r="AN118" s="943"/>
      <c r="AO118" s="944"/>
      <c r="AP118" s="1029" t="s">
        <v>426</v>
      </c>
      <c r="AQ118" s="1030"/>
      <c r="AR118" s="1030"/>
      <c r="AS118" s="1030"/>
      <c r="AT118" s="1031"/>
      <c r="AU118" s="958"/>
      <c r="AV118" s="959"/>
      <c r="AW118" s="959"/>
      <c r="AX118" s="959"/>
      <c r="AY118" s="959"/>
      <c r="AZ118" s="1032" t="s">
        <v>456</v>
      </c>
      <c r="BA118" s="1023"/>
      <c r="BB118" s="1023"/>
      <c r="BC118" s="1023"/>
      <c r="BD118" s="1023"/>
      <c r="BE118" s="1023"/>
      <c r="BF118" s="1023"/>
      <c r="BG118" s="1023"/>
      <c r="BH118" s="1023"/>
      <c r="BI118" s="1023"/>
      <c r="BJ118" s="1023"/>
      <c r="BK118" s="1023"/>
      <c r="BL118" s="1023"/>
      <c r="BM118" s="1023"/>
      <c r="BN118" s="1023"/>
      <c r="BO118" s="1023"/>
      <c r="BP118" s="1024"/>
      <c r="BQ118" s="1055" t="s">
        <v>390</v>
      </c>
      <c r="BR118" s="1056"/>
      <c r="BS118" s="1056"/>
      <c r="BT118" s="1056"/>
      <c r="BU118" s="1056"/>
      <c r="BV118" s="1056" t="s">
        <v>432</v>
      </c>
      <c r="BW118" s="1056"/>
      <c r="BX118" s="1056"/>
      <c r="BY118" s="1056"/>
      <c r="BZ118" s="1056"/>
      <c r="CA118" s="1056" t="s">
        <v>128</v>
      </c>
      <c r="CB118" s="1056"/>
      <c r="CC118" s="1056"/>
      <c r="CD118" s="1056"/>
      <c r="CE118" s="1056"/>
      <c r="CF118" s="972" t="s">
        <v>390</v>
      </c>
      <c r="CG118" s="973"/>
      <c r="CH118" s="973"/>
      <c r="CI118" s="973"/>
      <c r="CJ118" s="973"/>
      <c r="CK118" s="1003"/>
      <c r="CL118" s="1004"/>
      <c r="CM118" s="974" t="s">
        <v>457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390</v>
      </c>
      <c r="DH118" s="1017"/>
      <c r="DI118" s="1017"/>
      <c r="DJ118" s="1017"/>
      <c r="DK118" s="1018"/>
      <c r="DL118" s="1019" t="s">
        <v>432</v>
      </c>
      <c r="DM118" s="1017"/>
      <c r="DN118" s="1017"/>
      <c r="DO118" s="1017"/>
      <c r="DP118" s="1018"/>
      <c r="DQ118" s="1019" t="s">
        <v>390</v>
      </c>
      <c r="DR118" s="1017"/>
      <c r="DS118" s="1017"/>
      <c r="DT118" s="1017"/>
      <c r="DU118" s="1018"/>
      <c r="DV118" s="1020" t="s">
        <v>432</v>
      </c>
      <c r="DW118" s="1021"/>
      <c r="DX118" s="1021"/>
      <c r="DY118" s="1021"/>
      <c r="DZ118" s="1022"/>
    </row>
    <row r="119" spans="1:130" s="248" customFormat="1" ht="26.25" customHeight="1" x14ac:dyDescent="0.15">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390</v>
      </c>
      <c r="AB119" s="950"/>
      <c r="AC119" s="950"/>
      <c r="AD119" s="950"/>
      <c r="AE119" s="951"/>
      <c r="AF119" s="952" t="s">
        <v>432</v>
      </c>
      <c r="AG119" s="950"/>
      <c r="AH119" s="950"/>
      <c r="AI119" s="950"/>
      <c r="AJ119" s="951"/>
      <c r="AK119" s="952" t="s">
        <v>128</v>
      </c>
      <c r="AL119" s="950"/>
      <c r="AM119" s="950"/>
      <c r="AN119" s="950"/>
      <c r="AO119" s="951"/>
      <c r="AP119" s="953" t="s">
        <v>390</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458</v>
      </c>
      <c r="BP119" s="1064"/>
      <c r="BQ119" s="1055">
        <v>3998440</v>
      </c>
      <c r="BR119" s="1056"/>
      <c r="BS119" s="1056"/>
      <c r="BT119" s="1056"/>
      <c r="BU119" s="1056"/>
      <c r="BV119" s="1056">
        <v>4563299</v>
      </c>
      <c r="BW119" s="1056"/>
      <c r="BX119" s="1056"/>
      <c r="BY119" s="1056"/>
      <c r="BZ119" s="1056"/>
      <c r="CA119" s="1056">
        <v>5198236</v>
      </c>
      <c r="CB119" s="1056"/>
      <c r="CC119" s="1056"/>
      <c r="CD119" s="1056"/>
      <c r="CE119" s="1056"/>
      <c r="CF119" s="1057"/>
      <c r="CG119" s="1058"/>
      <c r="CH119" s="1058"/>
      <c r="CI119" s="1058"/>
      <c r="CJ119" s="1059"/>
      <c r="CK119" s="1005"/>
      <c r="CL119" s="1006"/>
      <c r="CM119" s="1060" t="s">
        <v>459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432</v>
      </c>
      <c r="DH119" s="1042"/>
      <c r="DI119" s="1042"/>
      <c r="DJ119" s="1042"/>
      <c r="DK119" s="1043"/>
      <c r="DL119" s="1041" t="s">
        <v>390</v>
      </c>
      <c r="DM119" s="1042"/>
      <c r="DN119" s="1042"/>
      <c r="DO119" s="1042"/>
      <c r="DP119" s="1043"/>
      <c r="DQ119" s="1041" t="s">
        <v>432</v>
      </c>
      <c r="DR119" s="1042"/>
      <c r="DS119" s="1042"/>
      <c r="DT119" s="1042"/>
      <c r="DU119" s="1043"/>
      <c r="DV119" s="1044" t="s">
        <v>390</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390</v>
      </c>
      <c r="AB120" s="1017"/>
      <c r="AC120" s="1017"/>
      <c r="AD120" s="1017"/>
      <c r="AE120" s="1018"/>
      <c r="AF120" s="1019" t="s">
        <v>390</v>
      </c>
      <c r="AG120" s="1017"/>
      <c r="AH120" s="1017"/>
      <c r="AI120" s="1017"/>
      <c r="AJ120" s="1018"/>
      <c r="AK120" s="1019" t="s">
        <v>432</v>
      </c>
      <c r="AL120" s="1017"/>
      <c r="AM120" s="1017"/>
      <c r="AN120" s="1017"/>
      <c r="AO120" s="1018"/>
      <c r="AP120" s="1020" t="s">
        <v>432</v>
      </c>
      <c r="AQ120" s="1021"/>
      <c r="AR120" s="1021"/>
      <c r="AS120" s="1021"/>
      <c r="AT120" s="1022"/>
      <c r="AU120" s="1047" t="s">
        <v>460</v>
      </c>
      <c r="AV120" s="1048"/>
      <c r="AW120" s="1048"/>
      <c r="AX120" s="1048"/>
      <c r="AY120" s="1049"/>
      <c r="AZ120" s="998" t="s">
        <v>461</v>
      </c>
      <c r="BA120" s="947"/>
      <c r="BB120" s="947"/>
      <c r="BC120" s="947"/>
      <c r="BD120" s="947"/>
      <c r="BE120" s="947"/>
      <c r="BF120" s="947"/>
      <c r="BG120" s="947"/>
      <c r="BH120" s="947"/>
      <c r="BI120" s="947"/>
      <c r="BJ120" s="947"/>
      <c r="BK120" s="947"/>
      <c r="BL120" s="947"/>
      <c r="BM120" s="947"/>
      <c r="BN120" s="947"/>
      <c r="BO120" s="947"/>
      <c r="BP120" s="948"/>
      <c r="BQ120" s="984">
        <v>3007186</v>
      </c>
      <c r="BR120" s="985"/>
      <c r="BS120" s="985"/>
      <c r="BT120" s="985"/>
      <c r="BU120" s="985"/>
      <c r="BV120" s="985">
        <v>2319478</v>
      </c>
      <c r="BW120" s="985"/>
      <c r="BX120" s="985"/>
      <c r="BY120" s="985"/>
      <c r="BZ120" s="985"/>
      <c r="CA120" s="985">
        <v>2050875</v>
      </c>
      <c r="CB120" s="985"/>
      <c r="CC120" s="985"/>
      <c r="CD120" s="985"/>
      <c r="CE120" s="985"/>
      <c r="CF120" s="999">
        <v>153.69999999999999</v>
      </c>
      <c r="CG120" s="1000"/>
      <c r="CH120" s="1000"/>
      <c r="CI120" s="1000"/>
      <c r="CJ120" s="1000"/>
      <c r="CK120" s="1065" t="s">
        <v>462</v>
      </c>
      <c r="CL120" s="1066"/>
      <c r="CM120" s="1066"/>
      <c r="CN120" s="1066"/>
      <c r="CO120" s="1067"/>
      <c r="CP120" s="1073" t="s">
        <v>463</v>
      </c>
      <c r="CQ120" s="1074"/>
      <c r="CR120" s="1074"/>
      <c r="CS120" s="1074"/>
      <c r="CT120" s="1074"/>
      <c r="CU120" s="1074"/>
      <c r="CV120" s="1074"/>
      <c r="CW120" s="1074"/>
      <c r="CX120" s="1074"/>
      <c r="CY120" s="1074"/>
      <c r="CZ120" s="1074"/>
      <c r="DA120" s="1074"/>
      <c r="DB120" s="1074"/>
      <c r="DC120" s="1074"/>
      <c r="DD120" s="1074"/>
      <c r="DE120" s="1074"/>
      <c r="DF120" s="1075"/>
      <c r="DG120" s="984">
        <v>308870</v>
      </c>
      <c r="DH120" s="985"/>
      <c r="DI120" s="985"/>
      <c r="DJ120" s="985"/>
      <c r="DK120" s="985"/>
      <c r="DL120" s="985">
        <v>361253</v>
      </c>
      <c r="DM120" s="985"/>
      <c r="DN120" s="985"/>
      <c r="DO120" s="985"/>
      <c r="DP120" s="985"/>
      <c r="DQ120" s="985">
        <v>379175</v>
      </c>
      <c r="DR120" s="985"/>
      <c r="DS120" s="985"/>
      <c r="DT120" s="985"/>
      <c r="DU120" s="985"/>
      <c r="DV120" s="986">
        <v>28.4</v>
      </c>
      <c r="DW120" s="986"/>
      <c r="DX120" s="986"/>
      <c r="DY120" s="986"/>
      <c r="DZ120" s="987"/>
    </row>
    <row r="121" spans="1:130" s="248" customFormat="1" ht="26.25" customHeight="1" x14ac:dyDescent="0.15">
      <c r="A121" s="1117"/>
      <c r="B121" s="1004"/>
      <c r="C121" s="1025" t="s">
        <v>464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390</v>
      </c>
      <c r="AB121" s="1017"/>
      <c r="AC121" s="1017"/>
      <c r="AD121" s="1017"/>
      <c r="AE121" s="1018"/>
      <c r="AF121" s="1019" t="s">
        <v>390</v>
      </c>
      <c r="AG121" s="1017"/>
      <c r="AH121" s="1017"/>
      <c r="AI121" s="1017"/>
      <c r="AJ121" s="1018"/>
      <c r="AK121" s="1019" t="s">
        <v>390</v>
      </c>
      <c r="AL121" s="1017"/>
      <c r="AM121" s="1017"/>
      <c r="AN121" s="1017"/>
      <c r="AO121" s="1018"/>
      <c r="AP121" s="1020" t="s">
        <v>432</v>
      </c>
      <c r="AQ121" s="1021"/>
      <c r="AR121" s="1021"/>
      <c r="AS121" s="1021"/>
      <c r="AT121" s="1022"/>
      <c r="AU121" s="1050"/>
      <c r="AV121" s="1051"/>
      <c r="AW121" s="1051"/>
      <c r="AX121" s="1051"/>
      <c r="AY121" s="1052"/>
      <c r="AZ121" s="1007" t="s">
        <v>465</v>
      </c>
      <c r="BA121" s="1008"/>
      <c r="BB121" s="1008"/>
      <c r="BC121" s="1008"/>
      <c r="BD121" s="1008"/>
      <c r="BE121" s="1008"/>
      <c r="BF121" s="1008"/>
      <c r="BG121" s="1008"/>
      <c r="BH121" s="1008"/>
      <c r="BI121" s="1008"/>
      <c r="BJ121" s="1008"/>
      <c r="BK121" s="1008"/>
      <c r="BL121" s="1008"/>
      <c r="BM121" s="1008"/>
      <c r="BN121" s="1008"/>
      <c r="BO121" s="1008"/>
      <c r="BP121" s="1009"/>
      <c r="BQ121" s="977">
        <v>195645</v>
      </c>
      <c r="BR121" s="978"/>
      <c r="BS121" s="978"/>
      <c r="BT121" s="978"/>
      <c r="BU121" s="978"/>
      <c r="BV121" s="978">
        <v>182286</v>
      </c>
      <c r="BW121" s="978"/>
      <c r="BX121" s="978"/>
      <c r="BY121" s="978"/>
      <c r="BZ121" s="978"/>
      <c r="CA121" s="978">
        <v>166537</v>
      </c>
      <c r="CB121" s="978"/>
      <c r="CC121" s="978"/>
      <c r="CD121" s="978"/>
      <c r="CE121" s="978"/>
      <c r="CF121" s="972">
        <v>12.5</v>
      </c>
      <c r="CG121" s="973"/>
      <c r="CH121" s="973"/>
      <c r="CI121" s="973"/>
      <c r="CJ121" s="973"/>
      <c r="CK121" s="1068"/>
      <c r="CL121" s="1069"/>
      <c r="CM121" s="1069"/>
      <c r="CN121" s="1069"/>
      <c r="CO121" s="1070"/>
      <c r="CP121" s="1078" t="s">
        <v>466</v>
      </c>
      <c r="CQ121" s="1079"/>
      <c r="CR121" s="1079"/>
      <c r="CS121" s="1079"/>
      <c r="CT121" s="1079"/>
      <c r="CU121" s="1079"/>
      <c r="CV121" s="1079"/>
      <c r="CW121" s="1079"/>
      <c r="CX121" s="1079"/>
      <c r="CY121" s="1079"/>
      <c r="CZ121" s="1079"/>
      <c r="DA121" s="1079"/>
      <c r="DB121" s="1079"/>
      <c r="DC121" s="1079"/>
      <c r="DD121" s="1079"/>
      <c r="DE121" s="1079"/>
      <c r="DF121" s="1080"/>
      <c r="DG121" s="977" t="s">
        <v>128</v>
      </c>
      <c r="DH121" s="978"/>
      <c r="DI121" s="978"/>
      <c r="DJ121" s="978"/>
      <c r="DK121" s="978"/>
      <c r="DL121" s="978" t="s">
        <v>390</v>
      </c>
      <c r="DM121" s="978"/>
      <c r="DN121" s="978"/>
      <c r="DO121" s="978"/>
      <c r="DP121" s="978"/>
      <c r="DQ121" s="978" t="s">
        <v>432</v>
      </c>
      <c r="DR121" s="978"/>
      <c r="DS121" s="978"/>
      <c r="DT121" s="978"/>
      <c r="DU121" s="978"/>
      <c r="DV121" s="979" t="s">
        <v>390</v>
      </c>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390</v>
      </c>
      <c r="AB122" s="1017"/>
      <c r="AC122" s="1017"/>
      <c r="AD122" s="1017"/>
      <c r="AE122" s="1018"/>
      <c r="AF122" s="1019" t="s">
        <v>128</v>
      </c>
      <c r="AG122" s="1017"/>
      <c r="AH122" s="1017"/>
      <c r="AI122" s="1017"/>
      <c r="AJ122" s="1018"/>
      <c r="AK122" s="1019" t="s">
        <v>390</v>
      </c>
      <c r="AL122" s="1017"/>
      <c r="AM122" s="1017"/>
      <c r="AN122" s="1017"/>
      <c r="AO122" s="1018"/>
      <c r="AP122" s="1020" t="s">
        <v>390</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2459043</v>
      </c>
      <c r="BR122" s="1056"/>
      <c r="BS122" s="1056"/>
      <c r="BT122" s="1056"/>
      <c r="BU122" s="1056"/>
      <c r="BV122" s="1056">
        <v>2679147</v>
      </c>
      <c r="BW122" s="1056"/>
      <c r="BX122" s="1056"/>
      <c r="BY122" s="1056"/>
      <c r="BZ122" s="1056"/>
      <c r="CA122" s="1056">
        <v>2935990</v>
      </c>
      <c r="CB122" s="1056"/>
      <c r="CC122" s="1056"/>
      <c r="CD122" s="1056"/>
      <c r="CE122" s="1056"/>
      <c r="CF122" s="1076">
        <v>220.1</v>
      </c>
      <c r="CG122" s="1077"/>
      <c r="CH122" s="1077"/>
      <c r="CI122" s="1077"/>
      <c r="CJ122" s="1077"/>
      <c r="CK122" s="1068"/>
      <c r="CL122" s="1069"/>
      <c r="CM122" s="1069"/>
      <c r="CN122" s="1069"/>
      <c r="CO122" s="1070"/>
      <c r="CP122" s="1078" t="s">
        <v>468</v>
      </c>
      <c r="CQ122" s="1079"/>
      <c r="CR122" s="1079"/>
      <c r="CS122" s="1079"/>
      <c r="CT122" s="1079"/>
      <c r="CU122" s="1079"/>
      <c r="CV122" s="1079"/>
      <c r="CW122" s="1079"/>
      <c r="CX122" s="1079"/>
      <c r="CY122" s="1079"/>
      <c r="CZ122" s="1079"/>
      <c r="DA122" s="1079"/>
      <c r="DB122" s="1079"/>
      <c r="DC122" s="1079"/>
      <c r="DD122" s="1079"/>
      <c r="DE122" s="1079"/>
      <c r="DF122" s="1080"/>
      <c r="DG122" s="977" t="s">
        <v>432</v>
      </c>
      <c r="DH122" s="978"/>
      <c r="DI122" s="978"/>
      <c r="DJ122" s="978"/>
      <c r="DK122" s="978"/>
      <c r="DL122" s="978" t="s">
        <v>128</v>
      </c>
      <c r="DM122" s="978"/>
      <c r="DN122" s="978"/>
      <c r="DO122" s="978"/>
      <c r="DP122" s="978"/>
      <c r="DQ122" s="978" t="s">
        <v>390</v>
      </c>
      <c r="DR122" s="978"/>
      <c r="DS122" s="978"/>
      <c r="DT122" s="978"/>
      <c r="DU122" s="978"/>
      <c r="DV122" s="979" t="s">
        <v>390</v>
      </c>
      <c r="DW122" s="979"/>
      <c r="DX122" s="979"/>
      <c r="DY122" s="979"/>
      <c r="DZ122" s="980"/>
    </row>
    <row r="123" spans="1:130" s="248" customFormat="1" ht="26.25" customHeight="1" x14ac:dyDescent="0.15">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432</v>
      </c>
      <c r="AB123" s="1017"/>
      <c r="AC123" s="1017"/>
      <c r="AD123" s="1017"/>
      <c r="AE123" s="1018"/>
      <c r="AF123" s="1019" t="s">
        <v>390</v>
      </c>
      <c r="AG123" s="1017"/>
      <c r="AH123" s="1017"/>
      <c r="AI123" s="1017"/>
      <c r="AJ123" s="1018"/>
      <c r="AK123" s="1019" t="s">
        <v>432</v>
      </c>
      <c r="AL123" s="1017"/>
      <c r="AM123" s="1017"/>
      <c r="AN123" s="1017"/>
      <c r="AO123" s="1018"/>
      <c r="AP123" s="1020" t="s">
        <v>390</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469</v>
      </c>
      <c r="BP123" s="1064"/>
      <c r="BQ123" s="1123">
        <v>5661874</v>
      </c>
      <c r="BR123" s="1124"/>
      <c r="BS123" s="1124"/>
      <c r="BT123" s="1124"/>
      <c r="BU123" s="1124"/>
      <c r="BV123" s="1124">
        <v>5180911</v>
      </c>
      <c r="BW123" s="1124"/>
      <c r="BX123" s="1124"/>
      <c r="BY123" s="1124"/>
      <c r="BZ123" s="1124"/>
      <c r="CA123" s="1124">
        <v>5153402</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432</v>
      </c>
      <c r="AB124" s="1017"/>
      <c r="AC124" s="1017"/>
      <c r="AD124" s="1017"/>
      <c r="AE124" s="1018"/>
      <c r="AF124" s="1019" t="s">
        <v>432</v>
      </c>
      <c r="AG124" s="1017"/>
      <c r="AH124" s="1017"/>
      <c r="AI124" s="1017"/>
      <c r="AJ124" s="1018"/>
      <c r="AK124" s="1019" t="s">
        <v>432</v>
      </c>
      <c r="AL124" s="1017"/>
      <c r="AM124" s="1017"/>
      <c r="AN124" s="1017"/>
      <c r="AO124" s="1018"/>
      <c r="AP124" s="1020" t="s">
        <v>390</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432</v>
      </c>
      <c r="BR124" s="1086"/>
      <c r="BS124" s="1086"/>
      <c r="BT124" s="1086"/>
      <c r="BU124" s="1086"/>
      <c r="BV124" s="1086" t="s">
        <v>432</v>
      </c>
      <c r="BW124" s="1086"/>
      <c r="BX124" s="1086"/>
      <c r="BY124" s="1086"/>
      <c r="BZ124" s="1086"/>
      <c r="CA124" s="1086">
        <v>3.3</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390</v>
      </c>
      <c r="DH124" s="1042"/>
      <c r="DI124" s="1042"/>
      <c r="DJ124" s="1042"/>
      <c r="DK124" s="1043"/>
      <c r="DL124" s="1041" t="s">
        <v>128</v>
      </c>
      <c r="DM124" s="1042"/>
      <c r="DN124" s="1042"/>
      <c r="DO124" s="1042"/>
      <c r="DP124" s="1043"/>
      <c r="DQ124" s="1041" t="s">
        <v>128</v>
      </c>
      <c r="DR124" s="1042"/>
      <c r="DS124" s="1042"/>
      <c r="DT124" s="1042"/>
      <c r="DU124" s="1043"/>
      <c r="DV124" s="1044" t="s">
        <v>390</v>
      </c>
      <c r="DW124" s="1045"/>
      <c r="DX124" s="1045"/>
      <c r="DY124" s="1045"/>
      <c r="DZ124" s="1046"/>
    </row>
    <row r="125" spans="1:130" s="248" customFormat="1" ht="26.25" customHeight="1" x14ac:dyDescent="0.15">
      <c r="A125" s="1117"/>
      <c r="B125" s="1004"/>
      <c r="C125" s="974" t="s">
        <v>457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390</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390</v>
      </c>
      <c r="DM125" s="985"/>
      <c r="DN125" s="985"/>
      <c r="DO125" s="985"/>
      <c r="DP125" s="985"/>
      <c r="DQ125" s="985" t="s">
        <v>390</v>
      </c>
      <c r="DR125" s="985"/>
      <c r="DS125" s="985"/>
      <c r="DT125" s="985"/>
      <c r="DU125" s="985"/>
      <c r="DV125" s="986" t="s">
        <v>390</v>
      </c>
      <c r="DW125" s="986"/>
      <c r="DX125" s="986"/>
      <c r="DY125" s="986"/>
      <c r="DZ125" s="987"/>
    </row>
    <row r="126" spans="1:130" s="248" customFormat="1" ht="26.25" customHeight="1" thickBot="1" x14ac:dyDescent="0.2">
      <c r="A126" s="1117"/>
      <c r="B126" s="1004"/>
      <c r="C126" s="974" t="s">
        <v>459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390</v>
      </c>
      <c r="AB126" s="1017"/>
      <c r="AC126" s="1017"/>
      <c r="AD126" s="1017"/>
      <c r="AE126" s="1018"/>
      <c r="AF126" s="1019" t="s">
        <v>128</v>
      </c>
      <c r="AG126" s="1017"/>
      <c r="AH126" s="1017"/>
      <c r="AI126" s="1017"/>
      <c r="AJ126" s="1018"/>
      <c r="AK126" s="1019" t="s">
        <v>390</v>
      </c>
      <c r="AL126" s="1017"/>
      <c r="AM126" s="1017"/>
      <c r="AN126" s="1017"/>
      <c r="AO126" s="1018"/>
      <c r="AP126" s="1020" t="s">
        <v>390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390</v>
      </c>
      <c r="DM126" s="978"/>
      <c r="DN126" s="978"/>
      <c r="DO126" s="978"/>
      <c r="DP126" s="978"/>
      <c r="DQ126" s="978" t="s">
        <v>390</v>
      </c>
      <c r="DR126" s="978"/>
      <c r="DS126" s="978"/>
      <c r="DT126" s="978"/>
      <c r="DU126" s="978"/>
      <c r="DV126" s="979" t="s">
        <v>390</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390</v>
      </c>
      <c r="AB127" s="1017"/>
      <c r="AC127" s="1017"/>
      <c r="AD127" s="1017"/>
      <c r="AE127" s="1018"/>
      <c r="AF127" s="1019" t="s">
        <v>390</v>
      </c>
      <c r="AG127" s="1017"/>
      <c r="AH127" s="1017"/>
      <c r="AI127" s="1017"/>
      <c r="AJ127" s="1018"/>
      <c r="AK127" s="1019" t="s">
        <v>390</v>
      </c>
      <c r="AL127" s="1017"/>
      <c r="AM127" s="1017"/>
      <c r="AN127" s="1017"/>
      <c r="AO127" s="1018"/>
      <c r="AP127" s="1020" t="s">
        <v>390</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390</v>
      </c>
      <c r="DR127" s="978"/>
      <c r="DS127" s="978"/>
      <c r="DT127" s="978"/>
      <c r="DU127" s="978"/>
      <c r="DV127" s="979" t="s">
        <v>128</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34169</v>
      </c>
      <c r="AB128" s="1106"/>
      <c r="AC128" s="1106"/>
      <c r="AD128" s="1106"/>
      <c r="AE128" s="1107"/>
      <c r="AF128" s="1108">
        <v>32221</v>
      </c>
      <c r="AG128" s="1106"/>
      <c r="AH128" s="1106"/>
      <c r="AI128" s="1106"/>
      <c r="AJ128" s="1107"/>
      <c r="AK128" s="1108">
        <v>30167</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1520328</v>
      </c>
      <c r="AB129" s="1017"/>
      <c r="AC129" s="1017"/>
      <c r="AD129" s="1017"/>
      <c r="AE129" s="1018"/>
      <c r="AF129" s="1019">
        <v>1548033</v>
      </c>
      <c r="AG129" s="1017"/>
      <c r="AH129" s="1017"/>
      <c r="AI129" s="1017"/>
      <c r="AJ129" s="1018"/>
      <c r="AK129" s="1019">
        <v>1615841</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390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265241</v>
      </c>
      <c r="AB130" s="1017"/>
      <c r="AC130" s="1017"/>
      <c r="AD130" s="1017"/>
      <c r="AE130" s="1018"/>
      <c r="AF130" s="1019">
        <v>289474</v>
      </c>
      <c r="AG130" s="1017"/>
      <c r="AH130" s="1017"/>
      <c r="AI130" s="1017"/>
      <c r="AJ130" s="1018"/>
      <c r="AK130" s="1019">
        <v>281676</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6.4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1255087</v>
      </c>
      <c r="AB131" s="1042"/>
      <c r="AC131" s="1042"/>
      <c r="AD131" s="1042"/>
      <c r="AE131" s="1043"/>
      <c r="AF131" s="1041">
        <v>1258559</v>
      </c>
      <c r="AG131" s="1042"/>
      <c r="AH131" s="1042"/>
      <c r="AI131" s="1042"/>
      <c r="AJ131" s="1043"/>
      <c r="AK131" s="1041">
        <v>1334165</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v>3.3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5.1945402989999998</v>
      </c>
      <c r="AB132" s="1158"/>
      <c r="AC132" s="1158"/>
      <c r="AD132" s="1158"/>
      <c r="AE132" s="1159"/>
      <c r="AF132" s="1160">
        <v>7.0664942999999996</v>
      </c>
      <c r="AG132" s="1158"/>
      <c r="AH132" s="1158"/>
      <c r="AI132" s="1158"/>
      <c r="AJ132" s="1159"/>
      <c r="AK132" s="1160">
        <v>7.1891407730000001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4.3</v>
      </c>
      <c r="AB133" s="1141"/>
      <c r="AC133" s="1141"/>
      <c r="AD133" s="1141"/>
      <c r="AE133" s="1142"/>
      <c r="AF133" s="1140">
        <v>5.7</v>
      </c>
      <c r="AG133" s="1141"/>
      <c r="AH133" s="1141"/>
      <c r="AI133" s="1141"/>
      <c r="AJ133" s="1142"/>
      <c r="AK133" s="1140">
        <v>6.4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FiXniSkYWj2k9NIjbXvYe0YyZktAwuOYmzpPJPnIEbqIefFGZl1wHxHQbM6IwJes6ChTbzxEBF3iHmulNYHfQ==" saltValue="K9dzUr1rrOMvn6FCZ0gU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G73" zoomScale="90" zoomScaleNormal="85" zoomScaleSheetLayoutView="90" workbookViewId="0">
      <selection activeCell="Z28" sqref="Z28:AK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6QxMXF0MVbZa7SdvPfhKCjTK+MWejAyvJwtSoTvWjHIu5P7xgjQFXKL7/RAGUBOmEy/jX8ixrwL8rpfGhSQ1g==" saltValue="vBE+FAxYr3ML7ZM+xu/o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1" zoomScale="77" zoomScaleNormal="77" zoomScaleSheetLayoutView="55" workbookViewId="0">
      <selection activeCell="Z28" sqref="Z28:AK2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rktCTHAbZ0OL76plR0YNopIa7svopl1fw45Ue0R1my87OOO78g9/z1qD3EN1p89cZVNclGv7uosrBj4j3ZVdw==" saltValue="EEZXtaBS7g9JLlo7Su54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election activeCell="Z28" sqref="Z28:AK2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556845</v>
      </c>
      <c r="AP9" s="314">
        <v>214667</v>
      </c>
      <c r="AQ9" s="315">
        <v>224098</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94377</v>
      </c>
      <c r="AP10" s="317">
        <v>36383</v>
      </c>
      <c r="AQ10" s="318">
        <v>32087</v>
      </c>
      <c r="AR10" s="319">
        <v>13.4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v>3587</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14126</v>
      </c>
      <c r="AP13" s="317">
        <v>5446</v>
      </c>
      <c r="AQ13" s="318">
        <v>11579</v>
      </c>
      <c r="AR13" s="319">
        <v>-53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13110</v>
      </c>
      <c r="AP14" s="317">
        <v>5054</v>
      </c>
      <c r="AQ14" s="318">
        <v>4496</v>
      </c>
      <c r="AR14" s="319">
        <v>12.4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-42248</v>
      </c>
      <c r="AP15" s="317">
        <v>-16287</v>
      </c>
      <c r="AQ15" s="318">
        <v>-17592</v>
      </c>
      <c r="AR15" s="319">
        <v>-7.4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636210</v>
      </c>
      <c r="AP16" s="317">
        <v>245262</v>
      </c>
      <c r="AQ16" s="318">
        <v>258255</v>
      </c>
      <c r="AR16" s="319">
        <v>-5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21.59</v>
      </c>
      <c r="AP21" s="331">
        <v>22.75</v>
      </c>
      <c r="AQ21" s="332">
        <v>-1.1599999999999999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92.4</v>
      </c>
      <c r="AP22" s="336">
        <v>95.6</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366312</v>
      </c>
      <c r="AP32" s="345">
        <v>141215</v>
      </c>
      <c r="AQ32" s="346">
        <v>146295</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506</v>
      </c>
      <c r="AP34" s="345" t="s">
        <v>506</v>
      </c>
      <c r="AQ34" s="346">
        <v>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22310</v>
      </c>
      <c r="AP35" s="345">
        <v>8601</v>
      </c>
      <c r="AQ35" s="346">
        <v>31593</v>
      </c>
      <c r="AR35" s="347">
        <v>-72.8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19136</v>
      </c>
      <c r="AP36" s="345">
        <v>7377</v>
      </c>
      <c r="AQ36" s="346">
        <v>3914</v>
      </c>
      <c r="AR36" s="347">
        <v>88.5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t="s">
        <v>506</v>
      </c>
      <c r="AP37" s="345" t="s">
        <v>506</v>
      </c>
      <c r="AQ37" s="346">
        <v>1348</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v>27</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-30167</v>
      </c>
      <c r="AP39" s="345">
        <v>-11630</v>
      </c>
      <c r="AQ39" s="346">
        <v>-7201</v>
      </c>
      <c r="AR39" s="347">
        <v>61.5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-281676</v>
      </c>
      <c r="AP40" s="345">
        <v>-108588</v>
      </c>
      <c r="AQ40" s="346">
        <v>-128709</v>
      </c>
      <c r="AR40" s="347">
        <v>-15.6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95915</v>
      </c>
      <c r="AP41" s="345">
        <v>36976</v>
      </c>
      <c r="AQ41" s="346">
        <v>47272</v>
      </c>
      <c r="AR41" s="347">
        <v>-21.8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656248</v>
      </c>
      <c r="AN51" s="367">
        <v>235214</v>
      </c>
      <c r="AO51" s="368">
        <v>-37.4</v>
      </c>
      <c r="AP51" s="369">
        <v>291945</v>
      </c>
      <c r="AQ51" s="370">
        <v>4.0999999999999996</v>
      </c>
      <c r="AR51" s="371">
        <v>-41.5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406051</v>
      </c>
      <c r="AN52" s="375">
        <v>145538</v>
      </c>
      <c r="AO52" s="376">
        <v>144.19999999999999</v>
      </c>
      <c r="AP52" s="377">
        <v>127651</v>
      </c>
      <c r="AQ52" s="378">
        <v>0.3</v>
      </c>
      <c r="AR52" s="379">
        <v>143.9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424000</v>
      </c>
      <c r="AN53" s="367">
        <v>154294</v>
      </c>
      <c r="AO53" s="368">
        <v>-34.4</v>
      </c>
      <c r="AP53" s="369">
        <v>291173</v>
      </c>
      <c r="AQ53" s="370">
        <v>-0.3</v>
      </c>
      <c r="AR53" s="371">
        <v>-34.1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174487</v>
      </c>
      <c r="AN54" s="375">
        <v>63496</v>
      </c>
      <c r="AO54" s="376">
        <v>-56.4</v>
      </c>
      <c r="AP54" s="377">
        <v>119071</v>
      </c>
      <c r="AQ54" s="378">
        <v>-6.7</v>
      </c>
      <c r="AR54" s="379">
        <v>-49.7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503330</v>
      </c>
      <c r="AN55" s="367">
        <v>186419</v>
      </c>
      <c r="AO55" s="368">
        <v>20.8</v>
      </c>
      <c r="AP55" s="369">
        <v>271581</v>
      </c>
      <c r="AQ55" s="370">
        <v>-6.7</v>
      </c>
      <c r="AR55" s="371">
        <v>27.5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307825</v>
      </c>
      <c r="AN56" s="375">
        <v>114009</v>
      </c>
      <c r="AO56" s="376">
        <v>79.599999999999994</v>
      </c>
      <c r="AP56" s="377">
        <v>117844</v>
      </c>
      <c r="AQ56" s="378">
        <v>-1</v>
      </c>
      <c r="AR56" s="379">
        <v>80.599999999999994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1727995</v>
      </c>
      <c r="AN57" s="367">
        <v>651336</v>
      </c>
      <c r="AO57" s="368">
        <v>249.4</v>
      </c>
      <c r="AP57" s="369">
        <v>268375</v>
      </c>
      <c r="AQ57" s="370">
        <v>-1.2</v>
      </c>
      <c r="AR57" s="371">
        <v>250.6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1381424</v>
      </c>
      <c r="AN58" s="375">
        <v>520703</v>
      </c>
      <c r="AO58" s="376">
        <v>356.7</v>
      </c>
      <c r="AP58" s="377">
        <v>119602</v>
      </c>
      <c r="AQ58" s="378">
        <v>1.5</v>
      </c>
      <c r="AR58" s="379">
        <v>355.2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1637802</v>
      </c>
      <c r="AN59" s="367">
        <v>631381</v>
      </c>
      <c r="AO59" s="368">
        <v>-3.1</v>
      </c>
      <c r="AP59" s="369">
        <v>301035</v>
      </c>
      <c r="AQ59" s="370">
        <v>12.2</v>
      </c>
      <c r="AR59" s="371">
        <v>-15.3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1076055</v>
      </c>
      <c r="AN60" s="375">
        <v>414825</v>
      </c>
      <c r="AO60" s="376">
        <v>-20.3</v>
      </c>
      <c r="AP60" s="377">
        <v>154376</v>
      </c>
      <c r="AQ60" s="378">
        <v>29.1</v>
      </c>
      <c r="AR60" s="379">
        <v>-49.4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989875</v>
      </c>
      <c r="AN61" s="382">
        <v>371729</v>
      </c>
      <c r="AO61" s="383">
        <v>39.1</v>
      </c>
      <c r="AP61" s="384">
        <v>284822</v>
      </c>
      <c r="AQ61" s="385">
        <v>1.6</v>
      </c>
      <c r="AR61" s="371">
        <v>37.5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669168</v>
      </c>
      <c r="AN62" s="375">
        <v>251714</v>
      </c>
      <c r="AO62" s="376">
        <v>100.8</v>
      </c>
      <c r="AP62" s="377">
        <v>127709</v>
      </c>
      <c r="AQ62" s="378">
        <v>4.5999999999999996</v>
      </c>
      <c r="AR62" s="379">
        <v>96.2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Qfx1s8P7rUsuFPU6erAvYBFsLCVVrm47Sekq4Fz8+buTAbFBaiWIK3jNVCEse5okPecx7QSu8gxCUd01LeyBw==" saltValue="HjnvFFgEUzyxuyJAx8Gi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55" zoomScaleNormal="55" zoomScaleSheetLayoutView="55" workbookViewId="0">
      <selection activeCell="Z28" sqref="Z28:AK2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lWb3AIovF1qArI6uXlufOEyGG3QDCzJDdltGmVzvsRU5Rjg12EcwyIlG1TBYdALVDqo80oKx+7SmA9/Tf06IUQ==" saltValue="6ebPNcD0Sksnk2RPQ397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6" zoomScaleNormal="66" zoomScaleSheetLayoutView="55" workbookViewId="0">
      <selection activeCell="Z28" sqref="Z2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iWLiOQJtkfYQwxFvG17kwZYFhQNQxYuWLAFq2nIzNf8seDtr3EjNpgnD+NK3rPeYKS+HMUSeNbKNbe0CNCxaJg==" saltValue="USXMyu6UHifrhaHvjvG1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8" zoomScale="78" zoomScaleNormal="78" zoomScaleSheetLayoutView="100" workbookViewId="0">
      <selection activeCell="Z28" sqref="Z28:AK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33.619999999999997</v>
      </c>
      <c r="G47" s="12">
        <v>32.18</v>
      </c>
      <c r="H47" s="12">
        <v>28.93</v>
      </c>
      <c r="I47" s="12">
        <v>22.53</v>
      </c>
      <c r="J47" s="13">
        <v>17.739999999999998</v>
      </c>
    </row>
    <row r="48" spans="2:10" ht="57.75" customHeight="1" x14ac:dyDescent="0.15">
      <c r="B48" s="14"/>
      <c r="C48" s="1202" t="s">
        <v>4</v>
      </c>
      <c r="D48" s="1202"/>
      <c r="E48" s="1203"/>
      <c r="F48" s="15">
        <v>4.97</v>
      </c>
      <c r="G48" s="16">
        <v>2.02</v>
      </c>
      <c r="H48" s="16">
        <v>2.85</v>
      </c>
      <c r="I48" s="16">
        <v>2.86</v>
      </c>
      <c r="J48" s="17">
        <v>2.88</v>
      </c>
    </row>
    <row r="49" spans="2:10" ht="57.75" customHeight="1" thickBot="1" x14ac:dyDescent="0.2">
      <c r="B49" s="18"/>
      <c r="C49" s="1204" t="s">
        <v>5</v>
      </c>
      <c r="D49" s="1204"/>
      <c r="E49" s="1205"/>
      <c r="F49" s="19">
        <v>0.37</v>
      </c>
      <c r="G49" s="20" t="s">
        <v>553</v>
      </c>
      <c r="H49" s="20" t="s">
        <v>554</v>
      </c>
      <c r="I49" s="20" t="s">
        <v>555</v>
      </c>
      <c r="J49" s="21" t="s">
        <v>556</v>
      </c>
    </row>
    <row r="50" spans="2:10" ht="13.5" customHeight="1" x14ac:dyDescent="0.15"/>
  </sheetData>
  <sheetProtection algorithmName="SHA-512" hashValue="DfLeu4/CUdg8uHh3vT0BV0WMHbewPXycgeMuVnk41rmTckNA7h9ihqx106XjS1KPho2Bznd2y5HFpaiLjg9Hpw==" saltValue="nmybHfJdd+OYPHFOKtxW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2022-03-15T06:25:58Z</cp:lastPrinted>
  <dcterms:created xsi:type="dcterms:W3CDTF">2022-02-02T06:52:31Z</dcterms:created>
  <dcterms:modified xsi:type="dcterms:W3CDTF">2022-03-30T23:45:52Z</dcterms:modified>
  <cp:category/>
</cp:coreProperties>
</file>