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<sst xmlns="http://schemas.openxmlformats.org/spreadsheetml/2006/main" xmlns:r="http://schemas.openxmlformats.org/officeDocument/2006/relationships" count="556" uniqueCount="556">
  <si>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</si>
  <si>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</si>
  <si>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</si>
  <si>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</si>
  <si>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</si>
  <si>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</si>
  <si>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</si>
  <si>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</si>
  <si>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</si>
  <si>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</si>
  <si>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</si>
  <si>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</si>
  <si>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</si>
  <si>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</si>
  <si>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</si>
  <si>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</si>
  <si>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</si>
  <si>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</si>
  <si>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</si>
  <si>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</si>
  <si>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</si>
  <si>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</si>
  <si>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</si>
  <si>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</si>
  <si>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</si>
  <si>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</si>
  <si>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</si>
  <si>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</si>
  <si>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</si>
  <si>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</si>
  <si>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</si>
  <si>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</si>
  <si>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</si>
  <si>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</si>
  <si>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</si>
  <si>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</si>
  <si>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</si>
  <si>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</si>
  <si>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</si>
  <si>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</si>
  <si>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</si>
  <si>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</si>
  <si>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</si>
  <si>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</si>
  <si>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</si>
  <si>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</si>
  <si>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</si>
  <si>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高知県北川村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</si>
  <si>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</si>
  <si>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</si>
  <si>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</si>
  <si>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</si>
  <si>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</si>
  <si>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</si>
  <si>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</si>
  <si>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</si>
  <si>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</si>
  <si>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</si>
  <si>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</si>
  <si>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</si>
  <si>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</si>
  <si>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</si>
  <si>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</si>
  <si>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</si>
  <si>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介護保健事業特別会計</t>
    <rPh sb="0" eb="2">
      <t>カイゴ</t>
    </rPh>
    <rPh sb="2" eb="6">
      <t>ホケンジギョウ</t>
    </rPh>
    <rPh sb="6" eb="8">
      <t>トクベツ</t>
    </rPh>
    <rPh sb="8" eb="10">
      <t>カイケイ</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</si>
  <si>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</si>
  <si>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</si>
  <si>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</si>
  <si>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</si>
  <si>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</si>
  <si>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</si>
  <si>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</si>
  <si>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</si>
  <si>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</si>
  <si>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</si>
  <si>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</si>
  <si>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</si>
  <si>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</si>
  <si>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</si>
  <si>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</si>
  <si>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</si>
  <si>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</si>
  <si>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</si>
  <si>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</si>
  <si>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</si>
  <si>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</si>
  <si>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</si>
  <si>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</si>
  <si>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</si>
  <si>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</si>
  <si>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</si>
  <si>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</si>
  <si>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</si>
  <si>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</si>
  <si>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</si>
  <si>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</si>
  <si>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</si>
  <si>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</si>
  <si>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</si>
  <si>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</si>
  <si>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</si>
  <si>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</si>
  <si>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</si>
  <si>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</si>
  <si>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</si>
  <si>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</si>
  <si>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</si>
  <si>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</si>
  <si>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</si>
  <si>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</si>
  <si>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</si>
  <si>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</si>
  <si>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</si>
  <si>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</si>
  <si>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</si>
  <si>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</si>
  <si>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</si>
  <si>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</si>
  <si>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北川村施設整備基金</t>
    <rPh sb="0" eb="3">
      <t>キタガワムラ</t>
    </rPh>
    <rPh sb="3" eb="5">
      <t>シセツ</t>
    </rPh>
    <rPh sb="5" eb="7">
      <t>セイビ</t>
    </rPh>
    <rPh sb="7" eb="9">
      <t>キキン</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</si>
  <si>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</si>
  <si>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</si>
  <si>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</si>
  <si>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</si>
  <si>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</si>
  <si>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</si>
  <si>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</si>
  <si>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</si>
  <si>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</si>
  <si>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（株）きたがわジャルダン</t>
    <rPh sb="1" eb="2">
      <t>カブ</t>
    </rPh>
    <phoneticPr fontId="6"/>
  </si>
  <si>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</si>
  <si>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</si>
  <si>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</si>
  <si>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</si>
  <si>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</si>
  <si>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</si>
  <si>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</si>
  <si>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</si>
  <si>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</si>
  <si>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</si>
  <si>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</si>
  <si>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</si>
  <si>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</si>
  <si>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</si>
  <si>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</si>
  <si>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</si>
  <si>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</si>
  <si>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</si>
  <si>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</si>
  <si>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</si>
  <si>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</si>
  <si>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</si>
  <si>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</si>
  <si>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</si>
  <si>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</si>
  <si>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</si>
  <si>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</si>
  <si>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</si>
  <si>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</si>
  <si>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</si>
  <si>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</si>
  <si>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</si>
  <si>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</si>
  <si>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</si>
  <si>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</si>
  <si>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</si>
  <si>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</si>
  <si>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有形固定資産減価償却率</t>
  </si>
  <si>
    <t>北川村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</si>
  <si>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</si>
  <si>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</si>
  <si>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</si>
  <si>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</si>
  <si>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</si>
  <si>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</si>
  <si>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</si>
  <si>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</si>
  <si>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</si>
  <si>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</si>
  <si>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</si>
  <si>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</si>
  <si>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</si>
  <si>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</si>
  <si>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</si>
  <si>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</si>
  <si>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</si>
  <si>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</si>
  <si>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</si>
  <si>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</si>
  <si>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</si>
  <si>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</si>
  <si>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</si>
  <si>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</si>
  <si>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</si>
  <si>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</si>
  <si>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</si>
  <si>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</si>
  <si>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</si>
  <si>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</si>
  <si>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</si>
  <si>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</si>
  <si>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</si>
  <si>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-5.3</t>
  </si>
  <si>
    <t>団体名</t>
    <rPh sb="0" eb="2">
      <t>ダンタイ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</si>
  <si>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</si>
  <si>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</si>
  <si>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</si>
  <si>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</si>
  <si>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</si>
  <si>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</si>
  <si>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</si>
  <si>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</si>
  <si>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</si>
  <si>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</si>
  <si>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</si>
  <si>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</si>
  <si>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</si>
  <si>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</si>
  <si>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</si>
  <si>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</si>
  <si>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</si>
  <si>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</si>
  <si>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</si>
  <si>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</si>
  <si>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</si>
  <si>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</si>
  <si>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</si>
  <si>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</si>
  <si>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</si>
  <si>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</si>
  <si>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</si>
  <si>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地方債の新規発行抑制や、任意繰上償還等の実施により、低い水準を保っている。</t>
    <rPh sb="1" eb="4">
      <t>チホウサイ</t>
    </rPh>
    <rPh sb="5" eb="7">
      <t>シンキ</t>
    </rPh>
    <rPh sb="7" eb="9">
      <t>ハッコウ</t>
    </rPh>
    <rPh sb="9" eb="11">
      <t>ヨクセイ</t>
    </rPh>
    <rPh sb="13" eb="15">
      <t>ニンイ</t>
    </rPh>
    <rPh sb="15" eb="17">
      <t>クリアゲ</t>
    </rPh>
    <rPh sb="17" eb="19">
      <t>ショウカン</t>
    </rPh>
    <rPh sb="19" eb="20">
      <t>トウ</t>
    </rPh>
    <rPh sb="21" eb="23">
      <t>ジッシ</t>
    </rPh>
    <rPh sb="27" eb="28">
      <t>ヒク</t>
    </rPh>
    <rPh sb="29" eb="31">
      <t>スイジュン</t>
    </rPh>
    <rPh sb="32" eb="33">
      <t>タモ</t>
    </rPh>
    <phoneticPr fontId="6"/>
  </si>
  <si>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</si>
  <si>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</si>
  <si>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</si>
  <si>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</si>
  <si>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</si>
  <si>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</si>
  <si>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</si>
  <si>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</si>
  <si>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</si>
  <si>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</si>
  <si>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</si>
  <si>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</si>
  <si>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</si>
  <si>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</si>
  <si>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</si>
  <si>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</si>
  <si>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</si>
  <si>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</si>
  <si>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ふるさときたがわ基金</t>
    <rPh sb="8" eb="10">
      <t>キキン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</si>
  <si>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</si>
  <si>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</si>
  <si>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</si>
  <si>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</si>
  <si>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</si>
  <si>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</si>
  <si>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</si>
  <si>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</si>
  <si>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</si>
  <si>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</si>
  <si>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</si>
  <si>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</si>
  <si>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</si>
  <si>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</si>
  <si>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</si>
  <si>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</si>
  <si>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</si>
  <si>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</si>
  <si>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</si>
  <si>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</si>
  <si>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</si>
  <si>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</si>
  <si>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</si>
  <si>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</si>
  <si>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</si>
  <si>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</si>
  <si>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</si>
  <si>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</si>
  <si>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</si>
  <si>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</si>
  <si>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</si>
  <si>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</si>
  <si>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</si>
  <si>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</si>
  <si>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</si>
  <si>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</si>
  <si>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</si>
  <si>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</si>
  <si>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</si>
  <si>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</si>
  <si>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</si>
  <si>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北川村後期高齢者医療特別会計</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</si>
  <si>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</si>
  <si>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</si>
  <si>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</si>
  <si>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</si>
  <si>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</si>
  <si>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</si>
  <si>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</si>
  <si>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</si>
  <si>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</si>
  <si>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</si>
  <si>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</si>
  <si>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</si>
  <si>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</si>
  <si>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</si>
  <si>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</si>
  <si>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</si>
  <si>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</si>
  <si>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</si>
  <si>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</si>
  <si>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</si>
  <si>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</si>
  <si>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</si>
  <si>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</si>
  <si>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</si>
  <si>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</si>
  <si>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</si>
  <si>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</si>
  <si>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</si>
  <si>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</si>
  <si>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</si>
  <si>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</si>
  <si>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</si>
  <si>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</si>
  <si>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</si>
  <si>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</si>
  <si>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</si>
  <si>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</si>
  <si>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</si>
  <si>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</si>
  <si>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</si>
  <si>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</si>
  <si>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</si>
  <si>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</si>
  <si>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</si>
  <si>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北川村国民健康保険特別会計</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</si>
  <si>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</si>
  <si>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</si>
  <si>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</si>
  <si>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</si>
  <si>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</si>
  <si>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</si>
  <si>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</si>
  <si>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</si>
  <si>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</si>
  <si>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</si>
  <si>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</si>
  <si>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</si>
  <si>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</si>
  <si>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</si>
  <si>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</si>
  <si>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</si>
  <si>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</si>
  <si>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</si>
  <si>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</si>
  <si>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</si>
  <si>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</si>
  <si>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</si>
  <si>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</si>
  <si>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</si>
  <si>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</si>
  <si>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</si>
  <si>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</si>
  <si>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</si>
  <si>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</si>
  <si>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</si>
  <si>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</si>
  <si>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</si>
  <si>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</si>
  <si>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</si>
  <si>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</si>
  <si>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</si>
  <si>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</si>
  <si>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</si>
  <si>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</si>
  <si>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</si>
  <si>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</si>
  <si>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</si>
  <si>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</si>
  <si>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</si>
  <si>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</si>
  <si>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</si>
  <si>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</si>
  <si>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</si>
  <si>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</si>
  <si>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</si>
  <si>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</si>
  <si>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</si>
  <si>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</si>
  <si>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</si>
  <si>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</si>
  <si>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</si>
  <si>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</si>
  <si>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</si>
  <si>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</si>
  <si>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</si>
  <si>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</si>
  <si>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</si>
  <si>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</si>
  <si>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</si>
  <si>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</si>
  <si>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</si>
  <si>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</si>
  <si>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</si>
  <si>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</si>
  <si>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</si>
  <si>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</si>
  <si>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</si>
  <si>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</si>
  <si>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</si>
  <si>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</si>
  <si>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</si>
  <si>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</si>
  <si>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</si>
  <si>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</si>
  <si>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</si>
  <si>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</si>
  <si>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</si>
  <si>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</si>
  <si>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</si>
  <si>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</si>
  <si>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</si>
  <si>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</si>
  <si>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</si>
  <si>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</si>
  <si>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</si>
  <si>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</si>
  <si>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</si>
  <si>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</si>
  <si>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</si>
  <si>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</si>
  <si>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</si>
  <si>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</si>
  <si>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</si>
  <si>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</si>
  <si>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</si>
  <si>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</si>
  <si>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</si>
  <si>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</si>
  <si>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</si>
  <si>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</si>
  <si>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</si>
  <si>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</si>
  <si>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</si>
  <si>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</si>
  <si>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</si>
  <si>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</si>
  <si>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</si>
  <si>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</si>
  <si>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</si>
  <si>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</si>
  <si>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</si>
  <si>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</si>
  <si>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</si>
  <si>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</si>
  <si>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</si>
  <si>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</si>
  <si>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北川村代替輸送特別会計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</si>
  <si>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</si>
  <si>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</si>
  <si>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</si>
  <si>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</si>
  <si>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</si>
  <si>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</si>
  <si>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</si>
  <si>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北川村簡易水道特別会計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</si>
  <si>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</si>
  <si>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</si>
  <si>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</si>
  <si>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</si>
  <si>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</si>
  <si>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</si>
  <si>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</si>
  <si>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</si>
  <si>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</si>
  <si>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</si>
  <si>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</si>
  <si>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</si>
  <si>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</si>
  <si>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</si>
  <si>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</si>
  <si>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</si>
  <si>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</si>
  <si>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</si>
  <si>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</si>
  <si>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</si>
  <si>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</si>
  <si>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</si>
  <si>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</si>
  <si>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</si>
  <si>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</si>
  <si>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</si>
  <si>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</si>
  <si>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</si>
  <si>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</si>
  <si>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</si>
  <si>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</si>
  <si>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</si>
  <si>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</si>
  <si>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</si>
  <si>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</si>
  <si>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</si>
  <si>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</si>
  <si>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</si>
  <si>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</si>
  <si>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</si>
  <si>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</si>
  <si>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</si>
  <si>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</si>
  <si>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</si>
  <si>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</si>
  <si>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</si>
  <si>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</si>
  <si>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</si>
  <si>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</si>
  <si>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</si>
  <si>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</si>
  <si>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</si>
  <si>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</si>
  <si>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</si>
  <si>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</si>
  <si>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</si>
  <si>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</si>
  <si>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</si>
  <si>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</si>
  <si>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</si>
  <si>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</si>
  <si>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</si>
  <si>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</si>
  <si>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 16.76</t>
  </si>
  <si>
    <t>▲ 4.90</t>
  </si>
  <si>
    <t>▲ 12.33</t>
  </si>
  <si>
    <t>その他会計（赤字）</t>
  </si>
  <si>
    <t>（百万円）</t>
  </si>
  <si>
    <t>H27末</t>
  </si>
  <si>
    <t>H26末</t>
  </si>
  <si>
    <t>H28末</t>
  </si>
  <si>
    <t>H29末</t>
  </si>
  <si>
    <t>H30末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</si>
  <si>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</si>
  <si>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高知県広域食肉センター事務組合</t>
    <rPh sb="0" eb="3">
      <t>コウチケン</t>
    </rPh>
    <rPh sb="3" eb="5">
      <t>コウイキ</t>
    </rPh>
    <rPh sb="5" eb="7">
      <t>ショクニク</t>
    </rPh>
    <rPh sb="11" eb="13">
      <t>ジム</t>
    </rPh>
    <rPh sb="13" eb="15">
      <t>クミアイ</t>
    </rPh>
    <phoneticPr fontId="6"/>
  </si>
  <si>
    <t>安芸広域市町村圏事務組合</t>
    <rPh sb="0" eb="2">
      <t>アキ</t>
    </rPh>
    <rPh sb="2" eb="4">
      <t>コウイキ</t>
    </rPh>
    <rPh sb="4" eb="8">
      <t>シチョウソンケン</t>
    </rPh>
    <rPh sb="8" eb="10">
      <t>ジム</t>
    </rPh>
    <rPh sb="10" eb="12">
      <t>クミアイ</t>
    </rPh>
    <phoneticPr fontId="6"/>
  </si>
  <si>
    <t>中芸広域連合</t>
    <rPh sb="0" eb="1">
      <t>チュウ</t>
    </rPh>
    <rPh sb="1" eb="2">
      <t>ゲイ</t>
    </rPh>
    <rPh sb="2" eb="4">
      <t>コウイキ</t>
    </rPh>
    <rPh sb="4" eb="6">
      <t>レンゴウ</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</si>
  <si>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</si>
  <si>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</si>
  <si>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</si>
  <si>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一般会計</t>
    <rPh sb="0" eb="2">
      <t>イッパン</t>
    </rPh>
    <rPh sb="2" eb="4">
      <t>カイケイ</t>
    </rPh>
    <phoneticPr fontId="6"/>
  </si>
  <si>
    <t>北川村学校教育施設整備基金</t>
    <rPh sb="0" eb="3">
      <t>キタガワムラ</t>
    </rPh>
    <rPh sb="3" eb="5">
      <t>ガッコウ</t>
    </rPh>
    <rPh sb="5" eb="7">
      <t>キョウイク</t>
    </rPh>
    <rPh sb="7" eb="9">
      <t>シセツ</t>
    </rPh>
    <rPh sb="9" eb="11">
      <t>セイビ</t>
    </rPh>
    <rPh sb="11" eb="13">
      <t>キキン</t>
    </rPh>
    <phoneticPr fontId="6"/>
  </si>
  <si>
    <t>公営住宅施設整備基金</t>
    <rPh sb="0" eb="2">
      <t>コウエイ</t>
    </rPh>
    <rPh sb="2" eb="4">
      <t>ジュウタク</t>
    </rPh>
    <rPh sb="4" eb="6">
      <t>シセツ</t>
    </rPh>
    <rPh sb="6" eb="8">
      <t>セイビ</t>
    </rPh>
    <rPh sb="8" eb="10">
      <t>キキン</t>
    </rPh>
    <phoneticPr fontId="6"/>
  </si>
  <si>
    <t>むらづくり基金</t>
    <rPh sb="5" eb="7">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</si>
  <si>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</si>
  <si>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</si>
  <si>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</si>
  <si>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</si>
  <si>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地方債の新規発行抑制や、任意繰上償還等の実施により、低い水準を保っている。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</si>
</sst>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194281</c:v>
                </c:pt>
                <c:pt idx="1">
                  <c:v>455472</c:v>
                </c:pt>
                <c:pt idx="2">
                  <c:v>601446</c:v>
                </c:pt>
                <c:pt idx="3">
                  <c:v>838382</c:v>
                </c:pt>
                <c:pt idx="4">
                  <c:v>360194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1.92</c:v>
                </c:pt>
                <c:pt idx="1">
                  <c:v>3.49</c:v>
                </c:pt>
                <c:pt idx="2">
                  <c:v>15.36</c:v>
                </c:pt>
                <c:pt idx="3">
                  <c:v>15.12</c:v>
                </c:pt>
                <c:pt idx="4">
                  <c:v>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64.23</c:v>
                </c:pt>
                <c:pt idx="1">
                  <c:v>67.73</c:v>
                </c:pt>
                <c:pt idx="2">
                  <c:v>53.93</c:v>
                </c:pt>
                <c:pt idx="3">
                  <c:v>57.46</c:v>
                </c:pt>
                <c:pt idx="4">
                  <c:v>50.61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-16.760000000000002</c:v>
                </c:pt>
                <c:pt idx="1">
                  <c:v>4</c:v>
                </c:pt>
                <c:pt idx="2">
                  <c:v>-4.9000000000000004</c:v>
                </c:pt>
                <c:pt idx="3">
                  <c:v>1.33</c:v>
                </c:pt>
                <c:pt idx="4">
                  <c:v>-12.33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北川村代替輸送特別会計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北川村簡易水道特別会計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0.42</c:v>
                </c:pt>
                <c:pt idx="4">
                  <c:v>#N/A</c:v>
                </c:pt>
                <c:pt idx="5">
                  <c:v>0</c:v>
                </c:pt>
                <c:pt idx="6">
                  <c:v>#N/A</c:v>
                </c:pt>
                <c:pt idx="7">
                  <c:v>0</c:v>
                </c:pt>
                <c:pt idx="8">
                  <c:v>#N/A</c:v>
                </c:pt>
                <c:pt idx="9">
                  <c:v>0</c:v>
                </c:pt>
              </c:numCache>
            </c:numRef>
          </c:val>
        </c:ser>
        <c:ser>
          <c:idx val="7"/>
          <c:order val="7"/>
          <c:tx>
            <c:strRef>
              <c:f>データシート!$A$34</c:f>
              <c:strCache>
                <c:ptCount val="1"/>
                <c:pt idx="0">
                  <c:v>北川村国民健康保険特別会計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8.e-002</c:v>
                </c:pt>
                <c:pt idx="2">
                  <c:v>#N/A</c:v>
                </c:pt>
                <c:pt idx="3">
                  <c:v>1.04</c:v>
                </c:pt>
                <c:pt idx="4">
                  <c:v>#N/A</c:v>
                </c:pt>
                <c:pt idx="5">
                  <c:v>1.32</c:v>
                </c:pt>
                <c:pt idx="6">
                  <c:v>#N/A</c:v>
                </c:pt>
                <c:pt idx="7">
                  <c:v>0.17</c:v>
                </c:pt>
                <c:pt idx="8">
                  <c:v>#N/A</c:v>
                </c:pt>
                <c:pt idx="9">
                  <c:v>0</c:v>
                </c:pt>
              </c:numCache>
            </c:numRef>
          </c:val>
        </c:ser>
        <c:ser>
          <c:idx val="8"/>
          <c:order val="8"/>
          <c:tx>
            <c:strRef>
              <c:f>データシート!$A$35</c:f>
              <c:strCache>
                <c:ptCount val="1"/>
                <c:pt idx="0">
                  <c:v>北川村後期高齢者医療特別会計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3.e-002</c:v>
                </c:pt>
                <c:pt idx="2">
                  <c:v>#N/A</c:v>
                </c:pt>
                <c:pt idx="3">
                  <c:v>2.e-002</c:v>
                </c:pt>
                <c:pt idx="4">
                  <c:v>#N/A</c:v>
                </c:pt>
                <c:pt idx="5">
                  <c:v>4.e-002</c:v>
                </c:pt>
                <c:pt idx="6">
                  <c:v>#N/A</c:v>
                </c:pt>
                <c:pt idx="7">
                  <c:v>2.e-002</c:v>
                </c:pt>
                <c:pt idx="8">
                  <c:v>#N/A</c:v>
                </c:pt>
                <c:pt idx="9">
                  <c:v>2.e-002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1.91</c:v>
                </c:pt>
                <c:pt idx="2">
                  <c:v>#N/A</c:v>
                </c:pt>
                <c:pt idx="3">
                  <c:v>3.48</c:v>
                </c:pt>
                <c:pt idx="4">
                  <c:v>#N/A</c:v>
                </c:pt>
                <c:pt idx="5">
                  <c:v>15.36</c:v>
                </c:pt>
                <c:pt idx="6">
                  <c:v>#N/A</c:v>
                </c:pt>
                <c:pt idx="7">
                  <c:v>15.12</c:v>
                </c:pt>
                <c:pt idx="8">
                  <c:v>#N/A</c:v>
                </c:pt>
                <c:pt idx="9">
                  <c:v>8.09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203</c:v>
                </c:pt>
                <c:pt idx="5">
                  <c:v>204</c:v>
                </c:pt>
                <c:pt idx="8">
                  <c:v>201</c:v>
                </c:pt>
                <c:pt idx="11">
                  <c:v>206</c:v>
                </c:pt>
                <c:pt idx="14">
                  <c:v>207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19</c:v>
                </c:pt>
                <c:pt idx="6">
                  <c:v>19</c:v>
                </c:pt>
                <c:pt idx="9">
                  <c:v>19</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154</c:v>
                </c:pt>
                <c:pt idx="3">
                  <c:v>140</c:v>
                </c:pt>
                <c:pt idx="6">
                  <c:v>135</c:v>
                </c:pt>
                <c:pt idx="9">
                  <c:v>137</c:v>
                </c:pt>
                <c:pt idx="12">
                  <c:v>146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c:v>
                </c:pt>
                <c:pt idx="2">
                  <c:v>#N/A</c:v>
                </c:pt>
                <c:pt idx="3">
                  <c:v>#N/A</c:v>
                </c:pt>
                <c:pt idx="4">
                  <c:v>-45</c:v>
                </c:pt>
                <c:pt idx="5">
                  <c:v>#N/A</c:v>
                </c:pt>
                <c:pt idx="6">
                  <c:v>#N/A</c:v>
                </c:pt>
                <c:pt idx="7">
                  <c:v>-47</c:v>
                </c:pt>
                <c:pt idx="8">
                  <c:v>#N/A</c:v>
                </c:pt>
                <c:pt idx="9">
                  <c:v>#N/A</c:v>
                </c:pt>
                <c:pt idx="10">
                  <c:v>-50</c:v>
                </c:pt>
                <c:pt idx="11">
                  <c:v>#N/A</c:v>
                </c:pt>
                <c:pt idx="12">
                  <c:v>#N/A</c:v>
                </c:pt>
                <c:pt idx="13">
                  <c:v>-44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1864</c:v>
                </c:pt>
                <c:pt idx="5">
                  <c:v>1841</c:v>
                </c:pt>
                <c:pt idx="8">
                  <c:v>1813</c:v>
                </c:pt>
                <c:pt idx="11">
                  <c:v>2466</c:v>
                </c:pt>
                <c:pt idx="14">
                  <c:v>2494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2934</c:v>
                </c:pt>
                <c:pt idx="5">
                  <c:v>3210</c:v>
                </c:pt>
                <c:pt idx="8">
                  <c:v>3250</c:v>
                </c:pt>
                <c:pt idx="11">
                  <c:v>3186</c:v>
                </c:pt>
                <c:pt idx="14">
                  <c:v>3169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331</c:v>
                </c:pt>
                <c:pt idx="3">
                  <c:v>310</c:v>
                </c:pt>
                <c:pt idx="6">
                  <c:v>338</c:v>
                </c:pt>
                <c:pt idx="9">
                  <c:v>324</c:v>
                </c:pt>
                <c:pt idx="12">
                  <c:v>339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c:v>
                </c:pt>
                <c:pt idx="3">
                  <c:v>71</c:v>
                </c:pt>
                <c:pt idx="6">
                  <c:v>52</c:v>
                </c:pt>
                <c:pt idx="9">
                  <c:v>34</c:v>
                </c:pt>
                <c:pt idx="12">
                  <c:v>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c:v>
                </c:pt>
                <c:pt idx="3">
                  <c:v>0</c:v>
                </c:pt>
                <c:pt idx="6">
                  <c:v>0</c:v>
                </c:pt>
                <c:pt idx="9">
                  <c:v>5</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2</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1141</c:v>
                </c:pt>
                <c:pt idx="3">
                  <c:v>1224</c:v>
                </c:pt>
                <c:pt idx="6">
                  <c:v>1572</c:v>
                </c:pt>
                <c:pt idx="9">
                  <c:v>2175</c:v>
                </c:pt>
                <c:pt idx="12">
                  <c:v>2295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632</c:v>
                </c:pt>
                <c:pt idx="1">
                  <c:v>636</c:v>
                </c:pt>
                <c:pt idx="2">
                  <c:v>568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610</c:v>
                </c:pt>
                <c:pt idx="1">
                  <c:v>600</c:v>
                </c:pt>
                <c:pt idx="2">
                  <c:v>607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1405</c:v>
                </c:pt>
                <c:pt idx="1">
                  <c:v>1446</c:v>
                </c:pt>
                <c:pt idx="2">
                  <c:v>1612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{876BB327-0777-4EB3-9750-9A3D4A832068}</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{EF6E949D-0DA0-4422-86C2-99FF1EC1E836}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{BCF5B44E-A6B9-4C44-87B6-AF5AB552534A}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{C7556073-8129-45BC-ACC8-E6820C399000}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{5BDC1957-DB21-4C1C-A46C-D3174942212B}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{EEA210CC-AFF4-4C4C-925B-73554D11B92E}</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{5317E166-BBFE-4B0B-881C-0B16CEF43069}</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{FBAA5BD2-6648-4109-A502-4FCE249BD1DB}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{3F32BF11-4CC4-4F17-848D-66A7FC320EB8}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52.3</c:v>
                </c:pt>
                <c:pt idx="8">
                  <c:v>42.6</c:v>
                </c:pt>
                <c:pt idx="16">
                  <c:v>66.900000000000006</c:v>
                </c:pt>
                <c:pt idx="24">
                  <c:v>66.3</c:v>
                </c:pt>
                <c:pt idx="32">
                  <c:v>66.900000000000006</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{7BD22F4C-E8B2-4823-867C-1F0131F2C7F7}</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{B1CB56BF-813B-4C09-A2B5-4DBB34053881}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{3A3C3B54-FDCE-4A32-B436-AE7C7C087ADB}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{1222270E-3496-4534-9068-EDE3EC6C61A5}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{528B5440-CFF0-44C1-AE97-893B45FAA8B2}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{34FD67E4-41E8-46BF-AF31-F9190B65A245}</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{340789B0-7D9F-4DC3-929D-406872A16105}</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{A8F945AC-AE66-481C-B3C3-359CE3F79CF1}</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{9CA5E8DD-1343-4EDA-BB84-4E9F737BEE05}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3080535985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{1FDB180E-810F-43CA-9786-2C95DDBD2A9B}</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{C01BB6CB-23FE-4A43-B39A-1FC247E72B66}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{A6F2A981-F082-4F39-B22A-1073EF630DF0}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{13387006-7657-4584-BC4C-8446EA42C29B}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{E8BF2B37-3C45-44FE-B591-2CE5EA126993}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{010E9DE2-E9B0-4A96-84CD-A4965BEB8980}</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{1CBAC454-8F0E-4411-8F00-F2E3E6963C26}</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{8F28F95C-EC17-479C-8B75-1752C6E3C812}</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{7BC371CD-A1D5-4FF9-806F-02B365E1B936}</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-2.2999999999999998</c:v>
                </c:pt>
                <c:pt idx="8">
                  <c:v>-3</c:v>
                </c:pt>
                <c:pt idx="16">
                  <c:v>-3.8</c:v>
                </c:pt>
                <c:pt idx="24">
                  <c:v>-4.8</c:v>
                </c:pt>
                <c:pt idx="32">
                  <c:v>-4.9000000000000004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{AD1365FB-736A-41EE-8C9B-10A5C7AC8F2C}</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{C245714E-526A-4ED3-9062-3AF91CCB2C18}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{CA5AED25-E823-4D24-B17C-A0B979700BDF}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{7153DB56-547F-4EEA-A9E6-EDE7F22AA5E4}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{41F05CC5-7EC4-4C16-8CB6-AE0EBF89FAB6}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{8E2D8827-5250-4449-887C-E871C603B30F}</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{BB0FF730-D795-44CC-AC1D-754C2646F50A}</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{BF4726CD-2B59-4F5E-B2B3-A29B251E6F68}</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{30AC9B51-B26D-4A75-8D8E-6438309FCAD5}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　起債繰上償還や三位一体改革以降の地方債新規発行抑制などにより、元利償還金は減少している。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温泉施設の大規模改修や福祉施設の整備にかかる起債発行と、今後は簡易水道の耐震化等にかかる起債発行を予定していることから、大幅に増額することが予想される。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財政状況を勘案した計画的な事業の実施と、地方債の発行が必要である。</a:t>
          </a:r>
          <a:endParaRPr lang="ja-JP" altLang="ja-JP" sz="1200">
            <a:effectLst/>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該当なし</a:t>
          </a:r>
          <a:endParaRPr lang="ja-JP" altLang="ja-JP" sz="12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　近年は、任意繰上償還を行っており、地方債現在高は低水準であったが、温泉施設の大規模増改築事業や福祉施設の整備事業に関する新規発行によって増加している。また、今後も簡易水道耐震事業の実施による増加が見込まれ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一部事務組合に係る地方債は、現在のところ新たな地方債発行を予定していないため、今後減少していくと思われる。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今後数年間は、将来負担額を充当可能財源が上回る状況で推移していく見込である。</a:t>
          </a:r>
          <a:endParaRPr lang="ja-JP" altLang="ja-JP" sz="12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高知県北川村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（増減理由）</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平成</a:t>
          </a:r>
          <a:r>
            <a:rPr kumimoji="1" lang="en-US" altLang="ja-JP" sz="1200">
              <a:solidFill>
                <a:schemeClr val="dk1"/>
              </a:solidFill>
              <a:effectLst/>
              <a:latin typeface="ＭＳ ゴシック"/>
              <a:ea typeface="ＭＳ ゴシック"/>
              <a:cs typeface="+mn-cs"/>
            </a:rPr>
            <a:t>29</a:t>
          </a:r>
          <a:r>
            <a:rPr kumimoji="1" lang="ja-JP" altLang="ja-JP" sz="1200">
              <a:solidFill>
                <a:schemeClr val="dk1"/>
              </a:solidFill>
              <a:effectLst/>
              <a:latin typeface="ＭＳ ゴシック"/>
              <a:ea typeface="ＭＳ ゴシック"/>
              <a:cs typeface="+mn-cs"/>
            </a:rPr>
            <a:t>年度に定額運用基金への組み替えを実施したことにより、大幅に減額して</a:t>
          </a:r>
          <a:r>
            <a:rPr kumimoji="1" lang="ja-JP" altLang="en-US" sz="1200">
              <a:solidFill>
                <a:schemeClr val="dk1"/>
              </a:solidFill>
              <a:effectLst/>
              <a:latin typeface="ＭＳ ゴシック"/>
              <a:ea typeface="ＭＳ ゴシック"/>
              <a:cs typeface="+mn-cs"/>
            </a:rPr>
            <a:t>いた</a:t>
          </a:r>
          <a:r>
            <a:rPr kumimoji="1" lang="ja-JP" altLang="ja-JP" sz="1200">
              <a:solidFill>
                <a:schemeClr val="dk1"/>
              </a:solidFill>
              <a:effectLst/>
              <a:latin typeface="ＭＳ ゴシック"/>
              <a:ea typeface="ＭＳ ゴシック"/>
              <a:cs typeface="+mn-cs"/>
            </a:rPr>
            <a:t>。</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a:t>
          </a:r>
          <a:r>
            <a:rPr kumimoji="1" lang="ja-JP" altLang="en-US" sz="1200">
              <a:solidFill>
                <a:schemeClr val="dk1"/>
              </a:solidFill>
              <a:effectLst/>
              <a:latin typeface="ＭＳ ゴシック"/>
              <a:ea typeface="ＭＳ ゴシック"/>
              <a:cs typeface="+mn-cs"/>
            </a:rPr>
            <a:t>令和元年度から森林環境譲与税基金積立等が開始されたこと等により、事業本格始動までは増額が見込まれる。</a:t>
          </a:r>
          <a:endParaRPr kumimoji="1" lang="en-US" altLang="ja-JP" sz="1200">
            <a:solidFill>
              <a:schemeClr val="dk1"/>
            </a:solidFill>
            <a:effectLst/>
            <a:latin typeface="ＭＳ ゴシック"/>
            <a:ea typeface="ＭＳ ゴシック"/>
            <a:cs typeface="+mn-cs"/>
          </a:endParaRPr>
        </a:p>
        <a:p>
          <a:r>
            <a:rPr kumimoji="1" lang="ja-JP" altLang="ja-JP" sz="1200">
              <a:solidFill>
                <a:schemeClr val="dk1"/>
              </a:solidFill>
              <a:effectLst/>
              <a:latin typeface="ＭＳ ゴシック"/>
              <a:ea typeface="ＭＳ ゴシック"/>
              <a:cs typeface="+mn-cs"/>
            </a:rPr>
            <a:t>（今後の方針）</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利子等の積立やふるさと納税の積立以外では、役場庁舎周辺の環境整備に向けた施設整備基金積立や教育施設整備に向けた学校教育施設整備基金積立、今後ピークを迎える償還金への備えとしての減債基金積立等の実施を予定している。取り崩しについては、施設の老朽化対策の財源とする他、ふるさときたがわ基金の効果的な活用等を想定している。</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（基金の使途）</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施設等整備基金：村の施設となるべき土地、建物及び備品の取得等の財源</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学校教育施設整備基金：村内の公立学校整備の財源</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ふるさときたがわ基金：産業、福祉、教育等の諸事業実施のための財源</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（増減理由）</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本調査年度は基金の取り崩しは実施せず、ふるさときたがわ基金への積立（</a:t>
          </a:r>
          <a:r>
            <a:rPr kumimoji="1" lang="en-US" altLang="ja-JP" sz="1200">
              <a:solidFill>
                <a:schemeClr val="dk1"/>
              </a:solidFill>
              <a:effectLst/>
              <a:latin typeface="ＭＳ ゴシック"/>
              <a:ea typeface="ＭＳ ゴシック"/>
              <a:cs typeface="+mn-cs"/>
            </a:rPr>
            <a:t>37,000</a:t>
          </a:r>
          <a:r>
            <a:rPr kumimoji="1" lang="ja-JP" altLang="ja-JP" sz="1200">
              <a:solidFill>
                <a:schemeClr val="dk1"/>
              </a:solidFill>
              <a:effectLst/>
              <a:latin typeface="ＭＳ ゴシック"/>
              <a:ea typeface="ＭＳ ゴシック"/>
              <a:cs typeface="+mn-cs"/>
            </a:rPr>
            <a:t>千円）や</a:t>
          </a:r>
          <a:r>
            <a:rPr kumimoji="1" lang="ja-JP" altLang="en-US" sz="1200">
              <a:solidFill>
                <a:schemeClr val="dk1"/>
              </a:solidFill>
              <a:effectLst/>
              <a:latin typeface="ＭＳ ゴシック"/>
              <a:ea typeface="ＭＳ ゴシック"/>
              <a:cs typeface="+mn-cs"/>
            </a:rPr>
            <a:t>森林環境譲与税基金積立</a:t>
          </a:r>
          <a:r>
            <a:rPr kumimoji="1" lang="ja-JP" altLang="ja-JP"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12,778</a:t>
          </a:r>
          <a:r>
            <a:rPr kumimoji="1" lang="ja-JP" altLang="ja-JP" sz="1200">
              <a:solidFill>
                <a:schemeClr val="dk1"/>
              </a:solidFill>
              <a:effectLst/>
              <a:latin typeface="ＭＳ ゴシック"/>
              <a:ea typeface="ＭＳ ゴシック"/>
              <a:cs typeface="+mn-cs"/>
            </a:rPr>
            <a:t>千円）等を実施したことにより、その他特定目的基金の残高は増加（</a:t>
          </a:r>
          <a:r>
            <a:rPr kumimoji="1" lang="en-US" altLang="ja-JP" sz="1200">
              <a:solidFill>
                <a:schemeClr val="dk1"/>
              </a:solidFill>
              <a:effectLst/>
              <a:latin typeface="ＭＳ ゴシック"/>
              <a:ea typeface="ＭＳ ゴシック"/>
              <a:cs typeface="+mn-cs"/>
            </a:rPr>
            <a:t>+165,706</a:t>
          </a:r>
          <a:r>
            <a:rPr kumimoji="1" lang="ja-JP" altLang="ja-JP" sz="1200">
              <a:solidFill>
                <a:schemeClr val="dk1"/>
              </a:solidFill>
              <a:effectLst/>
              <a:latin typeface="ＭＳ ゴシック"/>
              <a:ea typeface="ＭＳ ゴシック"/>
              <a:cs typeface="+mn-cs"/>
            </a:rPr>
            <a:t>千円）している。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（今後の方針）</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役場庁舎周辺の環境整備約</a:t>
          </a:r>
          <a:r>
            <a:rPr kumimoji="1" lang="en-US" altLang="ja-JP" sz="1200">
              <a:solidFill>
                <a:schemeClr val="dk1"/>
              </a:solidFill>
              <a:effectLst/>
              <a:latin typeface="ＭＳ ゴシック"/>
              <a:ea typeface="ＭＳ ゴシック"/>
              <a:cs typeface="+mn-cs"/>
            </a:rPr>
            <a:t>600,000</a:t>
          </a:r>
          <a:r>
            <a:rPr kumimoji="1" lang="ja-JP" altLang="ja-JP" sz="1200">
              <a:solidFill>
                <a:schemeClr val="dk1"/>
              </a:solidFill>
              <a:effectLst/>
              <a:latin typeface="ＭＳ ゴシック"/>
              <a:ea typeface="ＭＳ ゴシック"/>
              <a:cs typeface="+mn-cs"/>
            </a:rPr>
            <a:t>千円、施設の老朽化対策約</a:t>
          </a:r>
          <a:r>
            <a:rPr kumimoji="1" lang="en-US" altLang="ja-JP" sz="1200">
              <a:solidFill>
                <a:schemeClr val="dk1"/>
              </a:solidFill>
              <a:effectLst/>
              <a:latin typeface="ＭＳ ゴシック"/>
              <a:ea typeface="ＭＳ ゴシック"/>
              <a:cs typeface="+mn-cs"/>
            </a:rPr>
            <a:t>600,000</a:t>
          </a:r>
          <a:r>
            <a:rPr kumimoji="1" lang="ja-JP" altLang="ja-JP" sz="1200">
              <a:solidFill>
                <a:schemeClr val="dk1"/>
              </a:solidFill>
              <a:effectLst/>
              <a:latin typeface="ＭＳ ゴシック"/>
              <a:ea typeface="ＭＳ ゴシック"/>
              <a:cs typeface="+mn-cs"/>
            </a:rPr>
            <a:t>千円等への財源としても活用予定のある施設整備基金と、今後の教育施設整備の財源とする予定の学校教育施設整備基金等については、維持を目指しつつ施設整備に活用していく。また、ふるさときたがわ基金については、各事業に効果的に活用していく。</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（増減理由）</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平成</a:t>
          </a:r>
          <a:r>
            <a:rPr kumimoji="1" lang="en-US" altLang="ja-JP" sz="1200">
              <a:solidFill>
                <a:schemeClr val="dk1"/>
              </a:solidFill>
              <a:effectLst/>
              <a:latin typeface="ＭＳ ゴシック"/>
              <a:ea typeface="ＭＳ ゴシック"/>
              <a:cs typeface="+mn-cs"/>
            </a:rPr>
            <a:t>29</a:t>
          </a:r>
          <a:r>
            <a:rPr kumimoji="1" lang="ja-JP" altLang="ja-JP" sz="1200">
              <a:solidFill>
                <a:schemeClr val="dk1"/>
              </a:solidFill>
              <a:effectLst/>
              <a:latin typeface="ＭＳ ゴシック"/>
              <a:ea typeface="ＭＳ ゴシック"/>
              <a:cs typeface="+mn-cs"/>
            </a:rPr>
            <a:t>年度に定額運用基金への組み替えを実施したことにより、大幅に減額したが、</a:t>
          </a:r>
          <a:r>
            <a:rPr kumimoji="1" lang="ja-JP" altLang="en-US" sz="1200">
              <a:solidFill>
                <a:schemeClr val="dk1"/>
              </a:solidFill>
              <a:effectLst/>
              <a:latin typeface="ＭＳ ゴシック"/>
              <a:ea typeface="ＭＳ ゴシック"/>
              <a:cs typeface="+mn-cs"/>
            </a:rPr>
            <a:t>本年度は出資にかかる繰入を実施（</a:t>
          </a:r>
          <a:r>
            <a:rPr kumimoji="1" lang="en-US" altLang="ja-JP" sz="1200">
              <a:solidFill>
                <a:schemeClr val="dk1"/>
              </a:solidFill>
              <a:effectLst/>
              <a:latin typeface="ＭＳ ゴシック"/>
              <a:ea typeface="ＭＳ ゴシック"/>
              <a:cs typeface="+mn-cs"/>
            </a:rPr>
            <a:t>72,000</a:t>
          </a:r>
          <a:r>
            <a:rPr kumimoji="1" lang="ja-JP" altLang="en-US" sz="1200">
              <a:solidFill>
                <a:schemeClr val="dk1"/>
              </a:solidFill>
              <a:effectLst/>
              <a:latin typeface="ＭＳ ゴシック"/>
              <a:ea typeface="ＭＳ ゴシック"/>
              <a:cs typeface="+mn-cs"/>
            </a:rPr>
            <a:t>千円）したことにより減額となっている。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（今後の方針）</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災害等に備え、現在の基金残高を概ね維持することを考えているが、積立等については利子等の必要最低限のみとする見込である。</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（増減理由）</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平成</a:t>
          </a:r>
          <a:r>
            <a:rPr kumimoji="1" lang="en-US" altLang="ja-JP" sz="1200">
              <a:solidFill>
                <a:schemeClr val="dk1"/>
              </a:solidFill>
              <a:effectLst/>
              <a:latin typeface="ＭＳ ゴシック"/>
              <a:ea typeface="ＭＳ ゴシック"/>
              <a:cs typeface="+mn-cs"/>
            </a:rPr>
            <a:t>29</a:t>
          </a:r>
          <a:r>
            <a:rPr kumimoji="1" lang="ja-JP" altLang="ja-JP" sz="1200">
              <a:solidFill>
                <a:schemeClr val="dk1"/>
              </a:solidFill>
              <a:effectLst/>
              <a:latin typeface="ＭＳ ゴシック"/>
              <a:ea typeface="ＭＳ ゴシック"/>
              <a:cs typeface="+mn-cs"/>
            </a:rPr>
            <a:t>年度に定額運用基金への組み替えを実施したことにより、大幅に減額したが、本調査年度については維持している。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（今後の方針）</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平成</a:t>
          </a:r>
          <a:r>
            <a:rPr kumimoji="1" lang="en-US" altLang="ja-JP" sz="1200">
              <a:solidFill>
                <a:schemeClr val="dk1"/>
              </a:solidFill>
              <a:effectLst/>
              <a:latin typeface="ＭＳ ゴシック"/>
              <a:ea typeface="ＭＳ ゴシック"/>
              <a:cs typeface="+mn-cs"/>
            </a:rPr>
            <a:t>28</a:t>
          </a:r>
          <a:r>
            <a:rPr kumimoji="1" lang="ja-JP" altLang="ja-JP" sz="1200">
              <a:solidFill>
                <a:schemeClr val="dk1"/>
              </a:solidFill>
              <a:effectLst/>
              <a:latin typeface="ＭＳ ゴシック"/>
              <a:ea typeface="ＭＳ ゴシック"/>
              <a:cs typeface="+mn-cs"/>
            </a:rPr>
            <a:t>年度から平成</a:t>
          </a:r>
          <a:r>
            <a:rPr kumimoji="1" lang="en-US" altLang="ja-JP" sz="1200">
              <a:solidFill>
                <a:schemeClr val="dk1"/>
              </a:solidFill>
              <a:effectLst/>
              <a:latin typeface="ＭＳ ゴシック"/>
              <a:ea typeface="ＭＳ ゴシック"/>
              <a:cs typeface="+mn-cs"/>
            </a:rPr>
            <a:t>30</a:t>
          </a:r>
          <a:r>
            <a:rPr kumimoji="1" lang="ja-JP" altLang="ja-JP" sz="1200">
              <a:solidFill>
                <a:schemeClr val="dk1"/>
              </a:solidFill>
              <a:effectLst/>
              <a:latin typeface="ＭＳ ゴシック"/>
              <a:ea typeface="ＭＳ ゴシック"/>
              <a:cs typeface="+mn-cs"/>
            </a:rPr>
            <a:t>年度にかけて、大規模な施設整備等にかかる地方債新規発行があったため、令和</a:t>
          </a:r>
          <a:r>
            <a:rPr kumimoji="1" lang="en-US" altLang="ja-JP" sz="1200">
              <a:solidFill>
                <a:schemeClr val="dk1"/>
              </a:solidFill>
              <a:effectLst/>
              <a:latin typeface="ＭＳ ゴシック"/>
              <a:ea typeface="ＭＳ ゴシック"/>
              <a:cs typeface="+mn-cs"/>
            </a:rPr>
            <a:t>2</a:t>
          </a:r>
          <a:r>
            <a:rPr kumimoji="1" lang="ja-JP" altLang="ja-JP" sz="1200">
              <a:solidFill>
                <a:schemeClr val="dk1"/>
              </a:solidFill>
              <a:effectLst/>
              <a:latin typeface="ＭＳ ゴシック"/>
              <a:ea typeface="ＭＳ ゴシック"/>
              <a:cs typeface="+mn-cs"/>
            </a:rPr>
            <a:t>年度以降に償還のピークを迎える予定である。そのため、現在の残高を維持しつつ、任意繰上償還や大型の償還等に充当していくことを想定している。</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有形固定資産減価償却率は、類似団体と比較すると高い水準となっている。集約化・複合化できる施設がほぼないため、今後水準の大きな変動は見込まれない。</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4495" cy="259080"/>
    <xdr:sp macro="" textlink="">
      <xdr:nvSpPr>
        <xdr:cNvPr id="82" name="有形固定資産減価償却率平均値テキスト"/>
        <xdr:cNvSpPr txBox="1"/>
      </xdr:nvSpPr>
      <xdr:spPr>
        <a:xfrm>
          <a:off x="4813300" y="5972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7" name="フローチャート: 判断 86"/>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90805</xdr:rowOff>
    </xdr:from>
    <xdr:to xmlns:xdr="http://schemas.openxmlformats.org/drawingml/2006/spreadsheetDrawing">
      <xdr:col>23</xdr:col>
      <xdr:colOff>136525</xdr:colOff>
      <xdr:row>33</xdr:row>
      <xdr:rowOff>20955</xdr:rowOff>
    </xdr:to>
    <xdr:sp macro="" textlink="">
      <xdr:nvSpPr>
        <xdr:cNvPr id="93" name="楕円 92"/>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69215</xdr:rowOff>
    </xdr:from>
    <xdr:ext cx="404495" cy="259080"/>
    <xdr:sp macro="" textlink="">
      <xdr:nvSpPr>
        <xdr:cNvPr id="94" name="有形固定資産減価償却率該当値テキスト"/>
        <xdr:cNvSpPr txBox="1"/>
      </xdr:nvSpPr>
      <xdr:spPr>
        <a:xfrm>
          <a:off x="4813300" y="6327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72390</xdr:rowOff>
    </xdr:from>
    <xdr:to xmlns:xdr="http://schemas.openxmlformats.org/drawingml/2006/spreadsheetDrawing">
      <xdr:col>19</xdr:col>
      <xdr:colOff>187325</xdr:colOff>
      <xdr:row>33</xdr:row>
      <xdr:rowOff>2540</xdr:rowOff>
    </xdr:to>
    <xdr:sp macro="" textlink="">
      <xdr:nvSpPr>
        <xdr:cNvPr id="95" name="楕円 94"/>
        <xdr:cNvSpPr/>
      </xdr:nvSpPr>
      <xdr:spPr>
        <a:xfrm>
          <a:off x="4000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123190</xdr:rowOff>
    </xdr:from>
    <xdr:to xmlns:xdr="http://schemas.openxmlformats.org/drawingml/2006/spreadsheetDrawing">
      <xdr:col>23</xdr:col>
      <xdr:colOff>85725</xdr:colOff>
      <xdr:row>32</xdr:row>
      <xdr:rowOff>141605</xdr:rowOff>
    </xdr:to>
    <xdr:cxnSp macro="">
      <xdr:nvCxnSpPr>
        <xdr:cNvPr id="96" name="直線コネクタ 95"/>
        <xdr:cNvCxnSpPr/>
      </xdr:nvCxnSpPr>
      <xdr:spPr>
        <a:xfrm>
          <a:off x="4051300" y="6381115"/>
          <a:ext cx="711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90805</xdr:rowOff>
    </xdr:from>
    <xdr:to xmlns:xdr="http://schemas.openxmlformats.org/drawingml/2006/spreadsheetDrawing">
      <xdr:col>15</xdr:col>
      <xdr:colOff>187325</xdr:colOff>
      <xdr:row>33</xdr:row>
      <xdr:rowOff>20955</xdr:rowOff>
    </xdr:to>
    <xdr:sp macro="" textlink="">
      <xdr:nvSpPr>
        <xdr:cNvPr id="97" name="楕円 96"/>
        <xdr:cNvSpPr/>
      </xdr:nvSpPr>
      <xdr:spPr>
        <a:xfrm>
          <a:off x="323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123190</xdr:rowOff>
    </xdr:from>
    <xdr:to xmlns:xdr="http://schemas.openxmlformats.org/drawingml/2006/spreadsheetDrawing">
      <xdr:col>19</xdr:col>
      <xdr:colOff>136525</xdr:colOff>
      <xdr:row>32</xdr:row>
      <xdr:rowOff>141605</xdr:rowOff>
    </xdr:to>
    <xdr:cxnSp macro="">
      <xdr:nvCxnSpPr>
        <xdr:cNvPr id="98" name="直線コネクタ 97"/>
        <xdr:cNvCxnSpPr/>
      </xdr:nvCxnSpPr>
      <xdr:spPr>
        <a:xfrm flipV="1">
          <a:off x="3289300" y="638111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27305</xdr:rowOff>
    </xdr:from>
    <xdr:to xmlns:xdr="http://schemas.openxmlformats.org/drawingml/2006/spreadsheetDrawing">
      <xdr:col>11</xdr:col>
      <xdr:colOff>187325</xdr:colOff>
      <xdr:row>28</xdr:row>
      <xdr:rowOff>128905</xdr:rowOff>
    </xdr:to>
    <xdr:sp macro="" textlink="">
      <xdr:nvSpPr>
        <xdr:cNvPr id="99" name="楕円 98"/>
        <xdr:cNvSpPr/>
      </xdr:nvSpPr>
      <xdr:spPr>
        <a:xfrm>
          <a:off x="2476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78105</xdr:rowOff>
    </xdr:from>
    <xdr:to xmlns:xdr="http://schemas.openxmlformats.org/drawingml/2006/spreadsheetDrawing">
      <xdr:col>15</xdr:col>
      <xdr:colOff>136525</xdr:colOff>
      <xdr:row>32</xdr:row>
      <xdr:rowOff>141605</xdr:rowOff>
    </xdr:to>
    <xdr:cxnSp macro="">
      <xdr:nvCxnSpPr>
        <xdr:cNvPr id="100" name="直線コネクタ 99"/>
        <xdr:cNvCxnSpPr/>
      </xdr:nvCxnSpPr>
      <xdr:spPr>
        <a:xfrm>
          <a:off x="2527300" y="5650230"/>
          <a:ext cx="762000" cy="749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154940</xdr:rowOff>
    </xdr:from>
    <xdr:to xmlns:xdr="http://schemas.openxmlformats.org/drawingml/2006/spreadsheetDrawing">
      <xdr:col>7</xdr:col>
      <xdr:colOff>187325</xdr:colOff>
      <xdr:row>30</xdr:row>
      <xdr:rowOff>85090</xdr:rowOff>
    </xdr:to>
    <xdr:sp macro="" textlink="">
      <xdr:nvSpPr>
        <xdr:cNvPr id="101" name="楕円 100"/>
        <xdr:cNvSpPr/>
      </xdr:nvSpPr>
      <xdr:spPr>
        <a:xfrm>
          <a:off x="1714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78105</xdr:rowOff>
    </xdr:from>
    <xdr:to xmlns:xdr="http://schemas.openxmlformats.org/drawingml/2006/spreadsheetDrawing">
      <xdr:col>11</xdr:col>
      <xdr:colOff>136525</xdr:colOff>
      <xdr:row>30</xdr:row>
      <xdr:rowOff>34290</xdr:rowOff>
    </xdr:to>
    <xdr:cxnSp macro="">
      <xdr:nvCxnSpPr>
        <xdr:cNvPr id="102" name="直線コネクタ 101"/>
        <xdr:cNvCxnSpPr/>
      </xdr:nvCxnSpPr>
      <xdr:spPr>
        <a:xfrm flipV="1">
          <a:off x="1765300" y="5650230"/>
          <a:ext cx="762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4495" cy="259080"/>
    <xdr:sp macro="" textlink="">
      <xdr:nvSpPr>
        <xdr:cNvPr id="103" name="n_1aveValue有形固定資産減価償却率"/>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4495" cy="259080"/>
    <xdr:sp macro="" textlink="">
      <xdr:nvSpPr>
        <xdr:cNvPr id="104" name="n_2aveValue有形固定資産減価償却率"/>
        <xdr:cNvSpPr txBox="1"/>
      </xdr:nvSpPr>
      <xdr:spPr>
        <a:xfrm>
          <a:off x="3086735" y="5836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27940</xdr:rowOff>
    </xdr:from>
    <xdr:ext cx="404495" cy="259080"/>
    <xdr:sp macro="" textlink="">
      <xdr:nvSpPr>
        <xdr:cNvPr id="105" name="n_3aveValue有形固定資産減価償却率"/>
        <xdr:cNvSpPr txBox="1"/>
      </xdr:nvSpPr>
      <xdr:spPr>
        <a:xfrm>
          <a:off x="2324735" y="6114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134620</xdr:rowOff>
    </xdr:from>
    <xdr:ext cx="404495" cy="258445"/>
    <xdr:sp macro="" textlink="">
      <xdr:nvSpPr>
        <xdr:cNvPr id="106" name="n_4aveValue有形固定資産減価償却率"/>
        <xdr:cNvSpPr txBox="1"/>
      </xdr:nvSpPr>
      <xdr:spPr>
        <a:xfrm>
          <a:off x="1562735" y="6049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165100</xdr:rowOff>
    </xdr:from>
    <xdr:ext cx="404495" cy="259080"/>
    <xdr:sp macro="" textlink="">
      <xdr:nvSpPr>
        <xdr:cNvPr id="107" name="n_1mainValue有形固定資産減価償却率"/>
        <xdr:cNvSpPr txBox="1"/>
      </xdr:nvSpPr>
      <xdr:spPr>
        <a:xfrm>
          <a:off x="3836035" y="6423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12065</xdr:rowOff>
    </xdr:from>
    <xdr:ext cx="404495" cy="259080"/>
    <xdr:sp macro="" textlink="">
      <xdr:nvSpPr>
        <xdr:cNvPr id="108" name="n_2mainValue有形固定資産減価償却率"/>
        <xdr:cNvSpPr txBox="1"/>
      </xdr:nvSpPr>
      <xdr:spPr>
        <a:xfrm>
          <a:off x="3086735" y="6441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145415</xdr:rowOff>
    </xdr:from>
    <xdr:ext cx="404495" cy="258445"/>
    <xdr:sp macro="" textlink="">
      <xdr:nvSpPr>
        <xdr:cNvPr id="109" name="n_3mainValue有形固定資産減価償却率"/>
        <xdr:cNvSpPr txBox="1"/>
      </xdr:nvSpPr>
      <xdr:spPr>
        <a:xfrm>
          <a:off x="2324735" y="5374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101600</xdr:rowOff>
    </xdr:from>
    <xdr:ext cx="404495" cy="259080"/>
    <xdr:sp macro="" textlink="">
      <xdr:nvSpPr>
        <xdr:cNvPr id="110" name="n_4mainValue有形固定資産減価償却率"/>
        <xdr:cNvSpPr txBox="1"/>
      </xdr:nvSpPr>
      <xdr:spPr>
        <a:xfrm>
          <a:off x="1562735" y="5673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64770</xdr:rowOff>
    </xdr:from>
    <xdr:to xmlns:xdr="http://schemas.openxmlformats.org/drawingml/2006/spreadsheetDrawing">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庁舎周辺整備事業等の大規模事業や公共施設の老朽化対策に備えてコンスタントに基金積立を実施しているため、将来負担額に対する充当可能基金残高が大きくなっている。これにより、債務償還可能年数がマイナスの値となっており、類似団体</a:t>
          </a:r>
          <a:r>
            <a:rPr kumimoji="1" lang="en-US" altLang="ja-JP" sz="1100">
              <a:latin typeface="ＭＳ Ｐゴシック"/>
              <a:ea typeface="ＭＳ Ｐゴシック"/>
            </a:rPr>
            <a:t>1</a:t>
          </a:r>
          <a:r>
            <a:rPr kumimoji="1" lang="ja-JP" altLang="en-US" sz="1100">
              <a:latin typeface="ＭＳ Ｐゴシック"/>
              <a:ea typeface="ＭＳ Ｐゴシック"/>
            </a:rPr>
            <a:t>位となっている。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73660</xdr:rowOff>
    </xdr:from>
    <xdr:ext cx="469265" cy="259080"/>
    <xdr:sp macro="" textlink="">
      <xdr:nvSpPr>
        <xdr:cNvPr id="146" name="債務償還比率平均値テキスト"/>
        <xdr:cNvSpPr txBox="1"/>
      </xdr:nvSpPr>
      <xdr:spPr>
        <a:xfrm>
          <a:off x="14846300" y="5645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10795</xdr:rowOff>
    </xdr:from>
    <xdr:ext cx="469265" cy="258445"/>
    <xdr:sp macro="" textlink="">
      <xdr:nvSpPr>
        <xdr:cNvPr id="157" name="n_1aveValue債務償還比率"/>
        <xdr:cNvSpPr txBox="1"/>
      </xdr:nvSpPr>
      <xdr:spPr>
        <a:xfrm>
          <a:off x="13836650" y="54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9265" cy="259080"/>
    <xdr:sp macro="" textlink="">
      <xdr:nvSpPr>
        <xdr:cNvPr id="158" name="n_2aveValue債務償還比率"/>
        <xdr:cNvSpPr txBox="1"/>
      </xdr:nvSpPr>
      <xdr:spPr>
        <a:xfrm>
          <a:off x="13087350" y="5368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9265" cy="259080"/>
    <xdr:sp macro="" textlink="">
      <xdr:nvSpPr>
        <xdr:cNvPr id="159" name="n_3aveValue債務償還比率"/>
        <xdr:cNvSpPr txBox="1"/>
      </xdr:nvSpPr>
      <xdr:spPr>
        <a:xfrm>
          <a:off x="12325350" y="5358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127635</xdr:rowOff>
    </xdr:from>
    <xdr:ext cx="469265" cy="259080"/>
    <xdr:sp macro="" textlink="">
      <xdr:nvSpPr>
        <xdr:cNvPr id="160" name="n_4aveValue債務償還比率"/>
        <xdr:cNvSpPr txBox="1"/>
      </xdr:nvSpPr>
      <xdr:spPr>
        <a:xfrm>
          <a:off x="11563350" y="535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134620</xdr:rowOff>
    </xdr:from>
    <xdr:ext cx="405130" cy="258445"/>
    <xdr:sp macro="" textlink="">
      <xdr:nvSpPr>
        <xdr:cNvPr id="63" name="【道路】&#10;有形固定資産減価償却率平均値テキスト"/>
        <xdr:cNvSpPr txBox="1"/>
      </xdr:nvSpPr>
      <xdr:spPr>
        <a:xfrm>
          <a:off x="4673600" y="6478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42</xdr:row>
      <xdr:rowOff>15875</xdr:rowOff>
    </xdr:from>
    <xdr:to xmlns:xdr="http://schemas.openxmlformats.org/drawingml/2006/spreadsheetDrawing">
      <xdr:col>24</xdr:col>
      <xdr:colOff>114300</xdr:colOff>
      <xdr:row>42</xdr:row>
      <xdr:rowOff>117475</xdr:rowOff>
    </xdr:to>
    <xdr:sp macro="" textlink="">
      <xdr:nvSpPr>
        <xdr:cNvPr id="74" name="楕円 73"/>
        <xdr:cNvSpPr/>
      </xdr:nvSpPr>
      <xdr:spPr>
        <a:xfrm>
          <a:off x="4584700" y="72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102235</xdr:rowOff>
    </xdr:from>
    <xdr:ext cx="405130" cy="258445"/>
    <xdr:sp macro="" textlink="">
      <xdr:nvSpPr>
        <xdr:cNvPr id="75" name="【道路】&#10;有形固定資産減価償却率該当値テキスト"/>
        <xdr:cNvSpPr txBox="1"/>
      </xdr:nvSpPr>
      <xdr:spPr>
        <a:xfrm>
          <a:off x="4673600" y="7131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42</xdr:row>
      <xdr:rowOff>15875</xdr:rowOff>
    </xdr:from>
    <xdr:to xmlns:xdr="http://schemas.openxmlformats.org/drawingml/2006/spreadsheetDrawing">
      <xdr:col>20</xdr:col>
      <xdr:colOff>38100</xdr:colOff>
      <xdr:row>42</xdr:row>
      <xdr:rowOff>117475</xdr:rowOff>
    </xdr:to>
    <xdr:sp macro="" textlink="">
      <xdr:nvSpPr>
        <xdr:cNvPr id="76" name="楕円 75"/>
        <xdr:cNvSpPr/>
      </xdr:nvSpPr>
      <xdr:spPr>
        <a:xfrm>
          <a:off x="3746500" y="72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42</xdr:row>
      <xdr:rowOff>66675</xdr:rowOff>
    </xdr:from>
    <xdr:to xmlns:xdr="http://schemas.openxmlformats.org/drawingml/2006/spreadsheetDrawing">
      <xdr:col>24</xdr:col>
      <xdr:colOff>63500</xdr:colOff>
      <xdr:row>42</xdr:row>
      <xdr:rowOff>66675</xdr:rowOff>
    </xdr:to>
    <xdr:cxnSp macro="">
      <xdr:nvCxnSpPr>
        <xdr:cNvPr id="77" name="直線コネクタ 76"/>
        <xdr:cNvCxnSpPr/>
      </xdr:nvCxnSpPr>
      <xdr:spPr>
        <a:xfrm>
          <a:off x="3797300" y="72675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42</xdr:row>
      <xdr:rowOff>13970</xdr:rowOff>
    </xdr:from>
    <xdr:to xmlns:xdr="http://schemas.openxmlformats.org/drawingml/2006/spreadsheetDrawing">
      <xdr:col>15</xdr:col>
      <xdr:colOff>101600</xdr:colOff>
      <xdr:row>42</xdr:row>
      <xdr:rowOff>115570</xdr:rowOff>
    </xdr:to>
    <xdr:sp macro="" textlink="">
      <xdr:nvSpPr>
        <xdr:cNvPr id="78" name="楕円 77"/>
        <xdr:cNvSpPr/>
      </xdr:nvSpPr>
      <xdr:spPr>
        <a:xfrm>
          <a:off x="2857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64770</xdr:rowOff>
    </xdr:from>
    <xdr:to xmlns:xdr="http://schemas.openxmlformats.org/drawingml/2006/spreadsheetDrawing">
      <xdr:col>19</xdr:col>
      <xdr:colOff>177800</xdr:colOff>
      <xdr:row>42</xdr:row>
      <xdr:rowOff>66675</xdr:rowOff>
    </xdr:to>
    <xdr:cxnSp macro="">
      <xdr:nvCxnSpPr>
        <xdr:cNvPr id="79" name="直線コネクタ 78"/>
        <xdr:cNvCxnSpPr/>
      </xdr:nvCxnSpPr>
      <xdr:spPr>
        <a:xfrm>
          <a:off x="2908300" y="7265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76200</xdr:rowOff>
    </xdr:from>
    <xdr:to xmlns:xdr="http://schemas.openxmlformats.org/drawingml/2006/spreadsheetDrawing">
      <xdr:col>10</xdr:col>
      <xdr:colOff>165100</xdr:colOff>
      <xdr:row>36</xdr:row>
      <xdr:rowOff>6350</xdr:rowOff>
    </xdr:to>
    <xdr:sp macro="" textlink="">
      <xdr:nvSpPr>
        <xdr:cNvPr id="80" name="楕円 79"/>
        <xdr:cNvSpPr/>
      </xdr:nvSpPr>
      <xdr:spPr>
        <a:xfrm>
          <a:off x="1968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127000</xdr:rowOff>
    </xdr:from>
    <xdr:to xmlns:xdr="http://schemas.openxmlformats.org/drawingml/2006/spreadsheetDrawing">
      <xdr:col>15</xdr:col>
      <xdr:colOff>50800</xdr:colOff>
      <xdr:row>42</xdr:row>
      <xdr:rowOff>64770</xdr:rowOff>
    </xdr:to>
    <xdr:cxnSp macro="">
      <xdr:nvCxnSpPr>
        <xdr:cNvPr id="81" name="直線コネクタ 80"/>
        <xdr:cNvCxnSpPr/>
      </xdr:nvCxnSpPr>
      <xdr:spPr>
        <a:xfrm>
          <a:off x="2019300" y="6127750"/>
          <a:ext cx="889000" cy="1137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52070</xdr:rowOff>
    </xdr:from>
    <xdr:to xmlns:xdr="http://schemas.openxmlformats.org/drawingml/2006/spreadsheetDrawing">
      <xdr:col>6</xdr:col>
      <xdr:colOff>38100</xdr:colOff>
      <xdr:row>37</xdr:row>
      <xdr:rowOff>153035</xdr:rowOff>
    </xdr:to>
    <xdr:sp macro="" textlink="">
      <xdr:nvSpPr>
        <xdr:cNvPr id="82" name="楕円 81"/>
        <xdr:cNvSpPr/>
      </xdr:nvSpPr>
      <xdr:spPr>
        <a:xfrm>
          <a:off x="1079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127000</xdr:rowOff>
    </xdr:from>
    <xdr:to xmlns:xdr="http://schemas.openxmlformats.org/drawingml/2006/spreadsheetDrawing">
      <xdr:col>10</xdr:col>
      <xdr:colOff>114300</xdr:colOff>
      <xdr:row>37</xdr:row>
      <xdr:rowOff>102235</xdr:rowOff>
    </xdr:to>
    <xdr:cxnSp macro="">
      <xdr:nvCxnSpPr>
        <xdr:cNvPr id="83" name="直線コネクタ 82"/>
        <xdr:cNvCxnSpPr/>
      </xdr:nvCxnSpPr>
      <xdr:spPr>
        <a:xfrm flipV="1">
          <a:off x="1130300" y="6127750"/>
          <a:ext cx="88900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31115</xdr:rowOff>
    </xdr:from>
    <xdr:ext cx="405130" cy="258445"/>
    <xdr:sp macro="" textlink="">
      <xdr:nvSpPr>
        <xdr:cNvPr id="84" name="n_1aveValue【道路】&#10;有形固定資産減価償却率"/>
        <xdr:cNvSpPr txBox="1"/>
      </xdr:nvSpPr>
      <xdr:spPr>
        <a:xfrm>
          <a:off x="3582035" y="6374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1270</xdr:rowOff>
    </xdr:from>
    <xdr:ext cx="404495" cy="259080"/>
    <xdr:sp macro="" textlink="">
      <xdr:nvSpPr>
        <xdr:cNvPr id="85" name="n_2aveValue【道路】&#10;有形固定資産減価償却率"/>
        <xdr:cNvSpPr txBox="1"/>
      </xdr:nvSpPr>
      <xdr:spPr>
        <a:xfrm>
          <a:off x="2705735" y="634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124460</xdr:rowOff>
    </xdr:from>
    <xdr:ext cx="404495" cy="259080"/>
    <xdr:sp macro="" textlink="">
      <xdr:nvSpPr>
        <xdr:cNvPr id="86" name="n_3aveValue【道路】&#10;有形固定資産減価償却率"/>
        <xdr:cNvSpPr txBox="1"/>
      </xdr:nvSpPr>
      <xdr:spPr>
        <a:xfrm>
          <a:off x="1816735" y="663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90170</xdr:rowOff>
    </xdr:from>
    <xdr:ext cx="404495" cy="259080"/>
    <xdr:sp macro="" textlink="">
      <xdr:nvSpPr>
        <xdr:cNvPr id="87" name="n_4aveValue【道路】&#10;有形固定資産減価償却率"/>
        <xdr:cNvSpPr txBox="1"/>
      </xdr:nvSpPr>
      <xdr:spPr>
        <a:xfrm>
          <a:off x="927735" y="660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109220</xdr:rowOff>
    </xdr:from>
    <xdr:ext cx="405130" cy="258445"/>
    <xdr:sp macro="" textlink="">
      <xdr:nvSpPr>
        <xdr:cNvPr id="88" name="n_1mainValue【道路】&#10;有形固定資産減価償却率"/>
        <xdr:cNvSpPr txBox="1"/>
      </xdr:nvSpPr>
      <xdr:spPr>
        <a:xfrm>
          <a:off x="3582035" y="7310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106680</xdr:rowOff>
    </xdr:from>
    <xdr:ext cx="404495" cy="259080"/>
    <xdr:sp macro="" textlink="">
      <xdr:nvSpPr>
        <xdr:cNvPr id="89" name="n_2mainValue【道路】&#10;有形固定資産減価償却率"/>
        <xdr:cNvSpPr txBox="1"/>
      </xdr:nvSpPr>
      <xdr:spPr>
        <a:xfrm>
          <a:off x="2705735" y="7307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22860</xdr:rowOff>
    </xdr:from>
    <xdr:ext cx="404495" cy="259080"/>
    <xdr:sp macro="" textlink="">
      <xdr:nvSpPr>
        <xdr:cNvPr id="90" name="n_3mainValue【道路】&#10;有形固定資産減価償却率"/>
        <xdr:cNvSpPr txBox="1"/>
      </xdr:nvSpPr>
      <xdr:spPr>
        <a:xfrm>
          <a:off x="1816735" y="5852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169545</xdr:rowOff>
    </xdr:from>
    <xdr:ext cx="404495" cy="258445"/>
    <xdr:sp macro="" textlink="">
      <xdr:nvSpPr>
        <xdr:cNvPr id="91" name="n_4mainValue【道路】&#10;有形固定資産減価償却率"/>
        <xdr:cNvSpPr txBox="1"/>
      </xdr:nvSpPr>
      <xdr:spPr>
        <a:xfrm>
          <a:off x="927735" y="6170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534670" cy="258445"/>
    <xdr:sp macro="" textlink="">
      <xdr:nvSpPr>
        <xdr:cNvPr id="120" name="【道路】&#10;一人当たり延長平均値テキスト"/>
        <xdr:cNvSpPr txBox="1"/>
      </xdr:nvSpPr>
      <xdr:spPr>
        <a:xfrm>
          <a:off x="10515600" y="7001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xdr:rowOff>
    </xdr:from>
    <xdr:to xmlns:xdr="http://schemas.openxmlformats.org/drawingml/2006/spreadsheetDrawing">
      <xdr:col>55</xdr:col>
      <xdr:colOff>50800</xdr:colOff>
      <xdr:row>36</xdr:row>
      <xdr:rowOff>114300</xdr:rowOff>
    </xdr:to>
    <xdr:sp macro="" textlink="">
      <xdr:nvSpPr>
        <xdr:cNvPr id="131" name="楕円 130"/>
        <xdr:cNvSpPr/>
      </xdr:nvSpPr>
      <xdr:spPr>
        <a:xfrm>
          <a:off x="10426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35560</xdr:rowOff>
    </xdr:from>
    <xdr:ext cx="598805" cy="259080"/>
    <xdr:sp macro="" textlink="">
      <xdr:nvSpPr>
        <xdr:cNvPr id="132" name="【道路】&#10;一人当たり延長該当値テキスト"/>
        <xdr:cNvSpPr txBox="1"/>
      </xdr:nvSpPr>
      <xdr:spPr>
        <a:xfrm>
          <a:off x="10515600" y="6036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36195</xdr:rowOff>
    </xdr:from>
    <xdr:to xmlns:xdr="http://schemas.openxmlformats.org/drawingml/2006/spreadsheetDrawing">
      <xdr:col>50</xdr:col>
      <xdr:colOff>165100</xdr:colOff>
      <xdr:row>36</xdr:row>
      <xdr:rowOff>137795</xdr:rowOff>
    </xdr:to>
    <xdr:sp macro="" textlink="">
      <xdr:nvSpPr>
        <xdr:cNvPr id="133" name="楕円 132"/>
        <xdr:cNvSpPr/>
      </xdr:nvSpPr>
      <xdr:spPr>
        <a:xfrm>
          <a:off x="958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63500</xdr:rowOff>
    </xdr:from>
    <xdr:to xmlns:xdr="http://schemas.openxmlformats.org/drawingml/2006/spreadsheetDrawing">
      <xdr:col>55</xdr:col>
      <xdr:colOff>0</xdr:colOff>
      <xdr:row>36</xdr:row>
      <xdr:rowOff>86995</xdr:rowOff>
    </xdr:to>
    <xdr:cxnSp macro="">
      <xdr:nvCxnSpPr>
        <xdr:cNvPr id="134" name="直線コネクタ 133"/>
        <xdr:cNvCxnSpPr/>
      </xdr:nvCxnSpPr>
      <xdr:spPr>
        <a:xfrm flipV="1">
          <a:off x="9639300" y="62357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49530</xdr:rowOff>
    </xdr:from>
    <xdr:to xmlns:xdr="http://schemas.openxmlformats.org/drawingml/2006/spreadsheetDrawing">
      <xdr:col>46</xdr:col>
      <xdr:colOff>38100</xdr:colOff>
      <xdr:row>36</xdr:row>
      <xdr:rowOff>151130</xdr:rowOff>
    </xdr:to>
    <xdr:sp macro="" textlink="">
      <xdr:nvSpPr>
        <xdr:cNvPr id="135" name="楕円 134"/>
        <xdr:cNvSpPr/>
      </xdr:nvSpPr>
      <xdr:spPr>
        <a:xfrm>
          <a:off x="8699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86995</xdr:rowOff>
    </xdr:from>
    <xdr:to xmlns:xdr="http://schemas.openxmlformats.org/drawingml/2006/spreadsheetDrawing">
      <xdr:col>50</xdr:col>
      <xdr:colOff>114300</xdr:colOff>
      <xdr:row>36</xdr:row>
      <xdr:rowOff>100330</xdr:rowOff>
    </xdr:to>
    <xdr:cxnSp macro="">
      <xdr:nvCxnSpPr>
        <xdr:cNvPr id="136" name="直線コネクタ 135"/>
        <xdr:cNvCxnSpPr/>
      </xdr:nvCxnSpPr>
      <xdr:spPr>
        <a:xfrm flipV="1">
          <a:off x="8750300" y="62591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71755</xdr:rowOff>
    </xdr:from>
    <xdr:to xmlns:xdr="http://schemas.openxmlformats.org/drawingml/2006/spreadsheetDrawing">
      <xdr:col>41</xdr:col>
      <xdr:colOff>101600</xdr:colOff>
      <xdr:row>37</xdr:row>
      <xdr:rowOff>1905</xdr:rowOff>
    </xdr:to>
    <xdr:sp macro="" textlink="">
      <xdr:nvSpPr>
        <xdr:cNvPr id="137" name="楕円 136"/>
        <xdr:cNvSpPr/>
      </xdr:nvSpPr>
      <xdr:spPr>
        <a:xfrm>
          <a:off x="7810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100330</xdr:rowOff>
    </xdr:from>
    <xdr:to xmlns:xdr="http://schemas.openxmlformats.org/drawingml/2006/spreadsheetDrawing">
      <xdr:col>45</xdr:col>
      <xdr:colOff>177800</xdr:colOff>
      <xdr:row>36</xdr:row>
      <xdr:rowOff>122555</xdr:rowOff>
    </xdr:to>
    <xdr:cxnSp macro="">
      <xdr:nvCxnSpPr>
        <xdr:cNvPr id="138" name="直線コネクタ 137"/>
        <xdr:cNvCxnSpPr/>
      </xdr:nvCxnSpPr>
      <xdr:spPr>
        <a:xfrm flipV="1">
          <a:off x="7861300" y="62725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120650</xdr:rowOff>
    </xdr:from>
    <xdr:to xmlns:xdr="http://schemas.openxmlformats.org/drawingml/2006/spreadsheetDrawing">
      <xdr:col>36</xdr:col>
      <xdr:colOff>165100</xdr:colOff>
      <xdr:row>41</xdr:row>
      <xdr:rowOff>50165</xdr:rowOff>
    </xdr:to>
    <xdr:sp macro="" textlink="">
      <xdr:nvSpPr>
        <xdr:cNvPr id="139" name="楕円 138"/>
        <xdr:cNvSpPr/>
      </xdr:nvSpPr>
      <xdr:spPr>
        <a:xfrm>
          <a:off x="6921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122555</xdr:rowOff>
    </xdr:from>
    <xdr:to xmlns:xdr="http://schemas.openxmlformats.org/drawingml/2006/spreadsheetDrawing">
      <xdr:col>41</xdr:col>
      <xdr:colOff>50800</xdr:colOff>
      <xdr:row>40</xdr:row>
      <xdr:rowOff>170815</xdr:rowOff>
    </xdr:to>
    <xdr:cxnSp macro="">
      <xdr:nvCxnSpPr>
        <xdr:cNvPr id="140" name="直線コネクタ 139"/>
        <xdr:cNvCxnSpPr/>
      </xdr:nvCxnSpPr>
      <xdr:spPr>
        <a:xfrm flipV="1">
          <a:off x="6972300" y="6294755"/>
          <a:ext cx="889000" cy="734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85090</xdr:rowOff>
    </xdr:from>
    <xdr:ext cx="534670" cy="259080"/>
    <xdr:sp macro="" textlink="">
      <xdr:nvSpPr>
        <xdr:cNvPr id="141" name="n_1aveValue【道路】&#10;一人当たり延長"/>
        <xdr:cNvSpPr txBox="1"/>
      </xdr:nvSpPr>
      <xdr:spPr>
        <a:xfrm>
          <a:off x="9359265" y="711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84455</xdr:rowOff>
    </xdr:from>
    <xdr:ext cx="534035" cy="259080"/>
    <xdr:sp macro="" textlink="">
      <xdr:nvSpPr>
        <xdr:cNvPr id="142" name="n_2aveValue【道路】&#10;一人当たり延長"/>
        <xdr:cNvSpPr txBox="1"/>
      </xdr:nvSpPr>
      <xdr:spPr>
        <a:xfrm>
          <a:off x="8482965" y="711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90170</xdr:rowOff>
    </xdr:from>
    <xdr:ext cx="534035" cy="259080"/>
    <xdr:sp macro="" textlink="">
      <xdr:nvSpPr>
        <xdr:cNvPr id="143" name="n_3aveValue【道路】&#10;一人当たり延長"/>
        <xdr:cNvSpPr txBox="1"/>
      </xdr:nvSpPr>
      <xdr:spPr>
        <a:xfrm>
          <a:off x="7593965" y="711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103505</xdr:rowOff>
    </xdr:from>
    <xdr:ext cx="534035" cy="259080"/>
    <xdr:sp macro="" textlink="">
      <xdr:nvSpPr>
        <xdr:cNvPr id="144" name="n_4aveValue【道路】&#10;一人当たり延長"/>
        <xdr:cNvSpPr txBox="1"/>
      </xdr:nvSpPr>
      <xdr:spPr>
        <a:xfrm>
          <a:off x="6704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34</xdr:row>
      <xdr:rowOff>154940</xdr:rowOff>
    </xdr:from>
    <xdr:ext cx="598170" cy="258445"/>
    <xdr:sp macro="" textlink="">
      <xdr:nvSpPr>
        <xdr:cNvPr id="145" name="n_1mainValue【道路】&#10;一人当たり延長"/>
        <xdr:cNvSpPr txBox="1"/>
      </xdr:nvSpPr>
      <xdr:spPr>
        <a:xfrm>
          <a:off x="9326880" y="5984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34</xdr:row>
      <xdr:rowOff>167640</xdr:rowOff>
    </xdr:from>
    <xdr:ext cx="598170" cy="258445"/>
    <xdr:sp macro="" textlink="">
      <xdr:nvSpPr>
        <xdr:cNvPr id="146" name="n_2mainValue【道路】&#10;一人当たり延長"/>
        <xdr:cNvSpPr txBox="1"/>
      </xdr:nvSpPr>
      <xdr:spPr>
        <a:xfrm>
          <a:off x="8450580" y="5996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35</xdr:row>
      <xdr:rowOff>18415</xdr:rowOff>
    </xdr:from>
    <xdr:ext cx="598170" cy="258445"/>
    <xdr:sp macro="" textlink="">
      <xdr:nvSpPr>
        <xdr:cNvPr id="147" name="n_3mainValue【道路】&#10;一人当たり延長"/>
        <xdr:cNvSpPr txBox="1"/>
      </xdr:nvSpPr>
      <xdr:spPr>
        <a:xfrm>
          <a:off x="7561580" y="6019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66675</xdr:rowOff>
    </xdr:from>
    <xdr:ext cx="598170" cy="258445"/>
    <xdr:sp macro="" textlink="">
      <xdr:nvSpPr>
        <xdr:cNvPr id="148" name="n_4mainValue【道路】&#10;一人当たり延長"/>
        <xdr:cNvSpPr txBox="1"/>
      </xdr:nvSpPr>
      <xdr:spPr>
        <a:xfrm>
          <a:off x="6672580" y="6753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154940</xdr:rowOff>
    </xdr:from>
    <xdr:ext cx="405130" cy="258445"/>
    <xdr:sp macro="" textlink="">
      <xdr:nvSpPr>
        <xdr:cNvPr id="179" name="【橋りょう・トンネル】&#10;有形固定資産減価償却率平均値テキスト"/>
        <xdr:cNvSpPr txBox="1"/>
      </xdr:nvSpPr>
      <xdr:spPr>
        <a:xfrm>
          <a:off x="4673600" y="10270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166370</xdr:rowOff>
    </xdr:from>
    <xdr:to xmlns:xdr="http://schemas.openxmlformats.org/drawingml/2006/spreadsheetDrawing">
      <xdr:col>24</xdr:col>
      <xdr:colOff>114300</xdr:colOff>
      <xdr:row>64</xdr:row>
      <xdr:rowOff>96520</xdr:rowOff>
    </xdr:to>
    <xdr:sp macro="" textlink="">
      <xdr:nvSpPr>
        <xdr:cNvPr id="190" name="楕円 189"/>
        <xdr:cNvSpPr/>
      </xdr:nvSpPr>
      <xdr:spPr>
        <a:xfrm>
          <a:off x="4584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81280</xdr:rowOff>
    </xdr:from>
    <xdr:ext cx="405130" cy="259080"/>
    <xdr:sp macro="" textlink="">
      <xdr:nvSpPr>
        <xdr:cNvPr id="191" name="【橋りょう・トンネル】&#10;有形固定資産減価償却率該当値テキスト"/>
        <xdr:cNvSpPr txBox="1"/>
      </xdr:nvSpPr>
      <xdr:spPr>
        <a:xfrm>
          <a:off x="4673600" y="10882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161290</xdr:rowOff>
    </xdr:from>
    <xdr:to xmlns:xdr="http://schemas.openxmlformats.org/drawingml/2006/spreadsheetDrawing">
      <xdr:col>20</xdr:col>
      <xdr:colOff>38100</xdr:colOff>
      <xdr:row>64</xdr:row>
      <xdr:rowOff>91440</xdr:rowOff>
    </xdr:to>
    <xdr:sp macro="" textlink="">
      <xdr:nvSpPr>
        <xdr:cNvPr id="192" name="楕円 191"/>
        <xdr:cNvSpPr/>
      </xdr:nvSpPr>
      <xdr:spPr>
        <a:xfrm>
          <a:off x="37465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40640</xdr:rowOff>
    </xdr:from>
    <xdr:to xmlns:xdr="http://schemas.openxmlformats.org/drawingml/2006/spreadsheetDrawing">
      <xdr:col>24</xdr:col>
      <xdr:colOff>63500</xdr:colOff>
      <xdr:row>64</xdr:row>
      <xdr:rowOff>45720</xdr:rowOff>
    </xdr:to>
    <xdr:cxnSp macro="">
      <xdr:nvCxnSpPr>
        <xdr:cNvPr id="193" name="直線コネクタ 192"/>
        <xdr:cNvCxnSpPr/>
      </xdr:nvCxnSpPr>
      <xdr:spPr>
        <a:xfrm>
          <a:off x="3797300" y="110134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154940</xdr:rowOff>
    </xdr:from>
    <xdr:to xmlns:xdr="http://schemas.openxmlformats.org/drawingml/2006/spreadsheetDrawing">
      <xdr:col>15</xdr:col>
      <xdr:colOff>101600</xdr:colOff>
      <xdr:row>64</xdr:row>
      <xdr:rowOff>85090</xdr:rowOff>
    </xdr:to>
    <xdr:sp macro="" textlink="">
      <xdr:nvSpPr>
        <xdr:cNvPr id="194" name="楕円 193"/>
        <xdr:cNvSpPr/>
      </xdr:nvSpPr>
      <xdr:spPr>
        <a:xfrm>
          <a:off x="2857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34290</xdr:rowOff>
    </xdr:from>
    <xdr:to xmlns:xdr="http://schemas.openxmlformats.org/drawingml/2006/spreadsheetDrawing">
      <xdr:col>19</xdr:col>
      <xdr:colOff>177800</xdr:colOff>
      <xdr:row>64</xdr:row>
      <xdr:rowOff>40640</xdr:rowOff>
    </xdr:to>
    <xdr:cxnSp macro="">
      <xdr:nvCxnSpPr>
        <xdr:cNvPr id="195" name="直線コネクタ 194"/>
        <xdr:cNvCxnSpPr/>
      </xdr:nvCxnSpPr>
      <xdr:spPr>
        <a:xfrm>
          <a:off x="2908300" y="110070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42545</xdr:rowOff>
    </xdr:from>
    <xdr:to xmlns:xdr="http://schemas.openxmlformats.org/drawingml/2006/spreadsheetDrawing">
      <xdr:col>10</xdr:col>
      <xdr:colOff>165100</xdr:colOff>
      <xdr:row>64</xdr:row>
      <xdr:rowOff>144145</xdr:rowOff>
    </xdr:to>
    <xdr:sp macro="" textlink="">
      <xdr:nvSpPr>
        <xdr:cNvPr id="196" name="楕円 195"/>
        <xdr:cNvSpPr/>
      </xdr:nvSpPr>
      <xdr:spPr>
        <a:xfrm>
          <a:off x="1968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34290</xdr:rowOff>
    </xdr:from>
    <xdr:to xmlns:xdr="http://schemas.openxmlformats.org/drawingml/2006/spreadsheetDrawing">
      <xdr:col>15</xdr:col>
      <xdr:colOff>50800</xdr:colOff>
      <xdr:row>64</xdr:row>
      <xdr:rowOff>93345</xdr:rowOff>
    </xdr:to>
    <xdr:cxnSp macro="">
      <xdr:nvCxnSpPr>
        <xdr:cNvPr id="197" name="直線コネクタ 196"/>
        <xdr:cNvCxnSpPr/>
      </xdr:nvCxnSpPr>
      <xdr:spPr>
        <a:xfrm flipV="1">
          <a:off x="2019300" y="110070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73025</xdr:rowOff>
    </xdr:from>
    <xdr:to xmlns:xdr="http://schemas.openxmlformats.org/drawingml/2006/spreadsheetDrawing">
      <xdr:col>6</xdr:col>
      <xdr:colOff>38100</xdr:colOff>
      <xdr:row>62</xdr:row>
      <xdr:rowOff>3175</xdr:rowOff>
    </xdr:to>
    <xdr:sp macro="" textlink="">
      <xdr:nvSpPr>
        <xdr:cNvPr id="198" name="楕円 197"/>
        <xdr:cNvSpPr/>
      </xdr:nvSpPr>
      <xdr:spPr>
        <a:xfrm>
          <a:off x="1079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123825</xdr:rowOff>
    </xdr:from>
    <xdr:to xmlns:xdr="http://schemas.openxmlformats.org/drawingml/2006/spreadsheetDrawing">
      <xdr:col>10</xdr:col>
      <xdr:colOff>114300</xdr:colOff>
      <xdr:row>64</xdr:row>
      <xdr:rowOff>93345</xdr:rowOff>
    </xdr:to>
    <xdr:cxnSp macro="">
      <xdr:nvCxnSpPr>
        <xdr:cNvPr id="199" name="直線コネクタ 198"/>
        <xdr:cNvCxnSpPr/>
      </xdr:nvCxnSpPr>
      <xdr:spPr>
        <a:xfrm>
          <a:off x="1130300" y="10582275"/>
          <a:ext cx="8890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20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201"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202"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129540</xdr:rowOff>
    </xdr:from>
    <xdr:ext cx="404495" cy="259080"/>
    <xdr:sp macro="" textlink="">
      <xdr:nvSpPr>
        <xdr:cNvPr id="203" name="n_4aveValue【橋りょう・トンネル】&#10;有形固定資産減価償却率"/>
        <xdr:cNvSpPr txBox="1"/>
      </xdr:nvSpPr>
      <xdr:spPr>
        <a:xfrm>
          <a:off x="927735" y="1007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82550</xdr:rowOff>
    </xdr:from>
    <xdr:ext cx="405130" cy="259080"/>
    <xdr:sp macro="" textlink="">
      <xdr:nvSpPr>
        <xdr:cNvPr id="204" name="n_1mainValue【橋りょう・トンネル】&#10;有形固定資産減価償却率"/>
        <xdr:cNvSpPr txBox="1"/>
      </xdr:nvSpPr>
      <xdr:spPr>
        <a:xfrm>
          <a:off x="3582035" y="11055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76200</xdr:rowOff>
    </xdr:from>
    <xdr:ext cx="404495" cy="258445"/>
    <xdr:sp macro="" textlink="">
      <xdr:nvSpPr>
        <xdr:cNvPr id="205" name="n_2mainValue【橋りょう・トンネル】&#10;有形固定資産減価償却率"/>
        <xdr:cNvSpPr txBox="1"/>
      </xdr:nvSpPr>
      <xdr:spPr>
        <a:xfrm>
          <a:off x="2705735" y="11049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135255</xdr:rowOff>
    </xdr:from>
    <xdr:ext cx="404495" cy="258445"/>
    <xdr:sp macro="" textlink="">
      <xdr:nvSpPr>
        <xdr:cNvPr id="206" name="n_3mainValue【橋りょう・トンネル】&#10;有形固定資産減価償却率"/>
        <xdr:cNvSpPr txBox="1"/>
      </xdr:nvSpPr>
      <xdr:spPr>
        <a:xfrm>
          <a:off x="1816735" y="11108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166370</xdr:rowOff>
    </xdr:from>
    <xdr:ext cx="404495" cy="258445"/>
    <xdr:sp macro="" textlink="">
      <xdr:nvSpPr>
        <xdr:cNvPr id="207" name="n_4mainValue【橋りょう・トンネル】&#10;有形固定資産減価償却率"/>
        <xdr:cNvSpPr txBox="1"/>
      </xdr:nvSpPr>
      <xdr:spPr>
        <a:xfrm>
          <a:off x="927735" y="10624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23" name="テキスト ボックス 222"/>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76835</xdr:rowOff>
    </xdr:from>
    <xdr:ext cx="690245" cy="258445"/>
    <xdr:sp macro="" textlink="">
      <xdr:nvSpPr>
        <xdr:cNvPr id="236" name="【橋りょう・トンネル】&#10;一人当たり有形固定資産（償却資産）額平均値テキスト"/>
        <xdr:cNvSpPr txBox="1"/>
      </xdr:nvSpPr>
      <xdr:spPr>
        <a:xfrm>
          <a:off x="10515600" y="10878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158750</xdr:rowOff>
    </xdr:from>
    <xdr:to xmlns:xdr="http://schemas.openxmlformats.org/drawingml/2006/spreadsheetDrawing">
      <xdr:col>55</xdr:col>
      <xdr:colOff>50800</xdr:colOff>
      <xdr:row>63</xdr:row>
      <xdr:rowOff>88900</xdr:rowOff>
    </xdr:to>
    <xdr:sp macro="" textlink="">
      <xdr:nvSpPr>
        <xdr:cNvPr id="247" name="楕円 246"/>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10160</xdr:rowOff>
    </xdr:from>
    <xdr:ext cx="690245" cy="259080"/>
    <xdr:sp macro="" textlink="">
      <xdr:nvSpPr>
        <xdr:cNvPr id="248" name="【橋りょう・トンネル】&#10;一人当たり有形固定資産（償却資産）額該当値テキスト"/>
        <xdr:cNvSpPr txBox="1"/>
      </xdr:nvSpPr>
      <xdr:spPr>
        <a:xfrm>
          <a:off x="10515600" y="10640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2,752,900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163195</xdr:rowOff>
    </xdr:from>
    <xdr:to xmlns:xdr="http://schemas.openxmlformats.org/drawingml/2006/spreadsheetDrawing">
      <xdr:col>50</xdr:col>
      <xdr:colOff>165100</xdr:colOff>
      <xdr:row>63</xdr:row>
      <xdr:rowOff>93345</xdr:rowOff>
    </xdr:to>
    <xdr:sp macro="" textlink="">
      <xdr:nvSpPr>
        <xdr:cNvPr id="249" name="楕円 248"/>
        <xdr:cNvSpPr/>
      </xdr:nvSpPr>
      <xdr:spPr>
        <a:xfrm>
          <a:off x="9588500" y="107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38100</xdr:rowOff>
    </xdr:from>
    <xdr:to xmlns:xdr="http://schemas.openxmlformats.org/drawingml/2006/spreadsheetDrawing">
      <xdr:col>55</xdr:col>
      <xdr:colOff>0</xdr:colOff>
      <xdr:row>63</xdr:row>
      <xdr:rowOff>42545</xdr:rowOff>
    </xdr:to>
    <xdr:cxnSp macro="">
      <xdr:nvCxnSpPr>
        <xdr:cNvPr id="250" name="直線コネクタ 249"/>
        <xdr:cNvCxnSpPr/>
      </xdr:nvCxnSpPr>
      <xdr:spPr>
        <a:xfrm flipV="1">
          <a:off x="9639300" y="10839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165100</xdr:rowOff>
    </xdr:from>
    <xdr:to xmlns:xdr="http://schemas.openxmlformats.org/drawingml/2006/spreadsheetDrawing">
      <xdr:col>46</xdr:col>
      <xdr:colOff>38100</xdr:colOff>
      <xdr:row>63</xdr:row>
      <xdr:rowOff>95250</xdr:rowOff>
    </xdr:to>
    <xdr:sp macro="" textlink="">
      <xdr:nvSpPr>
        <xdr:cNvPr id="251" name="楕円 250"/>
        <xdr:cNvSpPr/>
      </xdr:nvSpPr>
      <xdr:spPr>
        <a:xfrm>
          <a:off x="8699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42545</xdr:rowOff>
    </xdr:from>
    <xdr:to xmlns:xdr="http://schemas.openxmlformats.org/drawingml/2006/spreadsheetDrawing">
      <xdr:col>50</xdr:col>
      <xdr:colOff>114300</xdr:colOff>
      <xdr:row>63</xdr:row>
      <xdr:rowOff>44450</xdr:rowOff>
    </xdr:to>
    <xdr:cxnSp macro="">
      <xdr:nvCxnSpPr>
        <xdr:cNvPr id="252" name="直線コネクタ 251"/>
        <xdr:cNvCxnSpPr/>
      </xdr:nvCxnSpPr>
      <xdr:spPr>
        <a:xfrm flipV="1">
          <a:off x="8750300" y="10843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6985</xdr:rowOff>
    </xdr:from>
    <xdr:to xmlns:xdr="http://schemas.openxmlformats.org/drawingml/2006/spreadsheetDrawing">
      <xdr:col>41</xdr:col>
      <xdr:colOff>101600</xdr:colOff>
      <xdr:row>63</xdr:row>
      <xdr:rowOff>109220</xdr:rowOff>
    </xdr:to>
    <xdr:sp macro="" textlink="">
      <xdr:nvSpPr>
        <xdr:cNvPr id="253" name="楕円 252"/>
        <xdr:cNvSpPr/>
      </xdr:nvSpPr>
      <xdr:spPr>
        <a:xfrm>
          <a:off x="78105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44450</xdr:rowOff>
    </xdr:from>
    <xdr:to xmlns:xdr="http://schemas.openxmlformats.org/drawingml/2006/spreadsheetDrawing">
      <xdr:col>45</xdr:col>
      <xdr:colOff>177800</xdr:colOff>
      <xdr:row>63</xdr:row>
      <xdr:rowOff>57785</xdr:rowOff>
    </xdr:to>
    <xdr:cxnSp macro="">
      <xdr:nvCxnSpPr>
        <xdr:cNvPr id="254" name="直線コネクタ 253"/>
        <xdr:cNvCxnSpPr/>
      </xdr:nvCxnSpPr>
      <xdr:spPr>
        <a:xfrm flipV="1">
          <a:off x="7861300" y="108458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161925</xdr:rowOff>
    </xdr:from>
    <xdr:to xmlns:xdr="http://schemas.openxmlformats.org/drawingml/2006/spreadsheetDrawing">
      <xdr:col>36</xdr:col>
      <xdr:colOff>165100</xdr:colOff>
      <xdr:row>63</xdr:row>
      <xdr:rowOff>92075</xdr:rowOff>
    </xdr:to>
    <xdr:sp macro="" textlink="">
      <xdr:nvSpPr>
        <xdr:cNvPr id="255" name="楕円 254"/>
        <xdr:cNvSpPr/>
      </xdr:nvSpPr>
      <xdr:spPr>
        <a:xfrm>
          <a:off x="6921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41275</xdr:rowOff>
    </xdr:from>
    <xdr:to xmlns:xdr="http://schemas.openxmlformats.org/drawingml/2006/spreadsheetDrawing">
      <xdr:col>41</xdr:col>
      <xdr:colOff>50800</xdr:colOff>
      <xdr:row>63</xdr:row>
      <xdr:rowOff>57785</xdr:rowOff>
    </xdr:to>
    <xdr:cxnSp macro="">
      <xdr:nvCxnSpPr>
        <xdr:cNvPr id="256" name="直線コネクタ 255"/>
        <xdr:cNvCxnSpPr/>
      </xdr:nvCxnSpPr>
      <xdr:spPr>
        <a:xfrm>
          <a:off x="6972300" y="108426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64</xdr:row>
      <xdr:rowOff>36830</xdr:rowOff>
    </xdr:from>
    <xdr:ext cx="690245" cy="259080"/>
    <xdr:sp macro="" textlink="">
      <xdr:nvSpPr>
        <xdr:cNvPr id="257" name="n_1aveValue【橋りょう・トンネル】&#10;一人当たり有形固定資産（償却資産）額"/>
        <xdr:cNvSpPr txBox="1"/>
      </xdr:nvSpPr>
      <xdr:spPr>
        <a:xfrm>
          <a:off x="9281795" y="11009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64</xdr:row>
      <xdr:rowOff>40640</xdr:rowOff>
    </xdr:from>
    <xdr:ext cx="689610" cy="258445"/>
    <xdr:sp macro="" textlink="">
      <xdr:nvSpPr>
        <xdr:cNvPr id="258" name="n_2aveValue【橋りょう・トンネル】&#10;一人当たり有形固定資産（償却資産）額"/>
        <xdr:cNvSpPr txBox="1"/>
      </xdr:nvSpPr>
      <xdr:spPr>
        <a:xfrm>
          <a:off x="8405495" y="110134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64</xdr:row>
      <xdr:rowOff>39370</xdr:rowOff>
    </xdr:from>
    <xdr:ext cx="689610" cy="259080"/>
    <xdr:sp macro="" textlink="">
      <xdr:nvSpPr>
        <xdr:cNvPr id="259" name="n_3aveValue【橋りょう・トンネル】&#10;一人当たり有形固定資産（償却資産）額"/>
        <xdr:cNvSpPr txBox="1"/>
      </xdr:nvSpPr>
      <xdr:spPr>
        <a:xfrm>
          <a:off x="7516495" y="11012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48895</xdr:rowOff>
    </xdr:from>
    <xdr:ext cx="598170" cy="259080"/>
    <xdr:sp macro="" textlink="">
      <xdr:nvSpPr>
        <xdr:cNvPr id="260" name="n_4aveValue【橋りょう・トンネル】&#10;一人当たり有形固定資産（償却資産）額"/>
        <xdr:cNvSpPr txBox="1"/>
      </xdr:nvSpPr>
      <xdr:spPr>
        <a:xfrm>
          <a:off x="6672580" y="11021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61</xdr:row>
      <xdr:rowOff>109855</xdr:rowOff>
    </xdr:from>
    <xdr:ext cx="690245" cy="258445"/>
    <xdr:sp macro="" textlink="">
      <xdr:nvSpPr>
        <xdr:cNvPr id="261" name="n_1mainValue【橋りょう・トンネル】&#10;一人当たり有形固定資産（償却資産）額"/>
        <xdr:cNvSpPr txBox="1"/>
      </xdr:nvSpPr>
      <xdr:spPr>
        <a:xfrm>
          <a:off x="9281795" y="10568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111760</xdr:rowOff>
    </xdr:from>
    <xdr:ext cx="689610" cy="258445"/>
    <xdr:sp macro="" textlink="">
      <xdr:nvSpPr>
        <xdr:cNvPr id="262" name="n_2mainValue【橋りょう・トンネル】&#10;一人当たり有形固定資産（償却資産）額"/>
        <xdr:cNvSpPr txBox="1"/>
      </xdr:nvSpPr>
      <xdr:spPr>
        <a:xfrm>
          <a:off x="8405495" y="1057021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61</xdr:row>
      <xdr:rowOff>125095</xdr:rowOff>
    </xdr:from>
    <xdr:ext cx="689610" cy="258445"/>
    <xdr:sp macro="" textlink="">
      <xdr:nvSpPr>
        <xdr:cNvPr id="263" name="n_3mainValue【橋りょう・トンネル】&#10;一人当たり有形固定資産（償却資産）額"/>
        <xdr:cNvSpPr txBox="1"/>
      </xdr:nvSpPr>
      <xdr:spPr>
        <a:xfrm>
          <a:off x="7516495" y="1058354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2,488,998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109220</xdr:rowOff>
    </xdr:from>
    <xdr:ext cx="689610" cy="258445"/>
    <xdr:sp macro="" textlink="">
      <xdr:nvSpPr>
        <xdr:cNvPr id="264" name="n_4mainValue【橋りょう・トンネル】&#10;一人当たり有形固定資産（償却資産）額"/>
        <xdr:cNvSpPr txBox="1"/>
      </xdr:nvSpPr>
      <xdr:spPr>
        <a:xfrm>
          <a:off x="6627495" y="105676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2,711,089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147320</xdr:rowOff>
    </xdr:from>
    <xdr:ext cx="405130" cy="259080"/>
    <xdr:sp macro="" textlink="">
      <xdr:nvSpPr>
        <xdr:cNvPr id="294" name="【公営住宅】&#10;有形固定資産減価償却率平均値テキスト"/>
        <xdr:cNvSpPr txBox="1"/>
      </xdr:nvSpPr>
      <xdr:spPr>
        <a:xfrm>
          <a:off x="4673600" y="1386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114935</xdr:rowOff>
    </xdr:from>
    <xdr:to xmlns:xdr="http://schemas.openxmlformats.org/drawingml/2006/spreadsheetDrawing">
      <xdr:col>24</xdr:col>
      <xdr:colOff>114300</xdr:colOff>
      <xdr:row>83</xdr:row>
      <xdr:rowOff>45085</xdr:rowOff>
    </xdr:to>
    <xdr:sp macro="" textlink="">
      <xdr:nvSpPr>
        <xdr:cNvPr id="305" name="楕円 304"/>
        <xdr:cNvSpPr/>
      </xdr:nvSpPr>
      <xdr:spPr>
        <a:xfrm>
          <a:off x="45847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93345</xdr:rowOff>
    </xdr:from>
    <xdr:ext cx="405130" cy="259080"/>
    <xdr:sp macro="" textlink="">
      <xdr:nvSpPr>
        <xdr:cNvPr id="306" name="【公営住宅】&#10;有形固定資産減価償却率該当値テキスト"/>
        <xdr:cNvSpPr txBox="1"/>
      </xdr:nvSpPr>
      <xdr:spPr>
        <a:xfrm>
          <a:off x="4673600" y="14152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53975</xdr:rowOff>
    </xdr:from>
    <xdr:to xmlns:xdr="http://schemas.openxmlformats.org/drawingml/2006/spreadsheetDrawing">
      <xdr:col>20</xdr:col>
      <xdr:colOff>38100</xdr:colOff>
      <xdr:row>82</xdr:row>
      <xdr:rowOff>155575</xdr:rowOff>
    </xdr:to>
    <xdr:sp macro="" textlink="">
      <xdr:nvSpPr>
        <xdr:cNvPr id="307" name="楕円 306"/>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104775</xdr:rowOff>
    </xdr:from>
    <xdr:to xmlns:xdr="http://schemas.openxmlformats.org/drawingml/2006/spreadsheetDrawing">
      <xdr:col>24</xdr:col>
      <xdr:colOff>63500</xdr:colOff>
      <xdr:row>82</xdr:row>
      <xdr:rowOff>166370</xdr:rowOff>
    </xdr:to>
    <xdr:cxnSp macro="">
      <xdr:nvCxnSpPr>
        <xdr:cNvPr id="308" name="直線コネクタ 307"/>
        <xdr:cNvCxnSpPr/>
      </xdr:nvCxnSpPr>
      <xdr:spPr>
        <a:xfrm>
          <a:off x="3797300" y="141636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78740</xdr:rowOff>
    </xdr:from>
    <xdr:to xmlns:xdr="http://schemas.openxmlformats.org/drawingml/2006/spreadsheetDrawing">
      <xdr:col>15</xdr:col>
      <xdr:colOff>101600</xdr:colOff>
      <xdr:row>83</xdr:row>
      <xdr:rowOff>8890</xdr:rowOff>
    </xdr:to>
    <xdr:sp macro="" textlink="">
      <xdr:nvSpPr>
        <xdr:cNvPr id="309" name="楕円 308"/>
        <xdr:cNvSpPr/>
      </xdr:nvSpPr>
      <xdr:spPr>
        <a:xfrm>
          <a:off x="28575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104775</xdr:rowOff>
    </xdr:from>
    <xdr:to xmlns:xdr="http://schemas.openxmlformats.org/drawingml/2006/spreadsheetDrawing">
      <xdr:col>19</xdr:col>
      <xdr:colOff>177800</xdr:colOff>
      <xdr:row>82</xdr:row>
      <xdr:rowOff>129540</xdr:rowOff>
    </xdr:to>
    <xdr:cxnSp macro="">
      <xdr:nvCxnSpPr>
        <xdr:cNvPr id="310" name="直線コネクタ 309"/>
        <xdr:cNvCxnSpPr/>
      </xdr:nvCxnSpPr>
      <xdr:spPr>
        <a:xfrm flipV="1">
          <a:off x="2908300" y="141636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34925</xdr:rowOff>
    </xdr:from>
    <xdr:to xmlns:xdr="http://schemas.openxmlformats.org/drawingml/2006/spreadsheetDrawing">
      <xdr:col>10</xdr:col>
      <xdr:colOff>165100</xdr:colOff>
      <xdr:row>81</xdr:row>
      <xdr:rowOff>136525</xdr:rowOff>
    </xdr:to>
    <xdr:sp macro="" textlink="">
      <xdr:nvSpPr>
        <xdr:cNvPr id="311" name="楕円 310"/>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86360</xdr:rowOff>
    </xdr:from>
    <xdr:to xmlns:xdr="http://schemas.openxmlformats.org/drawingml/2006/spreadsheetDrawing">
      <xdr:col>15</xdr:col>
      <xdr:colOff>50800</xdr:colOff>
      <xdr:row>82</xdr:row>
      <xdr:rowOff>129540</xdr:rowOff>
    </xdr:to>
    <xdr:cxnSp macro="">
      <xdr:nvCxnSpPr>
        <xdr:cNvPr id="312" name="直線コネクタ 311"/>
        <xdr:cNvCxnSpPr/>
      </xdr:nvCxnSpPr>
      <xdr:spPr>
        <a:xfrm>
          <a:off x="2019300" y="1397381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158750</xdr:rowOff>
    </xdr:from>
    <xdr:to xmlns:xdr="http://schemas.openxmlformats.org/drawingml/2006/spreadsheetDrawing">
      <xdr:col>6</xdr:col>
      <xdr:colOff>38100</xdr:colOff>
      <xdr:row>83</xdr:row>
      <xdr:rowOff>88900</xdr:rowOff>
    </xdr:to>
    <xdr:sp macro="" textlink="">
      <xdr:nvSpPr>
        <xdr:cNvPr id="313" name="楕円 312"/>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86360</xdr:rowOff>
    </xdr:from>
    <xdr:to xmlns:xdr="http://schemas.openxmlformats.org/drawingml/2006/spreadsheetDrawing">
      <xdr:col>10</xdr:col>
      <xdr:colOff>114300</xdr:colOff>
      <xdr:row>83</xdr:row>
      <xdr:rowOff>38100</xdr:rowOff>
    </xdr:to>
    <xdr:cxnSp macro="">
      <xdr:nvCxnSpPr>
        <xdr:cNvPr id="314" name="直線コネクタ 313"/>
        <xdr:cNvCxnSpPr/>
      </xdr:nvCxnSpPr>
      <xdr:spPr>
        <a:xfrm flipV="1">
          <a:off x="1130300" y="13973810"/>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97790</xdr:rowOff>
    </xdr:from>
    <xdr:ext cx="405130" cy="258445"/>
    <xdr:sp macro="" textlink="">
      <xdr:nvSpPr>
        <xdr:cNvPr id="315" name="n_1aveValue【公営住宅】&#10;有形固定資産減価償却率"/>
        <xdr:cNvSpPr txBox="1"/>
      </xdr:nvSpPr>
      <xdr:spPr>
        <a:xfrm>
          <a:off x="3582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316"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7620</xdr:rowOff>
    </xdr:from>
    <xdr:ext cx="404495" cy="258445"/>
    <xdr:sp macro="" textlink="">
      <xdr:nvSpPr>
        <xdr:cNvPr id="317" name="n_3aveValue【公営住宅】&#10;有形固定資産減価償却率"/>
        <xdr:cNvSpPr txBox="1"/>
      </xdr:nvSpPr>
      <xdr:spPr>
        <a:xfrm>
          <a:off x="1816735" y="14066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318"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146685</xdr:rowOff>
    </xdr:from>
    <xdr:ext cx="405130" cy="258445"/>
    <xdr:sp macro="" textlink="">
      <xdr:nvSpPr>
        <xdr:cNvPr id="319" name="n_1mainValue【公営住宅】&#10;有形固定資産減価償却率"/>
        <xdr:cNvSpPr txBox="1"/>
      </xdr:nvSpPr>
      <xdr:spPr>
        <a:xfrm>
          <a:off x="3582035" y="14205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0</xdr:rowOff>
    </xdr:from>
    <xdr:ext cx="404495" cy="259080"/>
    <xdr:sp macro="" textlink="">
      <xdr:nvSpPr>
        <xdr:cNvPr id="320" name="n_2mainValue【公営住宅】&#10;有形固定資産減価償却率"/>
        <xdr:cNvSpPr txBox="1"/>
      </xdr:nvSpPr>
      <xdr:spPr>
        <a:xfrm>
          <a:off x="2705735" y="1423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153035</xdr:rowOff>
    </xdr:from>
    <xdr:ext cx="404495" cy="259080"/>
    <xdr:sp macro="" textlink="">
      <xdr:nvSpPr>
        <xdr:cNvPr id="321" name="n_3mainValue【公営住宅】&#10;有形固定資産減価償却率"/>
        <xdr:cNvSpPr txBox="1"/>
      </xdr:nvSpPr>
      <xdr:spPr>
        <a:xfrm>
          <a:off x="1816735" y="13697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80010</xdr:rowOff>
    </xdr:from>
    <xdr:ext cx="404495" cy="259080"/>
    <xdr:sp macro="" textlink="">
      <xdr:nvSpPr>
        <xdr:cNvPr id="322" name="n_4mainValue【公営住宅】&#10;有形固定資産減価償却率"/>
        <xdr:cNvSpPr txBox="1"/>
      </xdr:nvSpPr>
      <xdr:spPr>
        <a:xfrm>
          <a:off x="927735" y="1431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0" name="テキスト ボックス 339"/>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8445"/>
    <xdr:sp macro="" textlink="">
      <xdr:nvSpPr>
        <xdr:cNvPr id="351" name="【公営住宅】&#10;一人当たり面積平均値テキスト"/>
        <xdr:cNvSpPr txBox="1"/>
      </xdr:nvSpPr>
      <xdr:spPr>
        <a:xfrm>
          <a:off x="10515600" y="14604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20955</xdr:rowOff>
    </xdr:from>
    <xdr:to xmlns:xdr="http://schemas.openxmlformats.org/drawingml/2006/spreadsheetDrawing">
      <xdr:col>55</xdr:col>
      <xdr:colOff>50800</xdr:colOff>
      <xdr:row>85</xdr:row>
      <xdr:rowOff>122555</xdr:rowOff>
    </xdr:to>
    <xdr:sp macro="" textlink="">
      <xdr:nvSpPr>
        <xdr:cNvPr id="362" name="楕円 361"/>
        <xdr:cNvSpPr/>
      </xdr:nvSpPr>
      <xdr:spPr>
        <a:xfrm>
          <a:off x="104267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43815</xdr:rowOff>
    </xdr:from>
    <xdr:ext cx="469900" cy="258445"/>
    <xdr:sp macro="" textlink="">
      <xdr:nvSpPr>
        <xdr:cNvPr id="363" name="【公営住宅】&#10;一人当たり面積該当値テキスト"/>
        <xdr:cNvSpPr txBox="1"/>
      </xdr:nvSpPr>
      <xdr:spPr>
        <a:xfrm>
          <a:off x="10515600" y="14445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38735</xdr:rowOff>
    </xdr:from>
    <xdr:to xmlns:xdr="http://schemas.openxmlformats.org/drawingml/2006/spreadsheetDrawing">
      <xdr:col>50</xdr:col>
      <xdr:colOff>165100</xdr:colOff>
      <xdr:row>85</xdr:row>
      <xdr:rowOff>140335</xdr:rowOff>
    </xdr:to>
    <xdr:sp macro="" textlink="">
      <xdr:nvSpPr>
        <xdr:cNvPr id="364" name="楕円 363"/>
        <xdr:cNvSpPr/>
      </xdr:nvSpPr>
      <xdr:spPr>
        <a:xfrm>
          <a:off x="95885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71755</xdr:rowOff>
    </xdr:from>
    <xdr:to xmlns:xdr="http://schemas.openxmlformats.org/drawingml/2006/spreadsheetDrawing">
      <xdr:col>55</xdr:col>
      <xdr:colOff>0</xdr:colOff>
      <xdr:row>85</xdr:row>
      <xdr:rowOff>89535</xdr:rowOff>
    </xdr:to>
    <xdr:cxnSp macro="">
      <xdr:nvCxnSpPr>
        <xdr:cNvPr id="365" name="直線コネクタ 364"/>
        <xdr:cNvCxnSpPr/>
      </xdr:nvCxnSpPr>
      <xdr:spPr>
        <a:xfrm flipV="1">
          <a:off x="9639300" y="146450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48895</xdr:rowOff>
    </xdr:from>
    <xdr:to xmlns:xdr="http://schemas.openxmlformats.org/drawingml/2006/spreadsheetDrawing">
      <xdr:col>46</xdr:col>
      <xdr:colOff>38100</xdr:colOff>
      <xdr:row>85</xdr:row>
      <xdr:rowOff>150495</xdr:rowOff>
    </xdr:to>
    <xdr:sp macro="" textlink="">
      <xdr:nvSpPr>
        <xdr:cNvPr id="366" name="楕円 365"/>
        <xdr:cNvSpPr/>
      </xdr:nvSpPr>
      <xdr:spPr>
        <a:xfrm>
          <a:off x="8699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89535</xdr:rowOff>
    </xdr:from>
    <xdr:to xmlns:xdr="http://schemas.openxmlformats.org/drawingml/2006/spreadsheetDrawing">
      <xdr:col>50</xdr:col>
      <xdr:colOff>114300</xdr:colOff>
      <xdr:row>85</xdr:row>
      <xdr:rowOff>99695</xdr:rowOff>
    </xdr:to>
    <xdr:cxnSp macro="">
      <xdr:nvCxnSpPr>
        <xdr:cNvPr id="367" name="直線コネクタ 366"/>
        <xdr:cNvCxnSpPr/>
      </xdr:nvCxnSpPr>
      <xdr:spPr>
        <a:xfrm flipV="1">
          <a:off x="8750300" y="146627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163195</xdr:rowOff>
    </xdr:from>
    <xdr:to xmlns:xdr="http://schemas.openxmlformats.org/drawingml/2006/spreadsheetDrawing">
      <xdr:col>41</xdr:col>
      <xdr:colOff>101600</xdr:colOff>
      <xdr:row>86</xdr:row>
      <xdr:rowOff>93345</xdr:rowOff>
    </xdr:to>
    <xdr:sp macro="" textlink="">
      <xdr:nvSpPr>
        <xdr:cNvPr id="368" name="楕円 367"/>
        <xdr:cNvSpPr/>
      </xdr:nvSpPr>
      <xdr:spPr>
        <a:xfrm>
          <a:off x="7810500" y="147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99695</xdr:rowOff>
    </xdr:from>
    <xdr:to xmlns:xdr="http://schemas.openxmlformats.org/drawingml/2006/spreadsheetDrawing">
      <xdr:col>45</xdr:col>
      <xdr:colOff>177800</xdr:colOff>
      <xdr:row>86</xdr:row>
      <xdr:rowOff>42545</xdr:rowOff>
    </xdr:to>
    <xdr:cxnSp macro="">
      <xdr:nvCxnSpPr>
        <xdr:cNvPr id="369" name="直線コネクタ 368"/>
        <xdr:cNvCxnSpPr/>
      </xdr:nvCxnSpPr>
      <xdr:spPr>
        <a:xfrm flipV="1">
          <a:off x="7861300" y="146729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154940</xdr:rowOff>
    </xdr:from>
    <xdr:to xmlns:xdr="http://schemas.openxmlformats.org/drawingml/2006/spreadsheetDrawing">
      <xdr:col>36</xdr:col>
      <xdr:colOff>165100</xdr:colOff>
      <xdr:row>86</xdr:row>
      <xdr:rowOff>84455</xdr:rowOff>
    </xdr:to>
    <xdr:sp macro="" textlink="">
      <xdr:nvSpPr>
        <xdr:cNvPr id="370" name="楕円 369"/>
        <xdr:cNvSpPr/>
      </xdr:nvSpPr>
      <xdr:spPr>
        <a:xfrm>
          <a:off x="6921500" y="14728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33655</xdr:rowOff>
    </xdr:from>
    <xdr:to xmlns:xdr="http://schemas.openxmlformats.org/drawingml/2006/spreadsheetDrawing">
      <xdr:col>41</xdr:col>
      <xdr:colOff>50800</xdr:colOff>
      <xdr:row>86</xdr:row>
      <xdr:rowOff>42545</xdr:rowOff>
    </xdr:to>
    <xdr:cxnSp macro="">
      <xdr:nvCxnSpPr>
        <xdr:cNvPr id="371" name="直線コネクタ 370"/>
        <xdr:cNvCxnSpPr/>
      </xdr:nvCxnSpPr>
      <xdr:spPr>
        <a:xfrm>
          <a:off x="6972300" y="147783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155575</xdr:rowOff>
    </xdr:from>
    <xdr:ext cx="469900" cy="258445"/>
    <xdr:sp macro="" textlink="">
      <xdr:nvSpPr>
        <xdr:cNvPr id="372" name="n_1aveValue【公営住宅】&#10;一人当たり面積"/>
        <xdr:cNvSpPr txBox="1"/>
      </xdr:nvSpPr>
      <xdr:spPr>
        <a:xfrm>
          <a:off x="9391650" y="1472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154940</xdr:rowOff>
    </xdr:from>
    <xdr:ext cx="469265" cy="258445"/>
    <xdr:sp macro="" textlink="">
      <xdr:nvSpPr>
        <xdr:cNvPr id="373" name="n_2aveValue【公営住宅】&#10;一人当たり面積"/>
        <xdr:cNvSpPr txBox="1"/>
      </xdr:nvSpPr>
      <xdr:spPr>
        <a:xfrm>
          <a:off x="8515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10160</xdr:rowOff>
    </xdr:from>
    <xdr:ext cx="469265" cy="259080"/>
    <xdr:sp macro="" textlink="">
      <xdr:nvSpPr>
        <xdr:cNvPr id="374" name="n_3aveValue【公営住宅】&#10;一人当たり面積"/>
        <xdr:cNvSpPr txBox="1"/>
      </xdr:nvSpPr>
      <xdr:spPr>
        <a:xfrm>
          <a:off x="7626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43815</xdr:rowOff>
    </xdr:from>
    <xdr:ext cx="469265" cy="258445"/>
    <xdr:sp macro="" textlink="">
      <xdr:nvSpPr>
        <xdr:cNvPr id="375" name="n_4aveValue【公営住宅】&#10;一人当たり面積"/>
        <xdr:cNvSpPr txBox="1"/>
      </xdr:nvSpPr>
      <xdr:spPr>
        <a:xfrm>
          <a:off x="6737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156845</xdr:rowOff>
    </xdr:from>
    <xdr:ext cx="469900" cy="258445"/>
    <xdr:sp macro="" textlink="">
      <xdr:nvSpPr>
        <xdr:cNvPr id="376" name="n_1mainValue【公営住宅】&#10;一人当たり面積"/>
        <xdr:cNvSpPr txBox="1"/>
      </xdr:nvSpPr>
      <xdr:spPr>
        <a:xfrm>
          <a:off x="9391650" y="14387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167005</xdr:rowOff>
    </xdr:from>
    <xdr:ext cx="469265" cy="258445"/>
    <xdr:sp macro="" textlink="">
      <xdr:nvSpPr>
        <xdr:cNvPr id="377" name="n_2mainValue【公営住宅】&#10;一人当たり面積"/>
        <xdr:cNvSpPr txBox="1"/>
      </xdr:nvSpPr>
      <xdr:spPr>
        <a:xfrm>
          <a:off x="8515350" y="14397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84455</xdr:rowOff>
    </xdr:from>
    <xdr:ext cx="469265" cy="259080"/>
    <xdr:sp macro="" textlink="">
      <xdr:nvSpPr>
        <xdr:cNvPr id="378" name="n_3mainValue【公営住宅】&#10;一人当たり面積"/>
        <xdr:cNvSpPr txBox="1"/>
      </xdr:nvSpPr>
      <xdr:spPr>
        <a:xfrm>
          <a:off x="7626350" y="14829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75565</xdr:rowOff>
    </xdr:from>
    <xdr:ext cx="469265" cy="258445"/>
    <xdr:sp macro="" textlink="">
      <xdr:nvSpPr>
        <xdr:cNvPr id="379" name="n_4mainValue【公営住宅】&#10;一人当たり面積"/>
        <xdr:cNvSpPr txBox="1"/>
      </xdr:nvSpPr>
      <xdr:spPr>
        <a:xfrm>
          <a:off x="6737350" y="14820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6" name="テキスト ボックス 4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8" name="テキスト ボックス 4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2" name="テキスト ボックス 4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8" name="テキスト ボックス 4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424"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25" name="直線コネクタ 4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8445"/>
    <xdr:sp macro="" textlink="">
      <xdr:nvSpPr>
        <xdr:cNvPr id="426" name="【認定こども園・幼稚園・保育所】&#10;有形固定資産減価償却率平均値テキスト"/>
        <xdr:cNvSpPr txBox="1"/>
      </xdr:nvSpPr>
      <xdr:spPr>
        <a:xfrm>
          <a:off x="16357600" y="6316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31" name="フローチャート: 判断 4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90805</xdr:rowOff>
    </xdr:from>
    <xdr:to xmlns:xdr="http://schemas.openxmlformats.org/drawingml/2006/spreadsheetDrawing">
      <xdr:col>85</xdr:col>
      <xdr:colOff>177800</xdr:colOff>
      <xdr:row>41</xdr:row>
      <xdr:rowOff>20955</xdr:rowOff>
    </xdr:to>
    <xdr:sp macro="" textlink="">
      <xdr:nvSpPr>
        <xdr:cNvPr id="437" name="楕円 436"/>
        <xdr:cNvSpPr/>
      </xdr:nvSpPr>
      <xdr:spPr>
        <a:xfrm>
          <a:off x="162687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69215</xdr:rowOff>
    </xdr:from>
    <xdr:ext cx="405130" cy="259080"/>
    <xdr:sp macro="" textlink="">
      <xdr:nvSpPr>
        <xdr:cNvPr id="438" name="【認定こども園・幼稚園・保育所】&#10;有形固定資産減価償却率該当値テキスト"/>
        <xdr:cNvSpPr txBox="1"/>
      </xdr:nvSpPr>
      <xdr:spPr>
        <a:xfrm>
          <a:off x="16357600" y="6927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57785</xdr:rowOff>
    </xdr:from>
    <xdr:to xmlns:xdr="http://schemas.openxmlformats.org/drawingml/2006/spreadsheetDrawing">
      <xdr:col>81</xdr:col>
      <xdr:colOff>101600</xdr:colOff>
      <xdr:row>40</xdr:row>
      <xdr:rowOff>159385</xdr:rowOff>
    </xdr:to>
    <xdr:sp macro="" textlink="">
      <xdr:nvSpPr>
        <xdr:cNvPr id="439" name="楕円 438"/>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109220</xdr:rowOff>
    </xdr:from>
    <xdr:to xmlns:xdr="http://schemas.openxmlformats.org/drawingml/2006/spreadsheetDrawing">
      <xdr:col>85</xdr:col>
      <xdr:colOff>127000</xdr:colOff>
      <xdr:row>40</xdr:row>
      <xdr:rowOff>141605</xdr:rowOff>
    </xdr:to>
    <xdr:cxnSp macro="">
      <xdr:nvCxnSpPr>
        <xdr:cNvPr id="440" name="直線コネクタ 439"/>
        <xdr:cNvCxnSpPr/>
      </xdr:nvCxnSpPr>
      <xdr:spPr>
        <a:xfrm>
          <a:off x="15481300" y="69672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25400</xdr:rowOff>
    </xdr:from>
    <xdr:to xmlns:xdr="http://schemas.openxmlformats.org/drawingml/2006/spreadsheetDrawing">
      <xdr:col>76</xdr:col>
      <xdr:colOff>165100</xdr:colOff>
      <xdr:row>40</xdr:row>
      <xdr:rowOff>127000</xdr:rowOff>
    </xdr:to>
    <xdr:sp macro="" textlink="">
      <xdr:nvSpPr>
        <xdr:cNvPr id="441" name="楕円 440"/>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76200</xdr:rowOff>
    </xdr:from>
    <xdr:to xmlns:xdr="http://schemas.openxmlformats.org/drawingml/2006/spreadsheetDrawing">
      <xdr:col>81</xdr:col>
      <xdr:colOff>50800</xdr:colOff>
      <xdr:row>40</xdr:row>
      <xdr:rowOff>109220</xdr:rowOff>
    </xdr:to>
    <xdr:cxnSp macro="">
      <xdr:nvCxnSpPr>
        <xdr:cNvPr id="442" name="直線コネクタ 441"/>
        <xdr:cNvCxnSpPr/>
      </xdr:nvCxnSpPr>
      <xdr:spPr>
        <a:xfrm>
          <a:off x="14592300" y="6934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164465</xdr:rowOff>
    </xdr:from>
    <xdr:to xmlns:xdr="http://schemas.openxmlformats.org/drawingml/2006/spreadsheetDrawing">
      <xdr:col>72</xdr:col>
      <xdr:colOff>38100</xdr:colOff>
      <xdr:row>40</xdr:row>
      <xdr:rowOff>94615</xdr:rowOff>
    </xdr:to>
    <xdr:sp macro="" textlink="">
      <xdr:nvSpPr>
        <xdr:cNvPr id="443" name="楕円 442"/>
        <xdr:cNvSpPr/>
      </xdr:nvSpPr>
      <xdr:spPr>
        <a:xfrm>
          <a:off x="13652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43815</xdr:rowOff>
    </xdr:from>
    <xdr:to xmlns:xdr="http://schemas.openxmlformats.org/drawingml/2006/spreadsheetDrawing">
      <xdr:col>76</xdr:col>
      <xdr:colOff>114300</xdr:colOff>
      <xdr:row>40</xdr:row>
      <xdr:rowOff>76200</xdr:rowOff>
    </xdr:to>
    <xdr:cxnSp macro="">
      <xdr:nvCxnSpPr>
        <xdr:cNvPr id="444" name="直線コネクタ 443"/>
        <xdr:cNvCxnSpPr/>
      </xdr:nvCxnSpPr>
      <xdr:spPr>
        <a:xfrm>
          <a:off x="13703300" y="6901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164465</xdr:rowOff>
    </xdr:from>
    <xdr:to xmlns:xdr="http://schemas.openxmlformats.org/drawingml/2006/spreadsheetDrawing">
      <xdr:col>67</xdr:col>
      <xdr:colOff>101600</xdr:colOff>
      <xdr:row>37</xdr:row>
      <xdr:rowOff>94615</xdr:rowOff>
    </xdr:to>
    <xdr:sp macro="" textlink="">
      <xdr:nvSpPr>
        <xdr:cNvPr id="445" name="楕円 444"/>
        <xdr:cNvSpPr/>
      </xdr:nvSpPr>
      <xdr:spPr>
        <a:xfrm>
          <a:off x="12763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43815</xdr:rowOff>
    </xdr:from>
    <xdr:to xmlns:xdr="http://schemas.openxmlformats.org/drawingml/2006/spreadsheetDrawing">
      <xdr:col>71</xdr:col>
      <xdr:colOff>177800</xdr:colOff>
      <xdr:row>40</xdr:row>
      <xdr:rowOff>43815</xdr:rowOff>
    </xdr:to>
    <xdr:cxnSp macro="">
      <xdr:nvCxnSpPr>
        <xdr:cNvPr id="446" name="直線コネクタ 445"/>
        <xdr:cNvCxnSpPr/>
      </xdr:nvCxnSpPr>
      <xdr:spPr>
        <a:xfrm>
          <a:off x="12814300" y="6387465"/>
          <a:ext cx="8890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447" name="n_1aveValue【認定こども園・幼稚園・保育所】&#10;有形固定資産減価償却率"/>
        <xdr:cNvSpPr txBox="1"/>
      </xdr:nvSpPr>
      <xdr:spPr>
        <a:xfrm>
          <a:off x="152660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59080"/>
    <xdr:sp macro="" textlink="">
      <xdr:nvSpPr>
        <xdr:cNvPr id="448" name="n_2aveValue【認定こども園・幼稚園・保育所】&#10;有形固定資産減価償却率"/>
        <xdr:cNvSpPr txBox="1"/>
      </xdr:nvSpPr>
      <xdr:spPr>
        <a:xfrm>
          <a:off x="14389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151765</xdr:rowOff>
    </xdr:from>
    <xdr:ext cx="404495" cy="259080"/>
    <xdr:sp macro="" textlink="">
      <xdr:nvSpPr>
        <xdr:cNvPr id="449" name="n_3aveValue【認定こども園・幼稚園・保育所】&#10;有形固定資産減価償却率"/>
        <xdr:cNvSpPr txBox="1"/>
      </xdr:nvSpPr>
      <xdr:spPr>
        <a:xfrm>
          <a:off x="13500735" y="6323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98425</xdr:rowOff>
    </xdr:from>
    <xdr:ext cx="404495" cy="258445"/>
    <xdr:sp macro="" textlink="">
      <xdr:nvSpPr>
        <xdr:cNvPr id="450" name="n_4aveValue【認定こども園・幼稚園・保育所】&#10;有形固定資産減価償却率"/>
        <xdr:cNvSpPr txBox="1"/>
      </xdr:nvSpPr>
      <xdr:spPr>
        <a:xfrm>
          <a:off x="12611735" y="661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150495</xdr:rowOff>
    </xdr:from>
    <xdr:ext cx="405130" cy="259080"/>
    <xdr:sp macro="" textlink="">
      <xdr:nvSpPr>
        <xdr:cNvPr id="451" name="n_1mainValue【認定こども園・幼稚園・保育所】&#10;有形固定資産減価償却率"/>
        <xdr:cNvSpPr txBox="1"/>
      </xdr:nvSpPr>
      <xdr:spPr>
        <a:xfrm>
          <a:off x="15266035" y="700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118110</xdr:rowOff>
    </xdr:from>
    <xdr:ext cx="404495" cy="259080"/>
    <xdr:sp macro="" textlink="">
      <xdr:nvSpPr>
        <xdr:cNvPr id="452" name="n_2mainValue【認定こども園・幼稚園・保育所】&#10;有形固定資産減価償却率"/>
        <xdr:cNvSpPr txBox="1"/>
      </xdr:nvSpPr>
      <xdr:spPr>
        <a:xfrm>
          <a:off x="14389735" y="6976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86360</xdr:rowOff>
    </xdr:from>
    <xdr:ext cx="404495" cy="258445"/>
    <xdr:sp macro="" textlink="">
      <xdr:nvSpPr>
        <xdr:cNvPr id="453" name="n_3mainValue【認定こども園・幼稚園・保育所】&#10;有形固定資産減価償却率"/>
        <xdr:cNvSpPr txBox="1"/>
      </xdr:nvSpPr>
      <xdr:spPr>
        <a:xfrm>
          <a:off x="13500735" y="6944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111125</xdr:rowOff>
    </xdr:from>
    <xdr:ext cx="404495" cy="258445"/>
    <xdr:sp macro="" textlink="">
      <xdr:nvSpPr>
        <xdr:cNvPr id="454" name="n_4mainValue【認定こども園・幼稚園・保育所】&#10;有形固定資産減価償却率"/>
        <xdr:cNvSpPr txBox="1"/>
      </xdr:nvSpPr>
      <xdr:spPr>
        <a:xfrm>
          <a:off x="12611735" y="6111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6" name="テキスト ボックス 4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8" name="テキスト ボックス 4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0" name="テキスト ボックス 4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2" name="テキスト ボックス 4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4" name="テキスト ボックス 4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79"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80" name="直線コネクタ 4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22860</xdr:rowOff>
    </xdr:from>
    <xdr:ext cx="469900" cy="259080"/>
    <xdr:sp macro="" textlink="">
      <xdr:nvSpPr>
        <xdr:cNvPr id="481" name="【認定こども園・幼稚園・保育所】&#10;一人当たり面積平均値テキスト"/>
        <xdr:cNvSpPr txBox="1"/>
      </xdr:nvSpPr>
      <xdr:spPr>
        <a:xfrm>
          <a:off x="22199600" y="670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84" name="フローチャート: 判断 4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85" name="フローチャート: 判断 4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486" name="フローチャート: 判断 485"/>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45720</xdr:rowOff>
    </xdr:from>
    <xdr:to xmlns:xdr="http://schemas.openxmlformats.org/drawingml/2006/spreadsheetDrawing">
      <xdr:col>116</xdr:col>
      <xdr:colOff>114300</xdr:colOff>
      <xdr:row>33</xdr:row>
      <xdr:rowOff>147320</xdr:rowOff>
    </xdr:to>
    <xdr:sp macro="" textlink="">
      <xdr:nvSpPr>
        <xdr:cNvPr id="492" name="楕円 491"/>
        <xdr:cNvSpPr/>
      </xdr:nvSpPr>
      <xdr:spPr>
        <a:xfrm>
          <a:off x="221107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170180</xdr:rowOff>
    </xdr:from>
    <xdr:ext cx="469900" cy="259080"/>
    <xdr:sp macro="" textlink="">
      <xdr:nvSpPr>
        <xdr:cNvPr id="493" name="【認定こども園・幼稚園・保育所】&#10;一人当たり面積該当値テキスト"/>
        <xdr:cNvSpPr txBox="1"/>
      </xdr:nvSpPr>
      <xdr:spPr>
        <a:xfrm>
          <a:off x="22199600" y="5656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33</xdr:row>
      <xdr:rowOff>78105</xdr:rowOff>
    </xdr:from>
    <xdr:to xmlns:xdr="http://schemas.openxmlformats.org/drawingml/2006/spreadsheetDrawing">
      <xdr:col>112</xdr:col>
      <xdr:colOff>38100</xdr:colOff>
      <xdr:row>34</xdr:row>
      <xdr:rowOff>8255</xdr:rowOff>
    </xdr:to>
    <xdr:sp macro="" textlink="">
      <xdr:nvSpPr>
        <xdr:cNvPr id="494" name="楕円 493"/>
        <xdr:cNvSpPr/>
      </xdr:nvSpPr>
      <xdr:spPr>
        <a:xfrm>
          <a:off x="21272500" y="5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33</xdr:row>
      <xdr:rowOff>96520</xdr:rowOff>
    </xdr:from>
    <xdr:to xmlns:xdr="http://schemas.openxmlformats.org/drawingml/2006/spreadsheetDrawing">
      <xdr:col>116</xdr:col>
      <xdr:colOff>63500</xdr:colOff>
      <xdr:row>33</xdr:row>
      <xdr:rowOff>128905</xdr:rowOff>
    </xdr:to>
    <xdr:cxnSp macro="">
      <xdr:nvCxnSpPr>
        <xdr:cNvPr id="495" name="直線コネクタ 494"/>
        <xdr:cNvCxnSpPr/>
      </xdr:nvCxnSpPr>
      <xdr:spPr>
        <a:xfrm flipV="1">
          <a:off x="21323300" y="57543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33</xdr:row>
      <xdr:rowOff>97790</xdr:rowOff>
    </xdr:from>
    <xdr:to xmlns:xdr="http://schemas.openxmlformats.org/drawingml/2006/spreadsheetDrawing">
      <xdr:col>107</xdr:col>
      <xdr:colOff>101600</xdr:colOff>
      <xdr:row>34</xdr:row>
      <xdr:rowOff>27305</xdr:rowOff>
    </xdr:to>
    <xdr:sp macro="" textlink="">
      <xdr:nvSpPr>
        <xdr:cNvPr id="496" name="楕円 495"/>
        <xdr:cNvSpPr/>
      </xdr:nvSpPr>
      <xdr:spPr>
        <a:xfrm>
          <a:off x="20383500" y="5755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128905</xdr:rowOff>
    </xdr:from>
    <xdr:to xmlns:xdr="http://schemas.openxmlformats.org/drawingml/2006/spreadsheetDrawing">
      <xdr:col>111</xdr:col>
      <xdr:colOff>177800</xdr:colOff>
      <xdr:row>33</xdr:row>
      <xdr:rowOff>147955</xdr:rowOff>
    </xdr:to>
    <xdr:cxnSp macro="">
      <xdr:nvCxnSpPr>
        <xdr:cNvPr id="497" name="直線コネクタ 496"/>
        <xdr:cNvCxnSpPr/>
      </xdr:nvCxnSpPr>
      <xdr:spPr>
        <a:xfrm flipV="1">
          <a:off x="20434300" y="5786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40640</xdr:rowOff>
    </xdr:from>
    <xdr:to xmlns:xdr="http://schemas.openxmlformats.org/drawingml/2006/spreadsheetDrawing">
      <xdr:col>102</xdr:col>
      <xdr:colOff>165100</xdr:colOff>
      <xdr:row>39</xdr:row>
      <xdr:rowOff>142240</xdr:rowOff>
    </xdr:to>
    <xdr:sp macro="" textlink="">
      <xdr:nvSpPr>
        <xdr:cNvPr id="498" name="楕円 497"/>
        <xdr:cNvSpPr/>
      </xdr:nvSpPr>
      <xdr:spPr>
        <a:xfrm>
          <a:off x="19494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147955</xdr:rowOff>
    </xdr:from>
    <xdr:to xmlns:xdr="http://schemas.openxmlformats.org/drawingml/2006/spreadsheetDrawing">
      <xdr:col>107</xdr:col>
      <xdr:colOff>50800</xdr:colOff>
      <xdr:row>39</xdr:row>
      <xdr:rowOff>91440</xdr:rowOff>
    </xdr:to>
    <xdr:cxnSp macro="">
      <xdr:nvCxnSpPr>
        <xdr:cNvPr id="499" name="直線コネクタ 498"/>
        <xdr:cNvCxnSpPr/>
      </xdr:nvCxnSpPr>
      <xdr:spPr>
        <a:xfrm flipV="1">
          <a:off x="19545300" y="5805805"/>
          <a:ext cx="889000" cy="972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89535</xdr:rowOff>
    </xdr:from>
    <xdr:to xmlns:xdr="http://schemas.openxmlformats.org/drawingml/2006/spreadsheetDrawing">
      <xdr:col>98</xdr:col>
      <xdr:colOff>38100</xdr:colOff>
      <xdr:row>39</xdr:row>
      <xdr:rowOff>19685</xdr:rowOff>
    </xdr:to>
    <xdr:sp macro="" textlink="">
      <xdr:nvSpPr>
        <xdr:cNvPr id="500" name="楕円 499"/>
        <xdr:cNvSpPr/>
      </xdr:nvSpPr>
      <xdr:spPr>
        <a:xfrm>
          <a:off x="18605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39</xdr:row>
      <xdr:rowOff>91440</xdr:rowOff>
    </xdr:to>
    <xdr:cxnSp macro="">
      <xdr:nvCxnSpPr>
        <xdr:cNvPr id="501" name="直線コネクタ 500"/>
        <xdr:cNvCxnSpPr/>
      </xdr:nvCxnSpPr>
      <xdr:spPr>
        <a:xfrm>
          <a:off x="18656300" y="665543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146685</xdr:rowOff>
    </xdr:from>
    <xdr:ext cx="469900" cy="258445"/>
    <xdr:sp macro="" textlink="">
      <xdr:nvSpPr>
        <xdr:cNvPr id="502" name="n_1aveValue【認定こども園・幼稚園・保育所】&#10;一人当たり面積"/>
        <xdr:cNvSpPr txBox="1"/>
      </xdr:nvSpPr>
      <xdr:spPr>
        <a:xfrm>
          <a:off x="21075650" y="6833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140335</xdr:rowOff>
    </xdr:from>
    <xdr:ext cx="469265" cy="259080"/>
    <xdr:sp macro="" textlink="">
      <xdr:nvSpPr>
        <xdr:cNvPr id="503" name="n_2aveValue【認定こども園・幼稚園・保育所】&#10;一人当たり面積"/>
        <xdr:cNvSpPr txBox="1"/>
      </xdr:nvSpPr>
      <xdr:spPr>
        <a:xfrm>
          <a:off x="20199350" y="682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164465</xdr:rowOff>
    </xdr:from>
    <xdr:ext cx="469265" cy="259080"/>
    <xdr:sp macro="" textlink="">
      <xdr:nvSpPr>
        <xdr:cNvPr id="504" name="n_3aveValue【認定こども園・幼稚園・保育所】&#10;一人当たり面積"/>
        <xdr:cNvSpPr txBox="1"/>
      </xdr:nvSpPr>
      <xdr:spPr>
        <a:xfrm>
          <a:off x="19310350" y="6851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1905</xdr:rowOff>
    </xdr:from>
    <xdr:ext cx="469265" cy="259080"/>
    <xdr:sp macro="" textlink="">
      <xdr:nvSpPr>
        <xdr:cNvPr id="505" name="n_4aveValue【認定こども園・幼稚園・保育所】&#10;一人当たり面積"/>
        <xdr:cNvSpPr txBox="1"/>
      </xdr:nvSpPr>
      <xdr:spPr>
        <a:xfrm>
          <a:off x="18421350" y="6859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32</xdr:row>
      <xdr:rowOff>24765</xdr:rowOff>
    </xdr:from>
    <xdr:ext cx="469900" cy="259080"/>
    <xdr:sp macro="" textlink="">
      <xdr:nvSpPr>
        <xdr:cNvPr id="506" name="n_1mainValue【認定こども園・幼稚園・保育所】&#10;一人当たり面積"/>
        <xdr:cNvSpPr txBox="1"/>
      </xdr:nvSpPr>
      <xdr:spPr>
        <a:xfrm>
          <a:off x="21075650" y="551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32</xdr:row>
      <xdr:rowOff>43815</xdr:rowOff>
    </xdr:from>
    <xdr:ext cx="469265" cy="258445"/>
    <xdr:sp macro="" textlink="">
      <xdr:nvSpPr>
        <xdr:cNvPr id="507" name="n_2mainValue【認定こども園・幼稚園・保育所】&#10;一人当たり面積"/>
        <xdr:cNvSpPr txBox="1"/>
      </xdr:nvSpPr>
      <xdr:spPr>
        <a:xfrm>
          <a:off x="20199350" y="553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158750</xdr:rowOff>
    </xdr:from>
    <xdr:ext cx="469265" cy="259080"/>
    <xdr:sp macro="" textlink="">
      <xdr:nvSpPr>
        <xdr:cNvPr id="508" name="n_3mainValue【認定こども園・幼稚園・保育所】&#10;一人当たり面積"/>
        <xdr:cNvSpPr txBox="1"/>
      </xdr:nvSpPr>
      <xdr:spPr>
        <a:xfrm>
          <a:off x="19310350" y="6502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36195</xdr:rowOff>
    </xdr:from>
    <xdr:ext cx="469265" cy="259080"/>
    <xdr:sp macro="" textlink="">
      <xdr:nvSpPr>
        <xdr:cNvPr id="509" name="n_4mainValue【認定こども園・幼稚園・保育所】&#10;一人当たり面積"/>
        <xdr:cNvSpPr txBox="1"/>
      </xdr:nvSpPr>
      <xdr:spPr>
        <a:xfrm>
          <a:off x="18421350" y="6379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8" name="テキスト ボックス 5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0" name="テキスト ボックス 5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2" name="テキスト ボックス 5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6" name="テキスト ボックス 5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0" name="テキスト ボックス 5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2" name="テキスト ボックス 5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6"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5130" cy="259080"/>
    <xdr:sp macro="" textlink="">
      <xdr:nvSpPr>
        <xdr:cNvPr id="540" name="【学校施設】&#10;有形固定資産減価償却率平均値テキスト"/>
        <xdr:cNvSpPr txBox="1"/>
      </xdr:nvSpPr>
      <xdr:spPr>
        <a:xfrm>
          <a:off x="16357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41" name="フローチャート: 判断 5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42" name="フローチャート: 判断 5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43" name="フローチャート: 判断 5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44" name="フローチャート: 判断 5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58420</xdr:rowOff>
    </xdr:from>
    <xdr:to xmlns:xdr="http://schemas.openxmlformats.org/drawingml/2006/spreadsheetDrawing">
      <xdr:col>85</xdr:col>
      <xdr:colOff>177800</xdr:colOff>
      <xdr:row>63</xdr:row>
      <xdr:rowOff>160020</xdr:rowOff>
    </xdr:to>
    <xdr:sp macro="" textlink="">
      <xdr:nvSpPr>
        <xdr:cNvPr id="551" name="楕円 550"/>
        <xdr:cNvSpPr/>
      </xdr:nvSpPr>
      <xdr:spPr>
        <a:xfrm>
          <a:off x="162687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36830</xdr:rowOff>
    </xdr:from>
    <xdr:ext cx="405130" cy="259080"/>
    <xdr:sp macro="" textlink="">
      <xdr:nvSpPr>
        <xdr:cNvPr id="552" name="【学校施設】&#10;有形固定資産減価償却率該当値テキスト"/>
        <xdr:cNvSpPr txBox="1"/>
      </xdr:nvSpPr>
      <xdr:spPr>
        <a:xfrm>
          <a:off x="16357600" y="1083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45720</xdr:rowOff>
    </xdr:from>
    <xdr:to xmlns:xdr="http://schemas.openxmlformats.org/drawingml/2006/spreadsheetDrawing">
      <xdr:col>81</xdr:col>
      <xdr:colOff>101600</xdr:colOff>
      <xdr:row>63</xdr:row>
      <xdr:rowOff>147320</xdr:rowOff>
    </xdr:to>
    <xdr:sp macro="" textlink="">
      <xdr:nvSpPr>
        <xdr:cNvPr id="553" name="楕円 552"/>
        <xdr:cNvSpPr/>
      </xdr:nvSpPr>
      <xdr:spPr>
        <a:xfrm>
          <a:off x="1543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96520</xdr:rowOff>
    </xdr:from>
    <xdr:to xmlns:xdr="http://schemas.openxmlformats.org/drawingml/2006/spreadsheetDrawing">
      <xdr:col>85</xdr:col>
      <xdr:colOff>127000</xdr:colOff>
      <xdr:row>63</xdr:row>
      <xdr:rowOff>109220</xdr:rowOff>
    </xdr:to>
    <xdr:cxnSp macro="">
      <xdr:nvCxnSpPr>
        <xdr:cNvPr id="554" name="直線コネクタ 553"/>
        <xdr:cNvCxnSpPr/>
      </xdr:nvCxnSpPr>
      <xdr:spPr>
        <a:xfrm>
          <a:off x="15481300" y="108978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122555</xdr:rowOff>
    </xdr:from>
    <xdr:to xmlns:xdr="http://schemas.openxmlformats.org/drawingml/2006/spreadsheetDrawing">
      <xdr:col>76</xdr:col>
      <xdr:colOff>165100</xdr:colOff>
      <xdr:row>64</xdr:row>
      <xdr:rowOff>52705</xdr:rowOff>
    </xdr:to>
    <xdr:sp macro="" textlink="">
      <xdr:nvSpPr>
        <xdr:cNvPr id="555" name="楕円 554"/>
        <xdr:cNvSpPr/>
      </xdr:nvSpPr>
      <xdr:spPr>
        <a:xfrm>
          <a:off x="145415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96520</xdr:rowOff>
    </xdr:from>
    <xdr:to xmlns:xdr="http://schemas.openxmlformats.org/drawingml/2006/spreadsheetDrawing">
      <xdr:col>81</xdr:col>
      <xdr:colOff>50800</xdr:colOff>
      <xdr:row>64</xdr:row>
      <xdr:rowOff>1905</xdr:rowOff>
    </xdr:to>
    <xdr:cxnSp macro="">
      <xdr:nvCxnSpPr>
        <xdr:cNvPr id="556" name="直線コネクタ 555"/>
        <xdr:cNvCxnSpPr/>
      </xdr:nvCxnSpPr>
      <xdr:spPr>
        <a:xfrm flipV="1">
          <a:off x="14592300" y="108978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143510</xdr:rowOff>
    </xdr:from>
    <xdr:to xmlns:xdr="http://schemas.openxmlformats.org/drawingml/2006/spreadsheetDrawing">
      <xdr:col>72</xdr:col>
      <xdr:colOff>38100</xdr:colOff>
      <xdr:row>60</xdr:row>
      <xdr:rowOff>73660</xdr:rowOff>
    </xdr:to>
    <xdr:sp macro="" textlink="">
      <xdr:nvSpPr>
        <xdr:cNvPr id="557" name="楕円 556"/>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22860</xdr:rowOff>
    </xdr:from>
    <xdr:to xmlns:xdr="http://schemas.openxmlformats.org/drawingml/2006/spreadsheetDrawing">
      <xdr:col>76</xdr:col>
      <xdr:colOff>114300</xdr:colOff>
      <xdr:row>64</xdr:row>
      <xdr:rowOff>1905</xdr:rowOff>
    </xdr:to>
    <xdr:cxnSp macro="">
      <xdr:nvCxnSpPr>
        <xdr:cNvPr id="558" name="直線コネクタ 557"/>
        <xdr:cNvCxnSpPr/>
      </xdr:nvCxnSpPr>
      <xdr:spPr>
        <a:xfrm>
          <a:off x="13703300" y="10309860"/>
          <a:ext cx="889000" cy="664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12700</xdr:rowOff>
    </xdr:from>
    <xdr:to xmlns:xdr="http://schemas.openxmlformats.org/drawingml/2006/spreadsheetDrawing">
      <xdr:col>67</xdr:col>
      <xdr:colOff>101600</xdr:colOff>
      <xdr:row>59</xdr:row>
      <xdr:rowOff>114300</xdr:rowOff>
    </xdr:to>
    <xdr:sp macro="" textlink="">
      <xdr:nvSpPr>
        <xdr:cNvPr id="559" name="楕円 558"/>
        <xdr:cNvSpPr/>
      </xdr:nvSpPr>
      <xdr:spPr>
        <a:xfrm>
          <a:off x="127635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63500</xdr:rowOff>
    </xdr:from>
    <xdr:to xmlns:xdr="http://schemas.openxmlformats.org/drawingml/2006/spreadsheetDrawing">
      <xdr:col>71</xdr:col>
      <xdr:colOff>177800</xdr:colOff>
      <xdr:row>60</xdr:row>
      <xdr:rowOff>22860</xdr:rowOff>
    </xdr:to>
    <xdr:cxnSp macro="">
      <xdr:nvCxnSpPr>
        <xdr:cNvPr id="560" name="直線コネクタ 559"/>
        <xdr:cNvCxnSpPr/>
      </xdr:nvCxnSpPr>
      <xdr:spPr>
        <a:xfrm>
          <a:off x="12814300" y="1017905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561"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562" name="n_2aveValue【学校施設】&#10;有形固定資産減価償却率"/>
        <xdr:cNvSpPr txBox="1"/>
      </xdr:nvSpPr>
      <xdr:spPr>
        <a:xfrm>
          <a:off x="14389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154940</xdr:rowOff>
    </xdr:from>
    <xdr:ext cx="404495" cy="258445"/>
    <xdr:sp macro="" textlink="">
      <xdr:nvSpPr>
        <xdr:cNvPr id="563" name="n_3aveValue【学校施設】&#10;有形固定資産減価償却率"/>
        <xdr:cNvSpPr txBox="1"/>
      </xdr:nvSpPr>
      <xdr:spPr>
        <a:xfrm>
          <a:off x="13500735" y="10441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144780</xdr:rowOff>
    </xdr:from>
    <xdr:ext cx="404495" cy="258445"/>
    <xdr:sp macro="" textlink="">
      <xdr:nvSpPr>
        <xdr:cNvPr id="564" name="n_4aveValue【学校施設】&#10;有形固定資産減価償却率"/>
        <xdr:cNvSpPr txBox="1"/>
      </xdr:nvSpPr>
      <xdr:spPr>
        <a:xfrm>
          <a:off x="12611735" y="10431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138430</xdr:rowOff>
    </xdr:from>
    <xdr:ext cx="405130" cy="259080"/>
    <xdr:sp macro="" textlink="">
      <xdr:nvSpPr>
        <xdr:cNvPr id="565" name="n_1mainValue【学校施設】&#10;有形固定資産減価償却率"/>
        <xdr:cNvSpPr txBox="1"/>
      </xdr:nvSpPr>
      <xdr:spPr>
        <a:xfrm>
          <a:off x="15266035" y="10939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43815</xdr:rowOff>
    </xdr:from>
    <xdr:ext cx="404495" cy="258445"/>
    <xdr:sp macro="" textlink="">
      <xdr:nvSpPr>
        <xdr:cNvPr id="566" name="n_2mainValue【学校施設】&#10;有形固定資産減価償却率"/>
        <xdr:cNvSpPr txBox="1"/>
      </xdr:nvSpPr>
      <xdr:spPr>
        <a:xfrm>
          <a:off x="14389735" y="110166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90170</xdr:rowOff>
    </xdr:from>
    <xdr:ext cx="404495" cy="259080"/>
    <xdr:sp macro="" textlink="">
      <xdr:nvSpPr>
        <xdr:cNvPr id="567" name="n_3mainValue【学校施設】&#10;有形固定資産減価償却率"/>
        <xdr:cNvSpPr txBox="1"/>
      </xdr:nvSpPr>
      <xdr:spPr>
        <a:xfrm>
          <a:off x="13500735" y="10034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130810</xdr:rowOff>
    </xdr:from>
    <xdr:ext cx="404495" cy="259080"/>
    <xdr:sp macro="" textlink="">
      <xdr:nvSpPr>
        <xdr:cNvPr id="568" name="n_4mainValue【学校施設】&#10;有形固定資産減価償却率"/>
        <xdr:cNvSpPr txBox="1"/>
      </xdr:nvSpPr>
      <xdr:spPr>
        <a:xfrm>
          <a:off x="12611735" y="9903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9" name="直線コネクタ 5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80" name="テキスト ボックス 57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82" name="テキスト ボックス 5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3" name="直線コネクタ 5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84" name="テキスト ボックス 583"/>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86" name="テキスト ボックス 5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7" name="直線コネクタ 5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88" name="テキスト ボックス 587"/>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0" name="テキスト ボックス 5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2" name="テキスト ボックス 5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94" name="直線コネクタ 5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96" name="直線コネクタ 5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97"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599" name="【学校施設】&#10;一人当たり面積平均値テキスト"/>
        <xdr:cNvSpPr txBox="1"/>
      </xdr:nvSpPr>
      <xdr:spPr>
        <a:xfrm>
          <a:off x="22199600" y="1088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600" name="フローチャート: 判断 5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601" name="フローチャート: 判断 6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602" name="フローチャート: 判断 6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603" name="フローチャート: 判断 6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604" name="フローチャート: 判断 603"/>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104140</xdr:rowOff>
    </xdr:from>
    <xdr:to xmlns:xdr="http://schemas.openxmlformats.org/drawingml/2006/spreadsheetDrawing">
      <xdr:col>116</xdr:col>
      <xdr:colOff>114300</xdr:colOff>
      <xdr:row>61</xdr:row>
      <xdr:rowOff>34290</xdr:rowOff>
    </xdr:to>
    <xdr:sp macro="" textlink="">
      <xdr:nvSpPr>
        <xdr:cNvPr id="610" name="楕円 609"/>
        <xdr:cNvSpPr/>
      </xdr:nvSpPr>
      <xdr:spPr>
        <a:xfrm>
          <a:off x="221107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127000</xdr:rowOff>
    </xdr:from>
    <xdr:ext cx="534670" cy="259080"/>
    <xdr:sp macro="" textlink="">
      <xdr:nvSpPr>
        <xdr:cNvPr id="611" name="【学校施設】&#10;一人当たり面積該当値テキスト"/>
        <xdr:cNvSpPr txBox="1"/>
      </xdr:nvSpPr>
      <xdr:spPr>
        <a:xfrm>
          <a:off x="22199600" y="1024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119380</xdr:rowOff>
    </xdr:from>
    <xdr:to xmlns:xdr="http://schemas.openxmlformats.org/drawingml/2006/spreadsheetDrawing">
      <xdr:col>112</xdr:col>
      <xdr:colOff>38100</xdr:colOff>
      <xdr:row>61</xdr:row>
      <xdr:rowOff>49530</xdr:rowOff>
    </xdr:to>
    <xdr:sp macro="" textlink="">
      <xdr:nvSpPr>
        <xdr:cNvPr id="612" name="楕円 611"/>
        <xdr:cNvSpPr/>
      </xdr:nvSpPr>
      <xdr:spPr>
        <a:xfrm>
          <a:off x="212725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154940</xdr:rowOff>
    </xdr:from>
    <xdr:to xmlns:xdr="http://schemas.openxmlformats.org/drawingml/2006/spreadsheetDrawing">
      <xdr:col>116</xdr:col>
      <xdr:colOff>63500</xdr:colOff>
      <xdr:row>60</xdr:row>
      <xdr:rowOff>170180</xdr:rowOff>
    </xdr:to>
    <xdr:cxnSp macro="">
      <xdr:nvCxnSpPr>
        <xdr:cNvPr id="613" name="直線コネクタ 612"/>
        <xdr:cNvCxnSpPr/>
      </xdr:nvCxnSpPr>
      <xdr:spPr>
        <a:xfrm flipV="1">
          <a:off x="21323300" y="10441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107315</xdr:rowOff>
    </xdr:from>
    <xdr:to xmlns:xdr="http://schemas.openxmlformats.org/drawingml/2006/spreadsheetDrawing">
      <xdr:col>107</xdr:col>
      <xdr:colOff>101600</xdr:colOff>
      <xdr:row>61</xdr:row>
      <xdr:rowOff>37465</xdr:rowOff>
    </xdr:to>
    <xdr:sp macro="" textlink="">
      <xdr:nvSpPr>
        <xdr:cNvPr id="614" name="楕円 613"/>
        <xdr:cNvSpPr/>
      </xdr:nvSpPr>
      <xdr:spPr>
        <a:xfrm>
          <a:off x="20383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158115</xdr:rowOff>
    </xdr:from>
    <xdr:to xmlns:xdr="http://schemas.openxmlformats.org/drawingml/2006/spreadsheetDrawing">
      <xdr:col>111</xdr:col>
      <xdr:colOff>177800</xdr:colOff>
      <xdr:row>60</xdr:row>
      <xdr:rowOff>170180</xdr:rowOff>
    </xdr:to>
    <xdr:cxnSp macro="">
      <xdr:nvCxnSpPr>
        <xdr:cNvPr id="615" name="直線コネクタ 614"/>
        <xdr:cNvCxnSpPr/>
      </xdr:nvCxnSpPr>
      <xdr:spPr>
        <a:xfrm>
          <a:off x="20434300" y="104451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120650</xdr:rowOff>
    </xdr:from>
    <xdr:to xmlns:xdr="http://schemas.openxmlformats.org/drawingml/2006/spreadsheetDrawing">
      <xdr:col>102</xdr:col>
      <xdr:colOff>165100</xdr:colOff>
      <xdr:row>64</xdr:row>
      <xdr:rowOff>50800</xdr:rowOff>
    </xdr:to>
    <xdr:sp macro="" textlink="">
      <xdr:nvSpPr>
        <xdr:cNvPr id="616" name="楕円 615"/>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158115</xdr:rowOff>
    </xdr:from>
    <xdr:to xmlns:xdr="http://schemas.openxmlformats.org/drawingml/2006/spreadsheetDrawing">
      <xdr:col>107</xdr:col>
      <xdr:colOff>50800</xdr:colOff>
      <xdr:row>64</xdr:row>
      <xdr:rowOff>0</xdr:rowOff>
    </xdr:to>
    <xdr:cxnSp macro="">
      <xdr:nvCxnSpPr>
        <xdr:cNvPr id="617" name="直線コネクタ 616"/>
        <xdr:cNvCxnSpPr/>
      </xdr:nvCxnSpPr>
      <xdr:spPr>
        <a:xfrm flipV="1">
          <a:off x="19545300" y="10445115"/>
          <a:ext cx="889000" cy="527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134620</xdr:rowOff>
    </xdr:from>
    <xdr:to xmlns:xdr="http://schemas.openxmlformats.org/drawingml/2006/spreadsheetDrawing">
      <xdr:col>98</xdr:col>
      <xdr:colOff>38100</xdr:colOff>
      <xdr:row>64</xdr:row>
      <xdr:rowOff>64770</xdr:rowOff>
    </xdr:to>
    <xdr:sp macro="" textlink="">
      <xdr:nvSpPr>
        <xdr:cNvPr id="618" name="楕円 617"/>
        <xdr:cNvSpPr/>
      </xdr:nvSpPr>
      <xdr:spPr>
        <a:xfrm>
          <a:off x="18605500" y="109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0</xdr:rowOff>
    </xdr:from>
    <xdr:to xmlns:xdr="http://schemas.openxmlformats.org/drawingml/2006/spreadsheetDrawing">
      <xdr:col>102</xdr:col>
      <xdr:colOff>114300</xdr:colOff>
      <xdr:row>64</xdr:row>
      <xdr:rowOff>13970</xdr:rowOff>
    </xdr:to>
    <xdr:cxnSp macro="">
      <xdr:nvCxnSpPr>
        <xdr:cNvPr id="619" name="直線コネクタ 618"/>
        <xdr:cNvCxnSpPr/>
      </xdr:nvCxnSpPr>
      <xdr:spPr>
        <a:xfrm flipV="1">
          <a:off x="18656300" y="109728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64</xdr:row>
      <xdr:rowOff>33020</xdr:rowOff>
    </xdr:from>
    <xdr:ext cx="469900" cy="259080"/>
    <xdr:sp macro="" textlink="">
      <xdr:nvSpPr>
        <xdr:cNvPr id="620" name="n_1aveValue【学校施設】&#10;一人当たり面積"/>
        <xdr:cNvSpPr txBox="1"/>
      </xdr:nvSpPr>
      <xdr:spPr>
        <a:xfrm>
          <a:off x="21075650" y="1100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29210</xdr:rowOff>
    </xdr:from>
    <xdr:ext cx="469265" cy="258445"/>
    <xdr:sp macro="" textlink="">
      <xdr:nvSpPr>
        <xdr:cNvPr id="621" name="n_2aveValue【学校施設】&#10;一人当たり面積"/>
        <xdr:cNvSpPr txBox="1"/>
      </xdr:nvSpPr>
      <xdr:spPr>
        <a:xfrm>
          <a:off x="20199350" y="1100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59690</xdr:rowOff>
    </xdr:from>
    <xdr:ext cx="469265" cy="259080"/>
    <xdr:sp macro="" textlink="">
      <xdr:nvSpPr>
        <xdr:cNvPr id="622" name="n_3aveValue【学校施設】&#10;一人当たり面積"/>
        <xdr:cNvSpPr txBox="1"/>
      </xdr:nvSpPr>
      <xdr:spPr>
        <a:xfrm>
          <a:off x="19310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265" cy="258445"/>
    <xdr:sp macro="" textlink="">
      <xdr:nvSpPr>
        <xdr:cNvPr id="623" name="n_4aveValue【学校施設】&#10;一人当たり面積"/>
        <xdr:cNvSpPr txBox="1"/>
      </xdr:nvSpPr>
      <xdr:spPr>
        <a:xfrm>
          <a:off x="18421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59</xdr:row>
      <xdr:rowOff>66040</xdr:rowOff>
    </xdr:from>
    <xdr:ext cx="534670" cy="258445"/>
    <xdr:sp macro="" textlink="">
      <xdr:nvSpPr>
        <xdr:cNvPr id="624" name="n_1mainValue【学校施設】&#10;一人当たり面積"/>
        <xdr:cNvSpPr txBox="1"/>
      </xdr:nvSpPr>
      <xdr:spPr>
        <a:xfrm>
          <a:off x="21043265" y="10181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59</xdr:row>
      <xdr:rowOff>53975</xdr:rowOff>
    </xdr:from>
    <xdr:ext cx="534035" cy="258445"/>
    <xdr:sp macro="" textlink="">
      <xdr:nvSpPr>
        <xdr:cNvPr id="625" name="n_2mainValue【学校施設】&#10;一人当たり面積"/>
        <xdr:cNvSpPr txBox="1"/>
      </xdr:nvSpPr>
      <xdr:spPr>
        <a:xfrm>
          <a:off x="20166965" y="1016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41910</xdr:rowOff>
    </xdr:from>
    <xdr:ext cx="469265" cy="258445"/>
    <xdr:sp macro="" textlink="">
      <xdr:nvSpPr>
        <xdr:cNvPr id="626" name="n_3mainValue【学校施設】&#10;一人当たり面積"/>
        <xdr:cNvSpPr txBox="1"/>
      </xdr:nvSpPr>
      <xdr:spPr>
        <a:xfrm>
          <a:off x="19310350" y="1101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55880</xdr:rowOff>
    </xdr:from>
    <xdr:ext cx="469265" cy="259080"/>
    <xdr:sp macro="" textlink="">
      <xdr:nvSpPr>
        <xdr:cNvPr id="627" name="n_4mainValue【学校施設】&#10;一人当たり面積"/>
        <xdr:cNvSpPr txBox="1"/>
      </xdr:nvSpPr>
      <xdr:spPr>
        <a:xfrm>
          <a:off x="18421350" y="11028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2" name="テキスト ボックス 6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3" name="直線コネクタ 6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4" name="テキスト ボックス 65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5" name="直線コネクタ 6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6" name="テキスト ボックス 65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7" name="直線コネクタ 6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8" name="テキスト ボックス 6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9" name="直線コネクタ 6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60" name="テキスト ボックス 6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1" name="直線コネクタ 6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2" name="テキスト ボックス 6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3" name="直線コネクタ 6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4" name="テキスト ボックス 6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5" name="直線コネクタ 6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66" name="テキスト ボックス 66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7" name="直線コネクタ 6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46990</xdr:rowOff>
    </xdr:from>
    <xdr:to xmlns:xdr="http://schemas.openxmlformats.org/drawingml/2006/spreadsheetDrawing">
      <xdr:col>85</xdr:col>
      <xdr:colOff>126365</xdr:colOff>
      <xdr:row>109</xdr:row>
      <xdr:rowOff>35560</xdr:rowOff>
    </xdr:to>
    <xdr:cxnSp macro="">
      <xdr:nvCxnSpPr>
        <xdr:cNvPr id="669" name="直線コネクタ 668"/>
        <xdr:cNvCxnSpPr/>
      </xdr:nvCxnSpPr>
      <xdr:spPr>
        <a:xfrm flipV="1">
          <a:off x="16318865" y="171919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7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71" name="直線コネクタ 6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165100</xdr:rowOff>
    </xdr:from>
    <xdr:ext cx="340360" cy="259080"/>
    <xdr:sp macro="" textlink="">
      <xdr:nvSpPr>
        <xdr:cNvPr id="672" name="【公民館】&#10;有形固定資産減価償却率最大値テキスト"/>
        <xdr:cNvSpPr txBox="1"/>
      </xdr:nvSpPr>
      <xdr:spPr>
        <a:xfrm>
          <a:off x="16357600" y="169672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46990</xdr:rowOff>
    </xdr:from>
    <xdr:to xmlns:xdr="http://schemas.openxmlformats.org/drawingml/2006/spreadsheetDrawing">
      <xdr:col>86</xdr:col>
      <xdr:colOff>25400</xdr:colOff>
      <xdr:row>100</xdr:row>
      <xdr:rowOff>46990</xdr:rowOff>
    </xdr:to>
    <xdr:cxnSp macro="">
      <xdr:nvCxnSpPr>
        <xdr:cNvPr id="673" name="直線コネクタ 672"/>
        <xdr:cNvCxnSpPr/>
      </xdr:nvCxnSpPr>
      <xdr:spPr>
        <a:xfrm>
          <a:off x="16230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139700</xdr:rowOff>
    </xdr:from>
    <xdr:ext cx="405130" cy="259080"/>
    <xdr:sp macro="" textlink="">
      <xdr:nvSpPr>
        <xdr:cNvPr id="674" name="【公民館】&#10;有形固定資産減価償却率平均値テキスト"/>
        <xdr:cNvSpPr txBox="1"/>
      </xdr:nvSpPr>
      <xdr:spPr>
        <a:xfrm>
          <a:off x="16357600" y="17970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116840</xdr:rowOff>
    </xdr:from>
    <xdr:to xmlns:xdr="http://schemas.openxmlformats.org/drawingml/2006/spreadsheetDrawing">
      <xdr:col>85</xdr:col>
      <xdr:colOff>177800</xdr:colOff>
      <xdr:row>106</xdr:row>
      <xdr:rowOff>46990</xdr:rowOff>
    </xdr:to>
    <xdr:sp macro="" textlink="">
      <xdr:nvSpPr>
        <xdr:cNvPr id="675" name="フローチャート: 判断 674"/>
        <xdr:cNvSpPr/>
      </xdr:nvSpPr>
      <xdr:spPr>
        <a:xfrm>
          <a:off x="16268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57785</xdr:rowOff>
    </xdr:from>
    <xdr:to xmlns:xdr="http://schemas.openxmlformats.org/drawingml/2006/spreadsheetDrawing">
      <xdr:col>81</xdr:col>
      <xdr:colOff>101600</xdr:colOff>
      <xdr:row>105</xdr:row>
      <xdr:rowOff>159385</xdr:rowOff>
    </xdr:to>
    <xdr:sp macro="" textlink="">
      <xdr:nvSpPr>
        <xdr:cNvPr id="676" name="フローチャート: 判断 675"/>
        <xdr:cNvSpPr/>
      </xdr:nvSpPr>
      <xdr:spPr>
        <a:xfrm>
          <a:off x="1543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43180</xdr:rowOff>
    </xdr:from>
    <xdr:to xmlns:xdr="http://schemas.openxmlformats.org/drawingml/2006/spreadsheetDrawing">
      <xdr:col>76</xdr:col>
      <xdr:colOff>165100</xdr:colOff>
      <xdr:row>105</xdr:row>
      <xdr:rowOff>144780</xdr:rowOff>
    </xdr:to>
    <xdr:sp macro="" textlink="">
      <xdr:nvSpPr>
        <xdr:cNvPr id="677" name="フローチャート: 判断 676"/>
        <xdr:cNvSpPr/>
      </xdr:nvSpPr>
      <xdr:spPr>
        <a:xfrm>
          <a:off x="1454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678" name="フローチャート: 判断 6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143510</xdr:rowOff>
    </xdr:from>
    <xdr:to xmlns:xdr="http://schemas.openxmlformats.org/drawingml/2006/spreadsheetDrawing">
      <xdr:col>67</xdr:col>
      <xdr:colOff>101600</xdr:colOff>
      <xdr:row>105</xdr:row>
      <xdr:rowOff>73025</xdr:rowOff>
    </xdr:to>
    <xdr:sp macro="" textlink="">
      <xdr:nvSpPr>
        <xdr:cNvPr id="679" name="フローチャート: 判断 678"/>
        <xdr:cNvSpPr/>
      </xdr:nvSpPr>
      <xdr:spPr>
        <a:xfrm>
          <a:off x="12763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0" name="テキスト ボックス 6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1" name="テキスト ボックス 6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2" name="テキスト ボックス 6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3" name="テキスト ボックス 6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4" name="テキスト ボックス 6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66040</xdr:rowOff>
    </xdr:from>
    <xdr:to xmlns:xdr="http://schemas.openxmlformats.org/drawingml/2006/spreadsheetDrawing">
      <xdr:col>85</xdr:col>
      <xdr:colOff>177800</xdr:colOff>
      <xdr:row>106</xdr:row>
      <xdr:rowOff>167640</xdr:rowOff>
    </xdr:to>
    <xdr:sp macro="" textlink="">
      <xdr:nvSpPr>
        <xdr:cNvPr id="685" name="楕円 684"/>
        <xdr:cNvSpPr/>
      </xdr:nvSpPr>
      <xdr:spPr>
        <a:xfrm>
          <a:off x="16268700" y="182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44450</xdr:rowOff>
    </xdr:from>
    <xdr:ext cx="405130" cy="259080"/>
    <xdr:sp macro="" textlink="">
      <xdr:nvSpPr>
        <xdr:cNvPr id="686" name="【公民館】&#10;有形固定資産減価償却率該当値テキスト"/>
        <xdr:cNvSpPr txBox="1"/>
      </xdr:nvSpPr>
      <xdr:spPr>
        <a:xfrm>
          <a:off x="16357600" y="18218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12065</xdr:rowOff>
    </xdr:from>
    <xdr:to xmlns:xdr="http://schemas.openxmlformats.org/drawingml/2006/spreadsheetDrawing">
      <xdr:col>81</xdr:col>
      <xdr:colOff>101600</xdr:colOff>
      <xdr:row>106</xdr:row>
      <xdr:rowOff>113665</xdr:rowOff>
    </xdr:to>
    <xdr:sp macro="" textlink="">
      <xdr:nvSpPr>
        <xdr:cNvPr id="687" name="楕円 686"/>
        <xdr:cNvSpPr/>
      </xdr:nvSpPr>
      <xdr:spPr>
        <a:xfrm>
          <a:off x="15430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63500</xdr:rowOff>
    </xdr:from>
    <xdr:to xmlns:xdr="http://schemas.openxmlformats.org/drawingml/2006/spreadsheetDrawing">
      <xdr:col>85</xdr:col>
      <xdr:colOff>127000</xdr:colOff>
      <xdr:row>106</xdr:row>
      <xdr:rowOff>116840</xdr:rowOff>
    </xdr:to>
    <xdr:cxnSp macro="">
      <xdr:nvCxnSpPr>
        <xdr:cNvPr id="688" name="直線コネクタ 687"/>
        <xdr:cNvCxnSpPr/>
      </xdr:nvCxnSpPr>
      <xdr:spPr>
        <a:xfrm>
          <a:off x="15481300" y="182372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128270</xdr:rowOff>
    </xdr:from>
    <xdr:to xmlns:xdr="http://schemas.openxmlformats.org/drawingml/2006/spreadsheetDrawing">
      <xdr:col>76</xdr:col>
      <xdr:colOff>165100</xdr:colOff>
      <xdr:row>106</xdr:row>
      <xdr:rowOff>58420</xdr:rowOff>
    </xdr:to>
    <xdr:sp macro="" textlink="">
      <xdr:nvSpPr>
        <xdr:cNvPr id="689" name="楕円 688"/>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7620</xdr:rowOff>
    </xdr:from>
    <xdr:to xmlns:xdr="http://schemas.openxmlformats.org/drawingml/2006/spreadsheetDrawing">
      <xdr:col>81</xdr:col>
      <xdr:colOff>50800</xdr:colOff>
      <xdr:row>106</xdr:row>
      <xdr:rowOff>63500</xdr:rowOff>
    </xdr:to>
    <xdr:cxnSp macro="">
      <xdr:nvCxnSpPr>
        <xdr:cNvPr id="690" name="直線コネクタ 689"/>
        <xdr:cNvCxnSpPr/>
      </xdr:nvCxnSpPr>
      <xdr:spPr>
        <a:xfrm>
          <a:off x="14592300" y="1818132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159385</xdr:rowOff>
    </xdr:from>
    <xdr:to xmlns:xdr="http://schemas.openxmlformats.org/drawingml/2006/spreadsheetDrawing">
      <xdr:col>72</xdr:col>
      <xdr:colOff>38100</xdr:colOff>
      <xdr:row>106</xdr:row>
      <xdr:rowOff>89535</xdr:rowOff>
    </xdr:to>
    <xdr:sp macro="" textlink="">
      <xdr:nvSpPr>
        <xdr:cNvPr id="691" name="楕円 690"/>
        <xdr:cNvSpPr/>
      </xdr:nvSpPr>
      <xdr:spPr>
        <a:xfrm>
          <a:off x="136525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7620</xdr:rowOff>
    </xdr:from>
    <xdr:to xmlns:xdr="http://schemas.openxmlformats.org/drawingml/2006/spreadsheetDrawing">
      <xdr:col>76</xdr:col>
      <xdr:colOff>114300</xdr:colOff>
      <xdr:row>106</xdr:row>
      <xdr:rowOff>38735</xdr:rowOff>
    </xdr:to>
    <xdr:cxnSp macro="">
      <xdr:nvCxnSpPr>
        <xdr:cNvPr id="692" name="直線コネクタ 691"/>
        <xdr:cNvCxnSpPr/>
      </xdr:nvCxnSpPr>
      <xdr:spPr>
        <a:xfrm flipV="1">
          <a:off x="13703300" y="181813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76200</xdr:rowOff>
    </xdr:from>
    <xdr:to xmlns:xdr="http://schemas.openxmlformats.org/drawingml/2006/spreadsheetDrawing">
      <xdr:col>67</xdr:col>
      <xdr:colOff>101600</xdr:colOff>
      <xdr:row>105</xdr:row>
      <xdr:rowOff>6350</xdr:rowOff>
    </xdr:to>
    <xdr:sp macro="" textlink="">
      <xdr:nvSpPr>
        <xdr:cNvPr id="693" name="楕円 692"/>
        <xdr:cNvSpPr/>
      </xdr:nvSpPr>
      <xdr:spPr>
        <a:xfrm>
          <a:off x="12763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127000</xdr:rowOff>
    </xdr:from>
    <xdr:to xmlns:xdr="http://schemas.openxmlformats.org/drawingml/2006/spreadsheetDrawing">
      <xdr:col>71</xdr:col>
      <xdr:colOff>177800</xdr:colOff>
      <xdr:row>106</xdr:row>
      <xdr:rowOff>38735</xdr:rowOff>
    </xdr:to>
    <xdr:cxnSp macro="">
      <xdr:nvCxnSpPr>
        <xdr:cNvPr id="694" name="直線コネクタ 693"/>
        <xdr:cNvCxnSpPr/>
      </xdr:nvCxnSpPr>
      <xdr:spPr>
        <a:xfrm>
          <a:off x="12814300" y="17957800"/>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4445</xdr:rowOff>
    </xdr:from>
    <xdr:ext cx="405130" cy="259080"/>
    <xdr:sp macro="" textlink="">
      <xdr:nvSpPr>
        <xdr:cNvPr id="695" name="n_1aveValue【公民館】&#10;有形固定資産減価償却率"/>
        <xdr:cNvSpPr txBox="1"/>
      </xdr:nvSpPr>
      <xdr:spPr>
        <a:xfrm>
          <a:off x="15266035" y="17835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161290</xdr:rowOff>
    </xdr:from>
    <xdr:ext cx="404495" cy="259080"/>
    <xdr:sp macro="" textlink="">
      <xdr:nvSpPr>
        <xdr:cNvPr id="696" name="n_2aveValue【公民館】&#10;有形固定資産減価償却率"/>
        <xdr:cNvSpPr txBox="1"/>
      </xdr:nvSpPr>
      <xdr:spPr>
        <a:xfrm>
          <a:off x="14389735" y="17820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143510</xdr:rowOff>
    </xdr:from>
    <xdr:ext cx="404495" cy="258445"/>
    <xdr:sp macro="" textlink="">
      <xdr:nvSpPr>
        <xdr:cNvPr id="697" name="n_3aveValue【公民館】&#10;有形固定資産減価償却率"/>
        <xdr:cNvSpPr txBox="1"/>
      </xdr:nvSpPr>
      <xdr:spPr>
        <a:xfrm>
          <a:off x="13500735" y="1780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64135</xdr:rowOff>
    </xdr:from>
    <xdr:ext cx="404495" cy="258445"/>
    <xdr:sp macro="" textlink="">
      <xdr:nvSpPr>
        <xdr:cNvPr id="698" name="n_4aveValue【公民館】&#10;有形固定資産減価償却率"/>
        <xdr:cNvSpPr txBox="1"/>
      </xdr:nvSpPr>
      <xdr:spPr>
        <a:xfrm>
          <a:off x="12611735" y="18066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104775</xdr:rowOff>
    </xdr:from>
    <xdr:ext cx="405130" cy="259080"/>
    <xdr:sp macro="" textlink="">
      <xdr:nvSpPr>
        <xdr:cNvPr id="699" name="n_1mainValue【公民館】&#10;有形固定資産減価償却率"/>
        <xdr:cNvSpPr txBox="1"/>
      </xdr:nvSpPr>
      <xdr:spPr>
        <a:xfrm>
          <a:off x="15266035" y="1827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49530</xdr:rowOff>
    </xdr:from>
    <xdr:ext cx="404495" cy="259080"/>
    <xdr:sp macro="" textlink="">
      <xdr:nvSpPr>
        <xdr:cNvPr id="700" name="n_2mainValue【公民館】&#10;有形固定資産減価償却率"/>
        <xdr:cNvSpPr txBox="1"/>
      </xdr:nvSpPr>
      <xdr:spPr>
        <a:xfrm>
          <a:off x="14389735" y="18223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80645</xdr:rowOff>
    </xdr:from>
    <xdr:ext cx="404495" cy="259080"/>
    <xdr:sp macro="" textlink="">
      <xdr:nvSpPr>
        <xdr:cNvPr id="701" name="n_3mainValue【公民館】&#10;有形固定資産減価償却率"/>
        <xdr:cNvSpPr txBox="1"/>
      </xdr:nvSpPr>
      <xdr:spPr>
        <a:xfrm>
          <a:off x="13500735" y="18254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22860</xdr:rowOff>
    </xdr:from>
    <xdr:ext cx="404495" cy="259080"/>
    <xdr:sp macro="" textlink="">
      <xdr:nvSpPr>
        <xdr:cNvPr id="702" name="n_4mainValue【公民館】&#10;有形固定資産減価償却率"/>
        <xdr:cNvSpPr txBox="1"/>
      </xdr:nvSpPr>
      <xdr:spPr>
        <a:xfrm>
          <a:off x="12611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11" name="テキスト ボックス 71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2" name="直線コネクタ 7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3" name="直線コネクタ 71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4" name="テキスト ボックス 713"/>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5" name="直線コネクタ 71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6" name="テキスト ボックス 715"/>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7" name="直線コネクタ 71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718" name="テキスト ボックス 717"/>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9" name="直線コネクタ 71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720" name="テキスト ボックス 719"/>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21" name="直線コネクタ 72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722" name="テキスト ボックス 721"/>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724" name="テキスト ボックス 723"/>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38100</xdr:rowOff>
    </xdr:from>
    <xdr:to xmlns:xdr="http://schemas.openxmlformats.org/drawingml/2006/spreadsheetDrawing">
      <xdr:col>116</xdr:col>
      <xdr:colOff>62865</xdr:colOff>
      <xdr:row>108</xdr:row>
      <xdr:rowOff>150495</xdr:rowOff>
    </xdr:to>
    <xdr:cxnSp macro="">
      <xdr:nvCxnSpPr>
        <xdr:cNvPr id="726" name="直線コネクタ 725"/>
        <xdr:cNvCxnSpPr/>
      </xdr:nvCxnSpPr>
      <xdr:spPr>
        <a:xfrm flipV="1">
          <a:off x="22160865" y="173545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727"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728" name="直線コネクタ 727"/>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156210</xdr:rowOff>
    </xdr:from>
    <xdr:ext cx="534670" cy="258445"/>
    <xdr:sp macro="" textlink="">
      <xdr:nvSpPr>
        <xdr:cNvPr id="729" name="【公民館】&#10;一人当たり面積最大値テキスト"/>
        <xdr:cNvSpPr txBox="1"/>
      </xdr:nvSpPr>
      <xdr:spPr>
        <a:xfrm>
          <a:off x="22199600" y="17129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38100</xdr:rowOff>
    </xdr:from>
    <xdr:to xmlns:xdr="http://schemas.openxmlformats.org/drawingml/2006/spreadsheetDrawing">
      <xdr:col>116</xdr:col>
      <xdr:colOff>152400</xdr:colOff>
      <xdr:row>101</xdr:row>
      <xdr:rowOff>38100</xdr:rowOff>
    </xdr:to>
    <xdr:cxnSp macro="">
      <xdr:nvCxnSpPr>
        <xdr:cNvPr id="730" name="直線コネクタ 729"/>
        <xdr:cNvCxnSpPr/>
      </xdr:nvCxnSpPr>
      <xdr:spPr>
        <a:xfrm>
          <a:off x="22072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900" cy="258445"/>
    <xdr:sp macro="" textlink="">
      <xdr:nvSpPr>
        <xdr:cNvPr id="731" name="【公民館】&#10;一人当たり面積平均値テキスト"/>
        <xdr:cNvSpPr txBox="1"/>
      </xdr:nvSpPr>
      <xdr:spPr>
        <a:xfrm>
          <a:off x="22199600" y="18522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27305</xdr:rowOff>
    </xdr:from>
    <xdr:to xmlns:xdr="http://schemas.openxmlformats.org/drawingml/2006/spreadsheetDrawing">
      <xdr:col>116</xdr:col>
      <xdr:colOff>114300</xdr:colOff>
      <xdr:row>108</xdr:row>
      <xdr:rowOff>128905</xdr:rowOff>
    </xdr:to>
    <xdr:sp macro="" textlink="">
      <xdr:nvSpPr>
        <xdr:cNvPr id="732" name="フローチャート: 判断 731"/>
        <xdr:cNvSpPr/>
      </xdr:nvSpPr>
      <xdr:spPr>
        <a:xfrm>
          <a:off x="221107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22225</xdr:rowOff>
    </xdr:from>
    <xdr:to xmlns:xdr="http://schemas.openxmlformats.org/drawingml/2006/spreadsheetDrawing">
      <xdr:col>112</xdr:col>
      <xdr:colOff>38100</xdr:colOff>
      <xdr:row>108</xdr:row>
      <xdr:rowOff>123825</xdr:rowOff>
    </xdr:to>
    <xdr:sp macro="" textlink="">
      <xdr:nvSpPr>
        <xdr:cNvPr id="733" name="フローチャート: 判断 732"/>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734" name="フローチャート: 判断 733"/>
        <xdr:cNvSpPr/>
      </xdr:nvSpPr>
      <xdr:spPr>
        <a:xfrm>
          <a:off x="20383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735" name="フローチャート: 判断 734"/>
        <xdr:cNvSpPr/>
      </xdr:nvSpPr>
      <xdr:spPr>
        <a:xfrm>
          <a:off x="19494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52070</xdr:rowOff>
    </xdr:from>
    <xdr:to xmlns:xdr="http://schemas.openxmlformats.org/drawingml/2006/spreadsheetDrawing">
      <xdr:col>98</xdr:col>
      <xdr:colOff>38100</xdr:colOff>
      <xdr:row>108</xdr:row>
      <xdr:rowOff>153035</xdr:rowOff>
    </xdr:to>
    <xdr:sp macro="" textlink="">
      <xdr:nvSpPr>
        <xdr:cNvPr id="736" name="フローチャート: 判断 735"/>
        <xdr:cNvSpPr/>
      </xdr:nvSpPr>
      <xdr:spPr>
        <a:xfrm>
          <a:off x="18605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158750</xdr:rowOff>
    </xdr:from>
    <xdr:to xmlns:xdr="http://schemas.openxmlformats.org/drawingml/2006/spreadsheetDrawing">
      <xdr:col>116</xdr:col>
      <xdr:colOff>114300</xdr:colOff>
      <xdr:row>101</xdr:row>
      <xdr:rowOff>88900</xdr:rowOff>
    </xdr:to>
    <xdr:sp macro="" textlink="">
      <xdr:nvSpPr>
        <xdr:cNvPr id="742" name="楕円 741"/>
        <xdr:cNvSpPr/>
      </xdr:nvSpPr>
      <xdr:spPr>
        <a:xfrm>
          <a:off x="22110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111760</xdr:rowOff>
    </xdr:from>
    <xdr:ext cx="534670" cy="258445"/>
    <xdr:sp macro="" textlink="">
      <xdr:nvSpPr>
        <xdr:cNvPr id="743" name="【公民館】&#10;一人当たり面積該当値テキスト"/>
        <xdr:cNvSpPr txBox="1"/>
      </xdr:nvSpPr>
      <xdr:spPr>
        <a:xfrm>
          <a:off x="22199600" y="17256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101</xdr:row>
      <xdr:rowOff>17780</xdr:rowOff>
    </xdr:from>
    <xdr:to xmlns:xdr="http://schemas.openxmlformats.org/drawingml/2006/spreadsheetDrawing">
      <xdr:col>112</xdr:col>
      <xdr:colOff>38100</xdr:colOff>
      <xdr:row>101</xdr:row>
      <xdr:rowOff>119380</xdr:rowOff>
    </xdr:to>
    <xdr:sp macro="" textlink="">
      <xdr:nvSpPr>
        <xdr:cNvPr id="744" name="楕円 743"/>
        <xdr:cNvSpPr/>
      </xdr:nvSpPr>
      <xdr:spPr>
        <a:xfrm>
          <a:off x="21272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101</xdr:row>
      <xdr:rowOff>38100</xdr:rowOff>
    </xdr:from>
    <xdr:to xmlns:xdr="http://schemas.openxmlformats.org/drawingml/2006/spreadsheetDrawing">
      <xdr:col>116</xdr:col>
      <xdr:colOff>63500</xdr:colOff>
      <xdr:row>101</xdr:row>
      <xdr:rowOff>68580</xdr:rowOff>
    </xdr:to>
    <xdr:cxnSp macro="">
      <xdr:nvCxnSpPr>
        <xdr:cNvPr id="745" name="直線コネクタ 744"/>
        <xdr:cNvCxnSpPr/>
      </xdr:nvCxnSpPr>
      <xdr:spPr>
        <a:xfrm flipV="1">
          <a:off x="21323300" y="173545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101</xdr:row>
      <xdr:rowOff>114935</xdr:rowOff>
    </xdr:from>
    <xdr:to xmlns:xdr="http://schemas.openxmlformats.org/drawingml/2006/spreadsheetDrawing">
      <xdr:col>107</xdr:col>
      <xdr:colOff>101600</xdr:colOff>
      <xdr:row>102</xdr:row>
      <xdr:rowOff>45085</xdr:rowOff>
    </xdr:to>
    <xdr:sp macro="" textlink="">
      <xdr:nvSpPr>
        <xdr:cNvPr id="746" name="楕円 745"/>
        <xdr:cNvSpPr/>
      </xdr:nvSpPr>
      <xdr:spPr>
        <a:xfrm>
          <a:off x="2038350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68580</xdr:rowOff>
    </xdr:from>
    <xdr:to xmlns:xdr="http://schemas.openxmlformats.org/drawingml/2006/spreadsheetDrawing">
      <xdr:col>111</xdr:col>
      <xdr:colOff>177800</xdr:colOff>
      <xdr:row>101</xdr:row>
      <xdr:rowOff>166370</xdr:rowOff>
    </xdr:to>
    <xdr:cxnSp macro="">
      <xdr:nvCxnSpPr>
        <xdr:cNvPr id="747" name="直線コネクタ 746"/>
        <xdr:cNvCxnSpPr/>
      </xdr:nvCxnSpPr>
      <xdr:spPr>
        <a:xfrm flipV="1">
          <a:off x="20434300" y="173850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154940</xdr:rowOff>
    </xdr:from>
    <xdr:to xmlns:xdr="http://schemas.openxmlformats.org/drawingml/2006/spreadsheetDrawing">
      <xdr:col>102</xdr:col>
      <xdr:colOff>165100</xdr:colOff>
      <xdr:row>108</xdr:row>
      <xdr:rowOff>84455</xdr:rowOff>
    </xdr:to>
    <xdr:sp macro="" textlink="">
      <xdr:nvSpPr>
        <xdr:cNvPr id="748" name="楕円 747"/>
        <xdr:cNvSpPr/>
      </xdr:nvSpPr>
      <xdr:spPr>
        <a:xfrm>
          <a:off x="19494500" y="1850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101</xdr:row>
      <xdr:rowOff>166370</xdr:rowOff>
    </xdr:from>
    <xdr:to xmlns:xdr="http://schemas.openxmlformats.org/drawingml/2006/spreadsheetDrawing">
      <xdr:col>107</xdr:col>
      <xdr:colOff>50800</xdr:colOff>
      <xdr:row>108</xdr:row>
      <xdr:rowOff>33655</xdr:rowOff>
    </xdr:to>
    <xdr:cxnSp macro="">
      <xdr:nvCxnSpPr>
        <xdr:cNvPr id="749" name="直線コネクタ 748"/>
        <xdr:cNvCxnSpPr/>
      </xdr:nvCxnSpPr>
      <xdr:spPr>
        <a:xfrm flipV="1">
          <a:off x="19545300" y="17482820"/>
          <a:ext cx="889000" cy="1067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147320</xdr:rowOff>
    </xdr:from>
    <xdr:to xmlns:xdr="http://schemas.openxmlformats.org/drawingml/2006/spreadsheetDrawing">
      <xdr:col>98</xdr:col>
      <xdr:colOff>38100</xdr:colOff>
      <xdr:row>108</xdr:row>
      <xdr:rowOff>77470</xdr:rowOff>
    </xdr:to>
    <xdr:sp macro="" textlink="">
      <xdr:nvSpPr>
        <xdr:cNvPr id="750" name="楕円 749"/>
        <xdr:cNvSpPr/>
      </xdr:nvSpPr>
      <xdr:spPr>
        <a:xfrm>
          <a:off x="18605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26670</xdr:rowOff>
    </xdr:from>
    <xdr:to xmlns:xdr="http://schemas.openxmlformats.org/drawingml/2006/spreadsheetDrawing">
      <xdr:col>102</xdr:col>
      <xdr:colOff>114300</xdr:colOff>
      <xdr:row>108</xdr:row>
      <xdr:rowOff>33655</xdr:rowOff>
    </xdr:to>
    <xdr:cxnSp macro="">
      <xdr:nvCxnSpPr>
        <xdr:cNvPr id="751" name="直線コネクタ 750"/>
        <xdr:cNvCxnSpPr/>
      </xdr:nvCxnSpPr>
      <xdr:spPr>
        <a:xfrm>
          <a:off x="18656300" y="185432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114935</xdr:rowOff>
    </xdr:from>
    <xdr:ext cx="469900" cy="259080"/>
    <xdr:sp macro="" textlink="">
      <xdr:nvSpPr>
        <xdr:cNvPr id="752" name="n_1aveValue【公民館】&#10;一人当たり面積"/>
        <xdr:cNvSpPr txBox="1"/>
      </xdr:nvSpPr>
      <xdr:spPr>
        <a:xfrm>
          <a:off x="21075650" y="18631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118745</xdr:rowOff>
    </xdr:from>
    <xdr:ext cx="469265" cy="259080"/>
    <xdr:sp macro="" textlink="">
      <xdr:nvSpPr>
        <xdr:cNvPr id="753" name="n_2aveValue【公民館】&#10;一人当たり面積"/>
        <xdr:cNvSpPr txBox="1"/>
      </xdr:nvSpPr>
      <xdr:spPr>
        <a:xfrm>
          <a:off x="20199350" y="18635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130810</xdr:rowOff>
    </xdr:from>
    <xdr:ext cx="469265" cy="259080"/>
    <xdr:sp macro="" textlink="">
      <xdr:nvSpPr>
        <xdr:cNvPr id="754" name="n_3aveValue【公民館】&#10;一人当たり面積"/>
        <xdr:cNvSpPr txBox="1"/>
      </xdr:nvSpPr>
      <xdr:spPr>
        <a:xfrm>
          <a:off x="19310350" y="1864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144145</xdr:rowOff>
    </xdr:from>
    <xdr:ext cx="469265" cy="258445"/>
    <xdr:sp macro="" textlink="">
      <xdr:nvSpPr>
        <xdr:cNvPr id="755" name="n_4aveValue【公民館】&#10;一人当たり面積"/>
        <xdr:cNvSpPr txBox="1"/>
      </xdr:nvSpPr>
      <xdr:spPr>
        <a:xfrm>
          <a:off x="18421350" y="18660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99</xdr:row>
      <xdr:rowOff>135890</xdr:rowOff>
    </xdr:from>
    <xdr:ext cx="534670" cy="259080"/>
    <xdr:sp macro="" textlink="">
      <xdr:nvSpPr>
        <xdr:cNvPr id="756" name="n_1mainValue【公民館】&#10;一人当たり面積"/>
        <xdr:cNvSpPr txBox="1"/>
      </xdr:nvSpPr>
      <xdr:spPr>
        <a:xfrm>
          <a:off x="21043265" y="17109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100</xdr:row>
      <xdr:rowOff>61595</xdr:rowOff>
    </xdr:from>
    <xdr:ext cx="534035" cy="259080"/>
    <xdr:sp macro="" textlink="">
      <xdr:nvSpPr>
        <xdr:cNvPr id="757" name="n_2mainValue【公民館】&#10;一人当たり面積"/>
        <xdr:cNvSpPr txBox="1"/>
      </xdr:nvSpPr>
      <xdr:spPr>
        <a:xfrm>
          <a:off x="20166965" y="17206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100965</xdr:rowOff>
    </xdr:from>
    <xdr:ext cx="469265" cy="258445"/>
    <xdr:sp macro="" textlink="">
      <xdr:nvSpPr>
        <xdr:cNvPr id="758" name="n_3mainValue【公民館】&#10;一人当たり面積"/>
        <xdr:cNvSpPr txBox="1"/>
      </xdr:nvSpPr>
      <xdr:spPr>
        <a:xfrm>
          <a:off x="19310350" y="18274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93980</xdr:rowOff>
    </xdr:from>
    <xdr:ext cx="469265" cy="259080"/>
    <xdr:sp macro="" textlink="">
      <xdr:nvSpPr>
        <xdr:cNvPr id="759" name="n_4mainValue【公民館】&#10;一人当たり面積"/>
        <xdr:cNvSpPr txBox="1"/>
      </xdr:nvSpPr>
      <xdr:spPr>
        <a:xfrm>
          <a:off x="18421350" y="18267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道路、橋りょう・トンネル等である。学校施設等については、耐震と併せて大規模改修をすでに実施しているが、今後、小・中学校やサテライトオフィスを含む複合型施設への改修を予定している。また、橋りょう・トンネルについては、点検等を順次実施しており、点検結果による優先順位の判定に基づき、橋梁補修等に取り組んでいく。今後も公共施設総合管理計画に基づき、適正に管理運営を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77"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78" name="直線コネクタ 77"/>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95885</xdr:rowOff>
    </xdr:from>
    <xdr:ext cx="405130" cy="259080"/>
    <xdr:sp macro="" textlink="">
      <xdr:nvSpPr>
        <xdr:cNvPr id="79" name="【体育館・プール】&#10;有形固定資産減価償却率平均値テキスト"/>
        <xdr:cNvSpPr txBox="1"/>
      </xdr:nvSpPr>
      <xdr:spPr>
        <a:xfrm>
          <a:off x="4673600" y="10554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80" name="フローチャート: 判断 79"/>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81" name="フローチャート: 判断 80"/>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82" name="フローチャート: 判断 81"/>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83" name="フローチャート: 判断 82"/>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84" name="フローチャート: 判断 83"/>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60</xdr:row>
      <xdr:rowOff>63500</xdr:rowOff>
    </xdr:from>
    <xdr:to xmlns:xdr="http://schemas.openxmlformats.org/drawingml/2006/spreadsheetDrawing">
      <xdr:col>6</xdr:col>
      <xdr:colOff>38100</xdr:colOff>
      <xdr:row>60</xdr:row>
      <xdr:rowOff>165100</xdr:rowOff>
    </xdr:to>
    <xdr:sp macro="" textlink="">
      <xdr:nvSpPr>
        <xdr:cNvPr id="90" name="楕円 89"/>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91"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4495" cy="258445"/>
    <xdr:sp macro="" textlink="">
      <xdr:nvSpPr>
        <xdr:cNvPr id="92" name="n_2aveValue【体育館・プール】&#10;有形固定資産減価償却率"/>
        <xdr:cNvSpPr txBox="1"/>
      </xdr:nvSpPr>
      <xdr:spPr>
        <a:xfrm>
          <a:off x="2705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4495" cy="259080"/>
    <xdr:sp macro="" textlink="">
      <xdr:nvSpPr>
        <xdr:cNvPr id="93" name="n_3aveValue【体育館・プール】&#10;有形固定資産減価償却率"/>
        <xdr:cNvSpPr txBox="1"/>
      </xdr:nvSpPr>
      <xdr:spPr>
        <a:xfrm>
          <a:off x="1816735" y="1026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112395</xdr:rowOff>
    </xdr:from>
    <xdr:ext cx="404495" cy="258445"/>
    <xdr:sp macro="" textlink="">
      <xdr:nvSpPr>
        <xdr:cNvPr id="94" name="n_4aveValue【体育館・プール】&#10;有形固定資産減価償却率"/>
        <xdr:cNvSpPr txBox="1"/>
      </xdr:nvSpPr>
      <xdr:spPr>
        <a:xfrm>
          <a:off x="927735" y="10570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10160</xdr:rowOff>
    </xdr:from>
    <xdr:ext cx="404495" cy="259080"/>
    <xdr:sp macro="" textlink="">
      <xdr:nvSpPr>
        <xdr:cNvPr id="95" name="n_4mainValue【体育館・プール】&#10;有形固定資産減価償却率"/>
        <xdr:cNvSpPr txBox="1"/>
      </xdr:nvSpPr>
      <xdr:spPr>
        <a:xfrm>
          <a:off x="927735" y="10125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4" name="テキスト ボックス 1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5" name="直線コネクタ 1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6" name="直線コネクタ 10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07" name="テキスト ボックス 106"/>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08" name="直線コネクタ 10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09" name="テキスト ボックス 108"/>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0" name="直線コネクタ 10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11" name="テキスト ボックス 110"/>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2" name="直線コネクタ 11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3" name="テキスト ボックス 112"/>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4" name="直線コネクタ 11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15" name="テキスト ボックス 114"/>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6" name="直線コネクタ 11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17" name="テキスト ボックス 116"/>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8" name="直線コネクタ 1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19" name="テキスト ボックス 118"/>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121" name="直線コネクタ 120"/>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122"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123" name="直線コネクタ 122"/>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124"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125" name="直線コネクタ 124"/>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126"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127" name="フローチャート: 判断 126"/>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28" name="フローチャート: 判断 127"/>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129" name="フローチャート: 判断 128"/>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130" name="フローチャート: 判断 129"/>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131" name="フローチャート: 判断 130"/>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32" name="テキスト ボックス 13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3" name="テキスト ボックス 13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4" name="テキスト ボックス 13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5" name="テキスト ボックス 13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6" name="テキスト ボックス 13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63</xdr:row>
      <xdr:rowOff>103505</xdr:rowOff>
    </xdr:from>
    <xdr:to xmlns:xdr="http://schemas.openxmlformats.org/drawingml/2006/spreadsheetDrawing">
      <xdr:col>36</xdr:col>
      <xdr:colOff>165100</xdr:colOff>
      <xdr:row>64</xdr:row>
      <xdr:rowOff>33655</xdr:rowOff>
    </xdr:to>
    <xdr:sp macro="" textlink="">
      <xdr:nvSpPr>
        <xdr:cNvPr id="137" name="楕円 136"/>
        <xdr:cNvSpPr/>
      </xdr:nvSpPr>
      <xdr:spPr>
        <a:xfrm>
          <a:off x="6921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138"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26670</xdr:rowOff>
    </xdr:from>
    <xdr:ext cx="469265" cy="259080"/>
    <xdr:sp macro="" textlink="">
      <xdr:nvSpPr>
        <xdr:cNvPr id="139" name="n_2aveValue【体育館・プール】&#10;一人当たり面積"/>
        <xdr:cNvSpPr txBox="1"/>
      </xdr:nvSpPr>
      <xdr:spPr>
        <a:xfrm>
          <a:off x="8515350" y="1065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9265" cy="258445"/>
    <xdr:sp macro="" textlink="">
      <xdr:nvSpPr>
        <xdr:cNvPr id="140" name="n_3aveValue【体育館・プール】&#10;一人当たり面積"/>
        <xdr:cNvSpPr txBox="1"/>
      </xdr:nvSpPr>
      <xdr:spPr>
        <a:xfrm>
          <a:off x="7626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26035</xdr:rowOff>
    </xdr:from>
    <xdr:ext cx="469265" cy="259080"/>
    <xdr:sp macro="" textlink="">
      <xdr:nvSpPr>
        <xdr:cNvPr id="141" name="n_4aveValue【体育館・プール】&#10;一人当たり面積"/>
        <xdr:cNvSpPr txBox="1"/>
      </xdr:nvSpPr>
      <xdr:spPr>
        <a:xfrm>
          <a:off x="6737350" y="1099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50165</xdr:rowOff>
    </xdr:from>
    <xdr:ext cx="469265" cy="259080"/>
    <xdr:sp macro="" textlink="">
      <xdr:nvSpPr>
        <xdr:cNvPr id="142" name="n_4mainValue【体育館・プール】&#10;一人当たり面積"/>
        <xdr:cNvSpPr txBox="1"/>
      </xdr:nvSpPr>
      <xdr:spPr>
        <a:xfrm>
          <a:off x="6737350" y="10680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51" name="テキスト ボックス 15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52" name="直線コネクタ 1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53" name="テキスト ボックス 15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54" name="直線コネクタ 1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155" name="テキスト ボックス 154"/>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56" name="直線コネクタ 1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57" name="テキスト ボックス 1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58" name="直線コネクタ 1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59" name="テキスト ボックス 1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60" name="直線コネクタ 1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61" name="テキスト ボックス 16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62" name="直線コネクタ 1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63" name="テキスト ボックス 16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4" name="直線コネクタ 1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165" name="テキスト ボックス 164"/>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114300</xdr:rowOff>
    </xdr:to>
    <xdr:cxnSp macro="">
      <xdr:nvCxnSpPr>
        <xdr:cNvPr id="167" name="直線コネクタ 166"/>
        <xdr:cNvCxnSpPr/>
      </xdr:nvCxnSpPr>
      <xdr:spPr>
        <a:xfrm flipV="1">
          <a:off x="4634865" y="1332928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68"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69" name="直線コネクタ 168"/>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405130" cy="258445"/>
    <xdr:sp macro="" textlink="">
      <xdr:nvSpPr>
        <xdr:cNvPr id="170" name="【福祉施設】&#10;有形固定資産減価償却率最大値テキスト"/>
        <xdr:cNvSpPr txBox="1"/>
      </xdr:nvSpPr>
      <xdr:spPr>
        <a:xfrm>
          <a:off x="4673600"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171" name="直線コネクタ 170"/>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148590</xdr:rowOff>
    </xdr:from>
    <xdr:ext cx="405130" cy="259080"/>
    <xdr:sp macro="" textlink="">
      <xdr:nvSpPr>
        <xdr:cNvPr id="172" name="【福祉施設】&#10;有形固定資産減価償却率平均値テキスト"/>
        <xdr:cNvSpPr txBox="1"/>
      </xdr:nvSpPr>
      <xdr:spPr>
        <a:xfrm>
          <a:off x="4673600" y="1386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170180</xdr:rowOff>
    </xdr:from>
    <xdr:to xmlns:xdr="http://schemas.openxmlformats.org/drawingml/2006/spreadsheetDrawing">
      <xdr:col>24</xdr:col>
      <xdr:colOff>114300</xdr:colOff>
      <xdr:row>81</xdr:row>
      <xdr:rowOff>100330</xdr:rowOff>
    </xdr:to>
    <xdr:sp macro="" textlink="">
      <xdr:nvSpPr>
        <xdr:cNvPr id="173" name="フローチャート: 判断 1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174" name="フローチャート: 判断 173"/>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74930</xdr:rowOff>
    </xdr:from>
    <xdr:to xmlns:xdr="http://schemas.openxmlformats.org/drawingml/2006/spreadsheetDrawing">
      <xdr:col>15</xdr:col>
      <xdr:colOff>101600</xdr:colOff>
      <xdr:row>81</xdr:row>
      <xdr:rowOff>5080</xdr:rowOff>
    </xdr:to>
    <xdr:sp macro="" textlink="">
      <xdr:nvSpPr>
        <xdr:cNvPr id="175" name="フローチャート: 判断 174"/>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50165</xdr:rowOff>
    </xdr:from>
    <xdr:to xmlns:xdr="http://schemas.openxmlformats.org/drawingml/2006/spreadsheetDrawing">
      <xdr:col>10</xdr:col>
      <xdr:colOff>165100</xdr:colOff>
      <xdr:row>80</xdr:row>
      <xdr:rowOff>151765</xdr:rowOff>
    </xdr:to>
    <xdr:sp macro="" textlink="">
      <xdr:nvSpPr>
        <xdr:cNvPr id="176" name="フローチャート: 判断 175"/>
        <xdr:cNvSpPr/>
      </xdr:nvSpPr>
      <xdr:spPr>
        <a:xfrm>
          <a:off x="1968500" y="137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76835</xdr:rowOff>
    </xdr:from>
    <xdr:to xmlns:xdr="http://schemas.openxmlformats.org/drawingml/2006/spreadsheetDrawing">
      <xdr:col>6</xdr:col>
      <xdr:colOff>38100</xdr:colOff>
      <xdr:row>81</xdr:row>
      <xdr:rowOff>6985</xdr:rowOff>
    </xdr:to>
    <xdr:sp macro="" textlink="">
      <xdr:nvSpPr>
        <xdr:cNvPr id="177" name="フローチャート: 判断 176"/>
        <xdr:cNvSpPr/>
      </xdr:nvSpPr>
      <xdr:spPr>
        <a:xfrm>
          <a:off x="10795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78" name="テキスト ボックス 1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79" name="テキスト ボックス 1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80" name="テキスト ボックス 1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81" name="テキスト ボックス 1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82" name="テキスト ボックス 1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82</xdr:row>
      <xdr:rowOff>44450</xdr:rowOff>
    </xdr:from>
    <xdr:to xmlns:xdr="http://schemas.openxmlformats.org/drawingml/2006/spreadsheetDrawing">
      <xdr:col>6</xdr:col>
      <xdr:colOff>38100</xdr:colOff>
      <xdr:row>82</xdr:row>
      <xdr:rowOff>146050</xdr:rowOff>
    </xdr:to>
    <xdr:sp macro="" textlink="">
      <xdr:nvSpPr>
        <xdr:cNvPr id="183" name="楕円 182"/>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79</xdr:row>
      <xdr:rowOff>78740</xdr:rowOff>
    </xdr:from>
    <xdr:ext cx="405130" cy="259080"/>
    <xdr:sp macro="" textlink="">
      <xdr:nvSpPr>
        <xdr:cNvPr id="184" name="n_1aveValue【福祉施設】&#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21590</xdr:rowOff>
    </xdr:from>
    <xdr:ext cx="404495" cy="259080"/>
    <xdr:sp macro="" textlink="">
      <xdr:nvSpPr>
        <xdr:cNvPr id="185" name="n_2aveValue【福祉施設】&#10;有形固定資産減価償却率"/>
        <xdr:cNvSpPr txBox="1"/>
      </xdr:nvSpPr>
      <xdr:spPr>
        <a:xfrm>
          <a:off x="2705735" y="1356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168275</xdr:rowOff>
    </xdr:from>
    <xdr:ext cx="404495" cy="258445"/>
    <xdr:sp macro="" textlink="">
      <xdr:nvSpPr>
        <xdr:cNvPr id="186" name="n_3aveValue【福祉施設】&#10;有形固定資産減価償却率"/>
        <xdr:cNvSpPr txBox="1"/>
      </xdr:nvSpPr>
      <xdr:spPr>
        <a:xfrm>
          <a:off x="1816735" y="1354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23495</xdr:rowOff>
    </xdr:from>
    <xdr:ext cx="404495" cy="259080"/>
    <xdr:sp macro="" textlink="">
      <xdr:nvSpPr>
        <xdr:cNvPr id="187" name="n_4aveValue【福祉施設】&#10;有形固定資産減価償却率"/>
        <xdr:cNvSpPr txBox="1"/>
      </xdr:nvSpPr>
      <xdr:spPr>
        <a:xfrm>
          <a:off x="927735" y="1356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137160</xdr:rowOff>
    </xdr:from>
    <xdr:ext cx="404495" cy="259080"/>
    <xdr:sp macro="" textlink="">
      <xdr:nvSpPr>
        <xdr:cNvPr id="188" name="n_4mainValue【福祉施設】&#10;有形固定資産減価償却率"/>
        <xdr:cNvSpPr txBox="1"/>
      </xdr:nvSpPr>
      <xdr:spPr>
        <a:xfrm>
          <a:off x="927735" y="1419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97" name="テキスト ボックス 19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98" name="直線コネクタ 19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99" name="直線コネクタ 19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00" name="テキスト ボックス 199"/>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01" name="直線コネクタ 20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02" name="テキスト ボックス 201"/>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03" name="直線コネクタ 20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04" name="テキスト ボックス 203"/>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05" name="直線コネクタ 20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06" name="テキスト ボックス 205"/>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07" name="直線コネクタ 20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08" name="テキスト ボックス 207"/>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09" name="直線コネクタ 20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10" name="テキスト ボックス 20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132715</xdr:rowOff>
    </xdr:from>
    <xdr:to xmlns:xdr="http://schemas.openxmlformats.org/drawingml/2006/spreadsheetDrawing">
      <xdr:col>54</xdr:col>
      <xdr:colOff>189865</xdr:colOff>
      <xdr:row>86</xdr:row>
      <xdr:rowOff>103505</xdr:rowOff>
    </xdr:to>
    <xdr:cxnSp macro="">
      <xdr:nvCxnSpPr>
        <xdr:cNvPr id="212" name="直線コネクタ 211"/>
        <xdr:cNvCxnSpPr/>
      </xdr:nvCxnSpPr>
      <xdr:spPr>
        <a:xfrm flipV="1">
          <a:off x="10476865" y="1333436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213"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214" name="直線コネクタ 213"/>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79375</xdr:rowOff>
    </xdr:from>
    <xdr:ext cx="469900" cy="258445"/>
    <xdr:sp macro="" textlink="">
      <xdr:nvSpPr>
        <xdr:cNvPr id="215" name="【福祉施設】&#10;一人当たり面積最大値テキスト"/>
        <xdr:cNvSpPr txBox="1"/>
      </xdr:nvSpPr>
      <xdr:spPr>
        <a:xfrm>
          <a:off x="1051560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132715</xdr:rowOff>
    </xdr:from>
    <xdr:to xmlns:xdr="http://schemas.openxmlformats.org/drawingml/2006/spreadsheetDrawing">
      <xdr:col>55</xdr:col>
      <xdr:colOff>88900</xdr:colOff>
      <xdr:row>77</xdr:row>
      <xdr:rowOff>132715</xdr:rowOff>
    </xdr:to>
    <xdr:cxnSp macro="">
      <xdr:nvCxnSpPr>
        <xdr:cNvPr id="216" name="直線コネクタ 215"/>
        <xdr:cNvCxnSpPr/>
      </xdr:nvCxnSpPr>
      <xdr:spPr>
        <a:xfrm>
          <a:off x="10388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52070</xdr:rowOff>
    </xdr:from>
    <xdr:ext cx="469900" cy="258445"/>
    <xdr:sp macro="" textlink="">
      <xdr:nvSpPr>
        <xdr:cNvPr id="217" name="【福祉施設】&#10;一人当たり面積平均値テキスト"/>
        <xdr:cNvSpPr txBox="1"/>
      </xdr:nvSpPr>
      <xdr:spPr>
        <a:xfrm>
          <a:off x="10515600" y="14453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73660</xdr:rowOff>
    </xdr:from>
    <xdr:to xmlns:xdr="http://schemas.openxmlformats.org/drawingml/2006/spreadsheetDrawing">
      <xdr:col>55</xdr:col>
      <xdr:colOff>50800</xdr:colOff>
      <xdr:row>85</xdr:row>
      <xdr:rowOff>3810</xdr:rowOff>
    </xdr:to>
    <xdr:sp macro="" textlink="">
      <xdr:nvSpPr>
        <xdr:cNvPr id="218" name="フローチャート: 判断 217"/>
        <xdr:cNvSpPr/>
      </xdr:nvSpPr>
      <xdr:spPr>
        <a:xfrm>
          <a:off x="10426700" y="144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219" name="フローチャート: 判断 218"/>
        <xdr:cNvSpPr/>
      </xdr:nvSpPr>
      <xdr:spPr>
        <a:xfrm>
          <a:off x="95885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220" name="フローチャート: 判断 219"/>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81280</xdr:rowOff>
    </xdr:from>
    <xdr:to xmlns:xdr="http://schemas.openxmlformats.org/drawingml/2006/spreadsheetDrawing">
      <xdr:col>41</xdr:col>
      <xdr:colOff>101600</xdr:colOff>
      <xdr:row>85</xdr:row>
      <xdr:rowOff>11430</xdr:rowOff>
    </xdr:to>
    <xdr:sp macro="" textlink="">
      <xdr:nvSpPr>
        <xdr:cNvPr id="221" name="フローチャート: 判断 220"/>
        <xdr:cNvSpPr/>
      </xdr:nvSpPr>
      <xdr:spPr>
        <a:xfrm>
          <a:off x="7810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222" name="フローチャート: 判断 221"/>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23" name="テキスト ボックス 22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24" name="テキスト ボックス 22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25" name="テキスト ボックス 22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26" name="テキスト ボックス 22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27" name="テキスト ボックス 22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84</xdr:row>
      <xdr:rowOff>24130</xdr:rowOff>
    </xdr:from>
    <xdr:to xmlns:xdr="http://schemas.openxmlformats.org/drawingml/2006/spreadsheetDrawing">
      <xdr:col>36</xdr:col>
      <xdr:colOff>165100</xdr:colOff>
      <xdr:row>84</xdr:row>
      <xdr:rowOff>125730</xdr:rowOff>
    </xdr:to>
    <xdr:sp macro="" textlink="">
      <xdr:nvSpPr>
        <xdr:cNvPr id="228" name="楕円 227"/>
        <xdr:cNvSpPr/>
      </xdr:nvSpPr>
      <xdr:spPr>
        <a:xfrm>
          <a:off x="6921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163195</xdr:rowOff>
    </xdr:from>
    <xdr:ext cx="469900" cy="259080"/>
    <xdr:sp macro="" textlink="">
      <xdr:nvSpPr>
        <xdr:cNvPr id="229" name="n_1aveValue【福祉施設】&#10;一人当たり面積"/>
        <xdr:cNvSpPr txBox="1"/>
      </xdr:nvSpPr>
      <xdr:spPr>
        <a:xfrm>
          <a:off x="9391650" y="1422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9265" cy="259080"/>
    <xdr:sp macro="" textlink="">
      <xdr:nvSpPr>
        <xdr:cNvPr id="230" name="n_2aveValue【福祉施設】&#10;一人当たり面積"/>
        <xdr:cNvSpPr txBox="1"/>
      </xdr:nvSpPr>
      <xdr:spPr>
        <a:xfrm>
          <a:off x="8515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27940</xdr:rowOff>
    </xdr:from>
    <xdr:ext cx="469265" cy="259080"/>
    <xdr:sp macro="" textlink="">
      <xdr:nvSpPr>
        <xdr:cNvPr id="231" name="n_3aveValue【福祉施設】&#10;一人当たり面積"/>
        <xdr:cNvSpPr txBox="1"/>
      </xdr:nvSpPr>
      <xdr:spPr>
        <a:xfrm>
          <a:off x="7626350" y="14258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29210</xdr:rowOff>
    </xdr:from>
    <xdr:ext cx="469265" cy="258445"/>
    <xdr:sp macro="" textlink="">
      <xdr:nvSpPr>
        <xdr:cNvPr id="232" name="n_4aveValue【福祉施設】&#10;一人当たり面積"/>
        <xdr:cNvSpPr txBox="1"/>
      </xdr:nvSpPr>
      <xdr:spPr>
        <a:xfrm>
          <a:off x="6737350" y="14602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142240</xdr:rowOff>
    </xdr:from>
    <xdr:ext cx="469265" cy="259080"/>
    <xdr:sp macro="" textlink="">
      <xdr:nvSpPr>
        <xdr:cNvPr id="233" name="n_4mainValue【福祉施設】&#10;一人当たり面積"/>
        <xdr:cNvSpPr txBox="1"/>
      </xdr:nvSpPr>
      <xdr:spPr>
        <a:xfrm>
          <a:off x="6737350" y="14201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42" name="テキスト ボックス 24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43" name="直線コネクタ 24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44" name="テキスト ボックス 243"/>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45" name="直線コネクタ 244"/>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46" name="テキスト ボックス 245"/>
        <xdr:cNvSpPr txBox="1"/>
      </xdr:nvSpPr>
      <xdr:spPr>
        <a:xfrm>
          <a:off x="294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47" name="直線コネクタ 246"/>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48" name="テキスト ボックス 247"/>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49" name="直線コネクタ 248"/>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50" name="テキスト ボックス 249"/>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51" name="直線コネクタ 250"/>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252" name="テキスト ボックス 251"/>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53" name="直線コネクタ 25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54" name="テキスト ボックス 253"/>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256" name="直線コネクタ 255"/>
        <xdr:cNvCxnSpPr/>
      </xdr:nvCxnSpPr>
      <xdr:spPr>
        <a:xfrm flipV="1">
          <a:off x="463486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257" name="【市民会館】&#10;有形固定資産減価償却率最小値テキスト"/>
        <xdr:cNvSpPr txBox="1"/>
      </xdr:nvSpPr>
      <xdr:spPr>
        <a:xfrm>
          <a:off x="4673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258" name="直線コネクタ 257"/>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259" name="【市民会館】&#10;有形固定資産減価償却率最大値テキスト"/>
        <xdr:cNvSpPr txBox="1"/>
      </xdr:nvSpPr>
      <xdr:spPr>
        <a:xfrm>
          <a:off x="467360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260" name="直線コネクタ 259"/>
        <xdr:cNvCxnSpPr/>
      </xdr:nvCxnSpPr>
      <xdr:spPr>
        <a:xfrm>
          <a:off x="4546600" y="1718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160020</xdr:rowOff>
    </xdr:from>
    <xdr:ext cx="405130" cy="259080"/>
    <xdr:sp macro="" textlink="">
      <xdr:nvSpPr>
        <xdr:cNvPr id="261" name="【市民会館】&#10;有形固定資産減価償却率平均値テキスト"/>
        <xdr:cNvSpPr txBox="1"/>
      </xdr:nvSpPr>
      <xdr:spPr>
        <a:xfrm>
          <a:off x="4673600" y="17476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262" name="フローチャート: 判断 261"/>
        <xdr:cNvSpPr/>
      </xdr:nvSpPr>
      <xdr:spPr>
        <a:xfrm>
          <a:off x="458470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263" name="フローチャート: 判断 262"/>
        <xdr:cNvSpPr/>
      </xdr:nvSpPr>
      <xdr:spPr>
        <a:xfrm>
          <a:off x="3746500" y="1757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264" name="フローチャート: 判断 263"/>
        <xdr:cNvSpPr/>
      </xdr:nvSpPr>
      <xdr:spPr>
        <a:xfrm>
          <a:off x="28575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265" name="フローチャート: 判断 264"/>
        <xdr:cNvSpPr/>
      </xdr:nvSpPr>
      <xdr:spPr>
        <a:xfrm>
          <a:off x="1968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266" name="フローチャート: 判断 265"/>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67" name="テキスト ボックス 26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68" name="テキスト ボックス 26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69" name="テキスト ボックス 26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70" name="テキスト ボックス 26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71" name="テキスト ボックス 27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13970</xdr:rowOff>
    </xdr:from>
    <xdr:to xmlns:xdr="http://schemas.openxmlformats.org/drawingml/2006/spreadsheetDrawing">
      <xdr:col>24</xdr:col>
      <xdr:colOff>114300</xdr:colOff>
      <xdr:row>105</xdr:row>
      <xdr:rowOff>115570</xdr:rowOff>
    </xdr:to>
    <xdr:sp macro="" textlink="">
      <xdr:nvSpPr>
        <xdr:cNvPr id="272" name="楕円 271"/>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163830</xdr:rowOff>
    </xdr:from>
    <xdr:ext cx="405130" cy="259080"/>
    <xdr:sp macro="" textlink="">
      <xdr:nvSpPr>
        <xdr:cNvPr id="273" name="【市民会館】&#10;有形固定資産減価償却率該当値テキスト"/>
        <xdr:cNvSpPr txBox="1"/>
      </xdr:nvSpPr>
      <xdr:spPr>
        <a:xfrm>
          <a:off x="4673600"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135255</xdr:rowOff>
    </xdr:from>
    <xdr:to xmlns:xdr="http://schemas.openxmlformats.org/drawingml/2006/spreadsheetDrawing">
      <xdr:col>20</xdr:col>
      <xdr:colOff>38100</xdr:colOff>
      <xdr:row>105</xdr:row>
      <xdr:rowOff>65405</xdr:rowOff>
    </xdr:to>
    <xdr:sp macro="" textlink="">
      <xdr:nvSpPr>
        <xdr:cNvPr id="274" name="楕円 273"/>
        <xdr:cNvSpPr/>
      </xdr:nvSpPr>
      <xdr:spPr>
        <a:xfrm>
          <a:off x="3746500" y="179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14605</xdr:rowOff>
    </xdr:from>
    <xdr:to xmlns:xdr="http://schemas.openxmlformats.org/drawingml/2006/spreadsheetDrawing">
      <xdr:col>24</xdr:col>
      <xdr:colOff>63500</xdr:colOff>
      <xdr:row>105</xdr:row>
      <xdr:rowOff>64770</xdr:rowOff>
    </xdr:to>
    <xdr:cxnSp macro="">
      <xdr:nvCxnSpPr>
        <xdr:cNvPr id="275" name="直線コネクタ 274"/>
        <xdr:cNvCxnSpPr/>
      </xdr:nvCxnSpPr>
      <xdr:spPr>
        <a:xfrm>
          <a:off x="3797300" y="180168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85090</xdr:rowOff>
    </xdr:from>
    <xdr:to xmlns:xdr="http://schemas.openxmlformats.org/drawingml/2006/spreadsheetDrawing">
      <xdr:col>15</xdr:col>
      <xdr:colOff>101600</xdr:colOff>
      <xdr:row>105</xdr:row>
      <xdr:rowOff>15240</xdr:rowOff>
    </xdr:to>
    <xdr:sp macro="" textlink="">
      <xdr:nvSpPr>
        <xdr:cNvPr id="276" name="楕円 275"/>
        <xdr:cNvSpPr/>
      </xdr:nvSpPr>
      <xdr:spPr>
        <a:xfrm>
          <a:off x="2857500" y="179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135890</xdr:rowOff>
    </xdr:from>
    <xdr:to xmlns:xdr="http://schemas.openxmlformats.org/drawingml/2006/spreadsheetDrawing">
      <xdr:col>19</xdr:col>
      <xdr:colOff>177800</xdr:colOff>
      <xdr:row>105</xdr:row>
      <xdr:rowOff>14605</xdr:rowOff>
    </xdr:to>
    <xdr:cxnSp macro="">
      <xdr:nvCxnSpPr>
        <xdr:cNvPr id="277" name="直線コネクタ 276"/>
        <xdr:cNvCxnSpPr/>
      </xdr:nvCxnSpPr>
      <xdr:spPr>
        <a:xfrm>
          <a:off x="2908300" y="179666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34290</xdr:rowOff>
    </xdr:from>
    <xdr:to xmlns:xdr="http://schemas.openxmlformats.org/drawingml/2006/spreadsheetDrawing">
      <xdr:col>10</xdr:col>
      <xdr:colOff>165100</xdr:colOff>
      <xdr:row>104</xdr:row>
      <xdr:rowOff>135890</xdr:rowOff>
    </xdr:to>
    <xdr:sp macro="" textlink="">
      <xdr:nvSpPr>
        <xdr:cNvPr id="278" name="楕円 277"/>
        <xdr:cNvSpPr/>
      </xdr:nvSpPr>
      <xdr:spPr>
        <a:xfrm>
          <a:off x="1968500" y="178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85090</xdr:rowOff>
    </xdr:from>
    <xdr:to xmlns:xdr="http://schemas.openxmlformats.org/drawingml/2006/spreadsheetDrawing">
      <xdr:col>15</xdr:col>
      <xdr:colOff>50800</xdr:colOff>
      <xdr:row>104</xdr:row>
      <xdr:rowOff>135890</xdr:rowOff>
    </xdr:to>
    <xdr:cxnSp macro="">
      <xdr:nvCxnSpPr>
        <xdr:cNvPr id="279" name="直線コネクタ 278"/>
        <xdr:cNvCxnSpPr/>
      </xdr:nvCxnSpPr>
      <xdr:spPr>
        <a:xfrm>
          <a:off x="2019300" y="179158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162560</xdr:rowOff>
    </xdr:from>
    <xdr:to xmlns:xdr="http://schemas.openxmlformats.org/drawingml/2006/spreadsheetDrawing">
      <xdr:col>6</xdr:col>
      <xdr:colOff>38100</xdr:colOff>
      <xdr:row>104</xdr:row>
      <xdr:rowOff>92710</xdr:rowOff>
    </xdr:to>
    <xdr:sp macro="" textlink="">
      <xdr:nvSpPr>
        <xdr:cNvPr id="280" name="楕円 279"/>
        <xdr:cNvSpPr/>
      </xdr:nvSpPr>
      <xdr:spPr>
        <a:xfrm>
          <a:off x="1079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41910</xdr:rowOff>
    </xdr:from>
    <xdr:to xmlns:xdr="http://schemas.openxmlformats.org/drawingml/2006/spreadsheetDrawing">
      <xdr:col>10</xdr:col>
      <xdr:colOff>114300</xdr:colOff>
      <xdr:row>104</xdr:row>
      <xdr:rowOff>85090</xdr:rowOff>
    </xdr:to>
    <xdr:cxnSp macro="">
      <xdr:nvCxnSpPr>
        <xdr:cNvPr id="281" name="直線コネクタ 280"/>
        <xdr:cNvCxnSpPr/>
      </xdr:nvCxnSpPr>
      <xdr:spPr>
        <a:xfrm>
          <a:off x="1130300" y="178727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33655</xdr:rowOff>
    </xdr:from>
    <xdr:ext cx="405130" cy="258445"/>
    <xdr:sp macro="" textlink="">
      <xdr:nvSpPr>
        <xdr:cNvPr id="282" name="n_1aveValue【市民会館】&#10;有形固定資産減価償却率"/>
        <xdr:cNvSpPr txBox="1"/>
      </xdr:nvSpPr>
      <xdr:spPr>
        <a:xfrm>
          <a:off x="3582035" y="17350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4495" cy="259080"/>
    <xdr:sp macro="" textlink="">
      <xdr:nvSpPr>
        <xdr:cNvPr id="283" name="n_2aveValue【市民会館】&#10;有形固定資産減価償却率"/>
        <xdr:cNvSpPr txBox="1"/>
      </xdr:nvSpPr>
      <xdr:spPr>
        <a:xfrm>
          <a:off x="2705735" y="17272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139065</xdr:rowOff>
    </xdr:from>
    <xdr:ext cx="404495" cy="259080"/>
    <xdr:sp macro="" textlink="">
      <xdr:nvSpPr>
        <xdr:cNvPr id="284" name="n_3aveValue【市民会館】&#10;有形固定資産減価償却率"/>
        <xdr:cNvSpPr txBox="1"/>
      </xdr:nvSpPr>
      <xdr:spPr>
        <a:xfrm>
          <a:off x="181673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285" name="n_4aveValue【市民会館】&#10;有形固定資産減価償却率"/>
        <xdr:cNvSpPr txBox="1"/>
      </xdr:nvSpPr>
      <xdr:spPr>
        <a:xfrm>
          <a:off x="92773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56515</xdr:rowOff>
    </xdr:from>
    <xdr:ext cx="405130" cy="258445"/>
    <xdr:sp macro="" textlink="">
      <xdr:nvSpPr>
        <xdr:cNvPr id="286" name="n_1mainValue【市民会館】&#10;有形固定資産減価償却率"/>
        <xdr:cNvSpPr txBox="1"/>
      </xdr:nvSpPr>
      <xdr:spPr>
        <a:xfrm>
          <a:off x="3582035" y="18058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6350</xdr:rowOff>
    </xdr:from>
    <xdr:ext cx="404495" cy="258445"/>
    <xdr:sp macro="" textlink="">
      <xdr:nvSpPr>
        <xdr:cNvPr id="287" name="n_2mainValue【市民会館】&#10;有形固定資産減価償却率"/>
        <xdr:cNvSpPr txBox="1"/>
      </xdr:nvSpPr>
      <xdr:spPr>
        <a:xfrm>
          <a:off x="2705735" y="18008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127000</xdr:rowOff>
    </xdr:from>
    <xdr:ext cx="404495" cy="259080"/>
    <xdr:sp macro="" textlink="">
      <xdr:nvSpPr>
        <xdr:cNvPr id="288" name="n_3mainValue【市民会館】&#10;有形固定資産減価償却率"/>
        <xdr:cNvSpPr txBox="1"/>
      </xdr:nvSpPr>
      <xdr:spPr>
        <a:xfrm>
          <a:off x="1816735" y="17957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83820</xdr:rowOff>
    </xdr:from>
    <xdr:ext cx="404495" cy="259080"/>
    <xdr:sp macro="" textlink="">
      <xdr:nvSpPr>
        <xdr:cNvPr id="289" name="n_4mainValue【市民会館】&#10;有形固定資産減価償却率"/>
        <xdr:cNvSpPr txBox="1"/>
      </xdr:nvSpPr>
      <xdr:spPr>
        <a:xfrm>
          <a:off x="927735" y="1791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298" name="テキスト ボックス 297"/>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99" name="直線コネクタ 29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00" name="直線コネクタ 29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301" name="テキスト ボックス 300"/>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02" name="直線コネクタ 30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303" name="テキスト ボックス 302"/>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04" name="直線コネクタ 30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305" name="テキスト ボックス 304"/>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06" name="直線コネクタ 30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307" name="テキスト ボックス 306"/>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08" name="直線コネクタ 30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09" name="テキスト ボックス 308"/>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121285</xdr:rowOff>
    </xdr:from>
    <xdr:to xmlns:xdr="http://schemas.openxmlformats.org/drawingml/2006/spreadsheetDrawing">
      <xdr:col>54</xdr:col>
      <xdr:colOff>189865</xdr:colOff>
      <xdr:row>108</xdr:row>
      <xdr:rowOff>48260</xdr:rowOff>
    </xdr:to>
    <xdr:cxnSp macro="">
      <xdr:nvCxnSpPr>
        <xdr:cNvPr id="311" name="直線コネクタ 310"/>
        <xdr:cNvCxnSpPr/>
      </xdr:nvCxnSpPr>
      <xdr:spPr>
        <a:xfrm flipV="1">
          <a:off x="10476865"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900" cy="258445"/>
    <xdr:sp macro="" textlink="">
      <xdr:nvSpPr>
        <xdr:cNvPr id="312" name="【市民会館】&#10;一人当たり面積最小値テキスト"/>
        <xdr:cNvSpPr txBox="1"/>
      </xdr:nvSpPr>
      <xdr:spPr>
        <a:xfrm>
          <a:off x="10515600" y="1856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313" name="直線コネクタ 312"/>
        <xdr:cNvCxnSpPr/>
      </xdr:nvCxnSpPr>
      <xdr:spPr>
        <a:xfrm>
          <a:off x="10388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900" cy="258445"/>
    <xdr:sp macro="" textlink="">
      <xdr:nvSpPr>
        <xdr:cNvPr id="314" name="【市民会館】&#10;一人当たり面積最大値テキスト"/>
        <xdr:cNvSpPr txBox="1"/>
      </xdr:nvSpPr>
      <xdr:spPr>
        <a:xfrm>
          <a:off x="105156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315" name="直線コネクタ 314"/>
        <xdr:cNvCxnSpPr/>
      </xdr:nvCxnSpPr>
      <xdr:spPr>
        <a:xfrm>
          <a:off x="10388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102870</xdr:rowOff>
    </xdr:from>
    <xdr:ext cx="469900" cy="259080"/>
    <xdr:sp macro="" textlink="">
      <xdr:nvSpPr>
        <xdr:cNvPr id="316" name="【市民会館】&#10;一人当たり面積平均値テキスト"/>
        <xdr:cNvSpPr txBox="1"/>
      </xdr:nvSpPr>
      <xdr:spPr>
        <a:xfrm>
          <a:off x="10515600" y="18105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317" name="フローチャート: 判断 316"/>
        <xdr:cNvSpPr/>
      </xdr:nvSpPr>
      <xdr:spPr>
        <a:xfrm>
          <a:off x="10426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318" name="フローチャート: 判断 317"/>
        <xdr:cNvSpPr/>
      </xdr:nvSpPr>
      <xdr:spPr>
        <a:xfrm>
          <a:off x="9588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319" name="フローチャート: 判断 318"/>
        <xdr:cNvSpPr/>
      </xdr:nvSpPr>
      <xdr:spPr>
        <a:xfrm>
          <a:off x="8699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320" name="フローチャート: 判断 319"/>
        <xdr:cNvSpPr/>
      </xdr:nvSpPr>
      <xdr:spPr>
        <a:xfrm>
          <a:off x="7810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321" name="フローチャート: 判断 320"/>
        <xdr:cNvSpPr/>
      </xdr:nvSpPr>
      <xdr:spPr>
        <a:xfrm>
          <a:off x="6921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22" name="テキスト ボックス 32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23" name="テキスト ボックス 32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24" name="テキスト ボックス 32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25" name="テキスト ボックス 32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26" name="テキスト ボックス 32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99</xdr:row>
      <xdr:rowOff>158115</xdr:rowOff>
    </xdr:from>
    <xdr:to xmlns:xdr="http://schemas.openxmlformats.org/drawingml/2006/spreadsheetDrawing">
      <xdr:col>55</xdr:col>
      <xdr:colOff>50800</xdr:colOff>
      <xdr:row>100</xdr:row>
      <xdr:rowOff>88265</xdr:rowOff>
    </xdr:to>
    <xdr:sp macro="" textlink="">
      <xdr:nvSpPr>
        <xdr:cNvPr id="327" name="楕円 326"/>
        <xdr:cNvSpPr/>
      </xdr:nvSpPr>
      <xdr:spPr>
        <a:xfrm>
          <a:off x="10426700" y="171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99</xdr:row>
      <xdr:rowOff>73025</xdr:rowOff>
    </xdr:from>
    <xdr:ext cx="469900" cy="259080"/>
    <xdr:sp macro="" textlink="">
      <xdr:nvSpPr>
        <xdr:cNvPr id="328" name="【市民会館】&#10;一人当たり面積該当値テキスト"/>
        <xdr:cNvSpPr txBox="1"/>
      </xdr:nvSpPr>
      <xdr:spPr>
        <a:xfrm>
          <a:off x="10515600" y="17046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100</xdr:row>
      <xdr:rowOff>25400</xdr:rowOff>
    </xdr:from>
    <xdr:to xmlns:xdr="http://schemas.openxmlformats.org/drawingml/2006/spreadsheetDrawing">
      <xdr:col>50</xdr:col>
      <xdr:colOff>165100</xdr:colOff>
      <xdr:row>100</xdr:row>
      <xdr:rowOff>127000</xdr:rowOff>
    </xdr:to>
    <xdr:sp macro="" textlink="">
      <xdr:nvSpPr>
        <xdr:cNvPr id="329" name="楕円 328"/>
        <xdr:cNvSpPr/>
      </xdr:nvSpPr>
      <xdr:spPr>
        <a:xfrm>
          <a:off x="958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100</xdr:row>
      <xdr:rowOff>37465</xdr:rowOff>
    </xdr:from>
    <xdr:to xmlns:xdr="http://schemas.openxmlformats.org/drawingml/2006/spreadsheetDrawing">
      <xdr:col>55</xdr:col>
      <xdr:colOff>0</xdr:colOff>
      <xdr:row>100</xdr:row>
      <xdr:rowOff>76200</xdr:rowOff>
    </xdr:to>
    <xdr:cxnSp macro="">
      <xdr:nvCxnSpPr>
        <xdr:cNvPr id="330" name="直線コネクタ 329"/>
        <xdr:cNvCxnSpPr/>
      </xdr:nvCxnSpPr>
      <xdr:spPr>
        <a:xfrm flipV="1">
          <a:off x="9639300" y="1718246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100</xdr:row>
      <xdr:rowOff>44450</xdr:rowOff>
    </xdr:from>
    <xdr:to xmlns:xdr="http://schemas.openxmlformats.org/drawingml/2006/spreadsheetDrawing">
      <xdr:col>46</xdr:col>
      <xdr:colOff>38100</xdr:colOff>
      <xdr:row>100</xdr:row>
      <xdr:rowOff>146050</xdr:rowOff>
    </xdr:to>
    <xdr:sp macro="" textlink="">
      <xdr:nvSpPr>
        <xdr:cNvPr id="331" name="楕円 330"/>
        <xdr:cNvSpPr/>
      </xdr:nvSpPr>
      <xdr:spPr>
        <a:xfrm>
          <a:off x="8699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100</xdr:row>
      <xdr:rowOff>76200</xdr:rowOff>
    </xdr:from>
    <xdr:to xmlns:xdr="http://schemas.openxmlformats.org/drawingml/2006/spreadsheetDrawing">
      <xdr:col>50</xdr:col>
      <xdr:colOff>114300</xdr:colOff>
      <xdr:row>100</xdr:row>
      <xdr:rowOff>95250</xdr:rowOff>
    </xdr:to>
    <xdr:cxnSp macro="">
      <xdr:nvCxnSpPr>
        <xdr:cNvPr id="332" name="直線コネクタ 331"/>
        <xdr:cNvCxnSpPr/>
      </xdr:nvCxnSpPr>
      <xdr:spPr>
        <a:xfrm flipV="1">
          <a:off x="8750300" y="172212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130810</xdr:rowOff>
    </xdr:from>
    <xdr:to xmlns:xdr="http://schemas.openxmlformats.org/drawingml/2006/spreadsheetDrawing">
      <xdr:col>41</xdr:col>
      <xdr:colOff>101600</xdr:colOff>
      <xdr:row>106</xdr:row>
      <xdr:rowOff>60960</xdr:rowOff>
    </xdr:to>
    <xdr:sp macro="" textlink="">
      <xdr:nvSpPr>
        <xdr:cNvPr id="333" name="楕円 332"/>
        <xdr:cNvSpPr/>
      </xdr:nvSpPr>
      <xdr:spPr>
        <a:xfrm>
          <a:off x="7810500" y="18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100</xdr:row>
      <xdr:rowOff>95250</xdr:rowOff>
    </xdr:from>
    <xdr:to xmlns:xdr="http://schemas.openxmlformats.org/drawingml/2006/spreadsheetDrawing">
      <xdr:col>45</xdr:col>
      <xdr:colOff>177800</xdr:colOff>
      <xdr:row>106</xdr:row>
      <xdr:rowOff>10160</xdr:rowOff>
    </xdr:to>
    <xdr:cxnSp macro="">
      <xdr:nvCxnSpPr>
        <xdr:cNvPr id="334" name="直線コネクタ 333"/>
        <xdr:cNvCxnSpPr/>
      </xdr:nvCxnSpPr>
      <xdr:spPr>
        <a:xfrm flipV="1">
          <a:off x="7861300" y="17240250"/>
          <a:ext cx="889000" cy="943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69215</xdr:rowOff>
    </xdr:from>
    <xdr:to xmlns:xdr="http://schemas.openxmlformats.org/drawingml/2006/spreadsheetDrawing">
      <xdr:col>36</xdr:col>
      <xdr:colOff>165100</xdr:colOff>
      <xdr:row>105</xdr:row>
      <xdr:rowOff>170815</xdr:rowOff>
    </xdr:to>
    <xdr:sp macro="" textlink="">
      <xdr:nvSpPr>
        <xdr:cNvPr id="335" name="楕円 334"/>
        <xdr:cNvSpPr/>
      </xdr:nvSpPr>
      <xdr:spPr>
        <a:xfrm>
          <a:off x="6921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120650</xdr:rowOff>
    </xdr:from>
    <xdr:to xmlns:xdr="http://schemas.openxmlformats.org/drawingml/2006/spreadsheetDrawing">
      <xdr:col>41</xdr:col>
      <xdr:colOff>50800</xdr:colOff>
      <xdr:row>106</xdr:row>
      <xdr:rowOff>10160</xdr:rowOff>
    </xdr:to>
    <xdr:cxnSp macro="">
      <xdr:nvCxnSpPr>
        <xdr:cNvPr id="336" name="直線コネクタ 335"/>
        <xdr:cNvCxnSpPr/>
      </xdr:nvCxnSpPr>
      <xdr:spPr>
        <a:xfrm>
          <a:off x="6972300" y="181229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20955</xdr:rowOff>
    </xdr:from>
    <xdr:ext cx="469900" cy="258445"/>
    <xdr:sp macro="" textlink="">
      <xdr:nvSpPr>
        <xdr:cNvPr id="337" name="n_1aveValue【市民会館】&#10;一人当たり面積"/>
        <xdr:cNvSpPr txBox="1"/>
      </xdr:nvSpPr>
      <xdr:spPr>
        <a:xfrm>
          <a:off x="9391650" y="1819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40640</xdr:rowOff>
    </xdr:from>
    <xdr:ext cx="469265" cy="258445"/>
    <xdr:sp macro="" textlink="">
      <xdr:nvSpPr>
        <xdr:cNvPr id="338" name="n_2aveValue【市民会館】&#10;一人当たり面積"/>
        <xdr:cNvSpPr txBox="1"/>
      </xdr:nvSpPr>
      <xdr:spPr>
        <a:xfrm>
          <a:off x="8515350" y="1821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93980</xdr:rowOff>
    </xdr:from>
    <xdr:ext cx="469265" cy="259080"/>
    <xdr:sp macro="" textlink="">
      <xdr:nvSpPr>
        <xdr:cNvPr id="339" name="n_3aveValue【市民会館】&#10;一人当たり面積"/>
        <xdr:cNvSpPr txBox="1"/>
      </xdr:nvSpPr>
      <xdr:spPr>
        <a:xfrm>
          <a:off x="7626350" y="18267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137160</xdr:rowOff>
    </xdr:from>
    <xdr:ext cx="469265" cy="259080"/>
    <xdr:sp macro="" textlink="">
      <xdr:nvSpPr>
        <xdr:cNvPr id="340" name="n_4aveValue【市民会館】&#10;一人当たり面積"/>
        <xdr:cNvSpPr txBox="1"/>
      </xdr:nvSpPr>
      <xdr:spPr>
        <a:xfrm>
          <a:off x="6737350" y="1831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98</xdr:row>
      <xdr:rowOff>143510</xdr:rowOff>
    </xdr:from>
    <xdr:ext cx="469900" cy="258445"/>
    <xdr:sp macro="" textlink="">
      <xdr:nvSpPr>
        <xdr:cNvPr id="341" name="n_1mainValue【市民会館】&#10;一人当たり面積"/>
        <xdr:cNvSpPr txBox="1"/>
      </xdr:nvSpPr>
      <xdr:spPr>
        <a:xfrm>
          <a:off x="939165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98</xdr:row>
      <xdr:rowOff>162560</xdr:rowOff>
    </xdr:from>
    <xdr:ext cx="469265" cy="259080"/>
    <xdr:sp macro="" textlink="">
      <xdr:nvSpPr>
        <xdr:cNvPr id="342" name="n_2mainValue【市民会館】&#10;一人当たり面積"/>
        <xdr:cNvSpPr txBox="1"/>
      </xdr:nvSpPr>
      <xdr:spPr>
        <a:xfrm>
          <a:off x="8515350" y="1696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77470</xdr:rowOff>
    </xdr:from>
    <xdr:ext cx="469265" cy="258445"/>
    <xdr:sp macro="" textlink="">
      <xdr:nvSpPr>
        <xdr:cNvPr id="343" name="n_3mainValue【市民会館】&#10;一人当たり面積"/>
        <xdr:cNvSpPr txBox="1"/>
      </xdr:nvSpPr>
      <xdr:spPr>
        <a:xfrm>
          <a:off x="7626350" y="17908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15875</xdr:rowOff>
    </xdr:from>
    <xdr:ext cx="469265" cy="259080"/>
    <xdr:sp macro="" textlink="">
      <xdr:nvSpPr>
        <xdr:cNvPr id="344" name="n_4mainValue【市民会館】&#10;一人当たり面積"/>
        <xdr:cNvSpPr txBox="1"/>
      </xdr:nvSpPr>
      <xdr:spPr>
        <a:xfrm>
          <a:off x="6737350" y="17846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53" name="テキスト ボックス 35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4" name="直線コネクタ 35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55" name="テキスト ボックス 35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56" name="直線コネクタ 35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357" name="テキスト ボックス 356"/>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58" name="直線コネクタ 35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59" name="テキスト ボックス 35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60" name="直線コネクタ 35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61" name="テキスト ボックス 36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62" name="直線コネクタ 36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63" name="テキスト ボックス 36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64" name="直線コネクタ 36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65" name="テキスト ボックス 36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66" name="直線コネクタ 36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367" name="テキスト ボックス 366"/>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8" name="直線コネクタ 36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33655</xdr:rowOff>
    </xdr:from>
    <xdr:to xmlns:xdr="http://schemas.openxmlformats.org/drawingml/2006/spreadsheetDrawing">
      <xdr:col>85</xdr:col>
      <xdr:colOff>126365</xdr:colOff>
      <xdr:row>42</xdr:row>
      <xdr:rowOff>92710</xdr:rowOff>
    </xdr:to>
    <xdr:cxnSp macro="">
      <xdr:nvCxnSpPr>
        <xdr:cNvPr id="370" name="直線コネクタ 369"/>
        <xdr:cNvCxnSpPr/>
      </xdr:nvCxnSpPr>
      <xdr:spPr>
        <a:xfrm flipV="1">
          <a:off x="16318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71"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72" name="直線コネクタ 371"/>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151765</xdr:rowOff>
    </xdr:from>
    <xdr:ext cx="340360" cy="259080"/>
    <xdr:sp macro="" textlink="">
      <xdr:nvSpPr>
        <xdr:cNvPr id="373" name="【一般廃棄物処理施設】&#10;有形固定資産減価償却率最大値テキスト"/>
        <xdr:cNvSpPr txBox="1"/>
      </xdr:nvSpPr>
      <xdr:spPr>
        <a:xfrm>
          <a:off x="16357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33655</xdr:rowOff>
    </xdr:from>
    <xdr:to xmlns:xdr="http://schemas.openxmlformats.org/drawingml/2006/spreadsheetDrawing">
      <xdr:col>86</xdr:col>
      <xdr:colOff>25400</xdr:colOff>
      <xdr:row>33</xdr:row>
      <xdr:rowOff>33655</xdr:rowOff>
    </xdr:to>
    <xdr:cxnSp macro="">
      <xdr:nvCxnSpPr>
        <xdr:cNvPr id="374" name="直線コネクタ 373"/>
        <xdr:cNvCxnSpPr/>
      </xdr:nvCxnSpPr>
      <xdr:spPr>
        <a:xfrm>
          <a:off x="16230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8890</xdr:rowOff>
    </xdr:from>
    <xdr:ext cx="405130" cy="258445"/>
    <xdr:sp macro="" textlink="">
      <xdr:nvSpPr>
        <xdr:cNvPr id="375" name="【一般廃棄物処理施設】&#10;有形固定資産減価償却率平均値テキスト"/>
        <xdr:cNvSpPr txBox="1"/>
      </xdr:nvSpPr>
      <xdr:spPr>
        <a:xfrm>
          <a:off x="16357600" y="6523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177800</xdr:colOff>
      <xdr:row>38</xdr:row>
      <xdr:rowOff>132080</xdr:rowOff>
    </xdr:to>
    <xdr:sp macro="" textlink="">
      <xdr:nvSpPr>
        <xdr:cNvPr id="376" name="フローチャート: 判断 375"/>
        <xdr:cNvSpPr/>
      </xdr:nvSpPr>
      <xdr:spPr>
        <a:xfrm>
          <a:off x="16268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377" name="フローチャート: 判断 376"/>
        <xdr:cNvSpPr/>
      </xdr:nvSpPr>
      <xdr:spPr>
        <a:xfrm>
          <a:off x="15430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123190</xdr:rowOff>
    </xdr:from>
    <xdr:to xmlns:xdr="http://schemas.openxmlformats.org/drawingml/2006/spreadsheetDrawing">
      <xdr:col>76</xdr:col>
      <xdr:colOff>165100</xdr:colOff>
      <xdr:row>38</xdr:row>
      <xdr:rowOff>53340</xdr:rowOff>
    </xdr:to>
    <xdr:sp macro="" textlink="">
      <xdr:nvSpPr>
        <xdr:cNvPr id="378" name="フローチャート: 判断 377"/>
        <xdr:cNvSpPr/>
      </xdr:nvSpPr>
      <xdr:spPr>
        <a:xfrm>
          <a:off x="1454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379" name="フローチャート: 判断 378"/>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380" name="フローチャート: 判断 379"/>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81" name="テキスト ボックス 38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82" name="テキスト ボックス 38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3" name="テキスト ボックス 38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4" name="テキスト ボックス 38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5" name="テキスト ボックス 38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100330</xdr:rowOff>
    </xdr:from>
    <xdr:to xmlns:xdr="http://schemas.openxmlformats.org/drawingml/2006/spreadsheetDrawing">
      <xdr:col>85</xdr:col>
      <xdr:colOff>177800</xdr:colOff>
      <xdr:row>38</xdr:row>
      <xdr:rowOff>30480</xdr:rowOff>
    </xdr:to>
    <xdr:sp macro="" textlink="">
      <xdr:nvSpPr>
        <xdr:cNvPr id="386" name="楕円 385"/>
        <xdr:cNvSpPr/>
      </xdr:nvSpPr>
      <xdr:spPr>
        <a:xfrm>
          <a:off x="16268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123190</xdr:rowOff>
    </xdr:from>
    <xdr:ext cx="405130" cy="258445"/>
    <xdr:sp macro="" textlink="">
      <xdr:nvSpPr>
        <xdr:cNvPr id="387" name="【一般廃棄物処理施設】&#10;有形固定資産減価償却率該当値テキスト"/>
        <xdr:cNvSpPr txBox="1"/>
      </xdr:nvSpPr>
      <xdr:spPr>
        <a:xfrm>
          <a:off x="16357600" y="6295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100330</xdr:rowOff>
    </xdr:from>
    <xdr:to xmlns:xdr="http://schemas.openxmlformats.org/drawingml/2006/spreadsheetDrawing">
      <xdr:col>81</xdr:col>
      <xdr:colOff>101600</xdr:colOff>
      <xdr:row>38</xdr:row>
      <xdr:rowOff>30480</xdr:rowOff>
    </xdr:to>
    <xdr:sp macro="" textlink="">
      <xdr:nvSpPr>
        <xdr:cNvPr id="388" name="楕円 387"/>
        <xdr:cNvSpPr/>
      </xdr:nvSpPr>
      <xdr:spPr>
        <a:xfrm>
          <a:off x="15430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151130</xdr:rowOff>
    </xdr:from>
    <xdr:to xmlns:xdr="http://schemas.openxmlformats.org/drawingml/2006/spreadsheetDrawing">
      <xdr:col>85</xdr:col>
      <xdr:colOff>127000</xdr:colOff>
      <xdr:row>37</xdr:row>
      <xdr:rowOff>151130</xdr:rowOff>
    </xdr:to>
    <xdr:cxnSp macro="">
      <xdr:nvCxnSpPr>
        <xdr:cNvPr id="389" name="直線コネクタ 388"/>
        <xdr:cNvCxnSpPr/>
      </xdr:nvCxnSpPr>
      <xdr:spPr>
        <a:xfrm>
          <a:off x="15481300" y="6494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118745</xdr:rowOff>
    </xdr:from>
    <xdr:to xmlns:xdr="http://schemas.openxmlformats.org/drawingml/2006/spreadsheetDrawing">
      <xdr:col>76</xdr:col>
      <xdr:colOff>165100</xdr:colOff>
      <xdr:row>39</xdr:row>
      <xdr:rowOff>48895</xdr:rowOff>
    </xdr:to>
    <xdr:sp macro="" textlink="">
      <xdr:nvSpPr>
        <xdr:cNvPr id="390" name="楕円 389"/>
        <xdr:cNvSpPr/>
      </xdr:nvSpPr>
      <xdr:spPr>
        <a:xfrm>
          <a:off x="1454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151130</xdr:rowOff>
    </xdr:from>
    <xdr:to xmlns:xdr="http://schemas.openxmlformats.org/drawingml/2006/spreadsheetDrawing">
      <xdr:col>81</xdr:col>
      <xdr:colOff>50800</xdr:colOff>
      <xdr:row>38</xdr:row>
      <xdr:rowOff>169545</xdr:rowOff>
    </xdr:to>
    <xdr:cxnSp macro="">
      <xdr:nvCxnSpPr>
        <xdr:cNvPr id="391" name="直線コネクタ 390"/>
        <xdr:cNvCxnSpPr/>
      </xdr:nvCxnSpPr>
      <xdr:spPr>
        <a:xfrm flipV="1">
          <a:off x="14592300" y="649478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27305</xdr:rowOff>
    </xdr:from>
    <xdr:to xmlns:xdr="http://schemas.openxmlformats.org/drawingml/2006/spreadsheetDrawing">
      <xdr:col>72</xdr:col>
      <xdr:colOff>38100</xdr:colOff>
      <xdr:row>40</xdr:row>
      <xdr:rowOff>128905</xdr:rowOff>
    </xdr:to>
    <xdr:sp macro="" textlink="">
      <xdr:nvSpPr>
        <xdr:cNvPr id="392" name="楕円 391"/>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169545</xdr:rowOff>
    </xdr:from>
    <xdr:to xmlns:xdr="http://schemas.openxmlformats.org/drawingml/2006/spreadsheetDrawing">
      <xdr:col>76</xdr:col>
      <xdr:colOff>114300</xdr:colOff>
      <xdr:row>40</xdr:row>
      <xdr:rowOff>78105</xdr:rowOff>
    </xdr:to>
    <xdr:cxnSp macro="">
      <xdr:nvCxnSpPr>
        <xdr:cNvPr id="393" name="直線コネクタ 392"/>
        <xdr:cNvCxnSpPr/>
      </xdr:nvCxnSpPr>
      <xdr:spPr>
        <a:xfrm flipV="1">
          <a:off x="13703300" y="668464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90805</xdr:rowOff>
    </xdr:from>
    <xdr:to xmlns:xdr="http://schemas.openxmlformats.org/drawingml/2006/spreadsheetDrawing">
      <xdr:col>67</xdr:col>
      <xdr:colOff>101600</xdr:colOff>
      <xdr:row>39</xdr:row>
      <xdr:rowOff>20955</xdr:rowOff>
    </xdr:to>
    <xdr:sp macro="" textlink="">
      <xdr:nvSpPr>
        <xdr:cNvPr id="394" name="楕円 393"/>
        <xdr:cNvSpPr/>
      </xdr:nvSpPr>
      <xdr:spPr>
        <a:xfrm>
          <a:off x="12763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141605</xdr:rowOff>
    </xdr:from>
    <xdr:to xmlns:xdr="http://schemas.openxmlformats.org/drawingml/2006/spreadsheetDrawing">
      <xdr:col>71</xdr:col>
      <xdr:colOff>177800</xdr:colOff>
      <xdr:row>40</xdr:row>
      <xdr:rowOff>78105</xdr:rowOff>
    </xdr:to>
    <xdr:cxnSp macro="">
      <xdr:nvCxnSpPr>
        <xdr:cNvPr id="395" name="直線コネクタ 394"/>
        <xdr:cNvCxnSpPr/>
      </xdr:nvCxnSpPr>
      <xdr:spPr>
        <a:xfrm>
          <a:off x="12814300" y="6656705"/>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78740</xdr:rowOff>
    </xdr:from>
    <xdr:ext cx="405130" cy="259080"/>
    <xdr:sp macro="" textlink="">
      <xdr:nvSpPr>
        <xdr:cNvPr id="396" name="n_1aveValue【一般廃棄物処理施設】&#10;有形固定資産減価償却率"/>
        <xdr:cNvSpPr txBox="1"/>
      </xdr:nvSpPr>
      <xdr:spPr>
        <a:xfrm>
          <a:off x="15266035" y="659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69850</xdr:rowOff>
    </xdr:from>
    <xdr:ext cx="404495" cy="259080"/>
    <xdr:sp macro="" textlink="">
      <xdr:nvSpPr>
        <xdr:cNvPr id="397" name="n_2aveValue【一般廃棄物処理施設】&#10;有形固定資産減価償却率"/>
        <xdr:cNvSpPr txBox="1"/>
      </xdr:nvSpPr>
      <xdr:spPr>
        <a:xfrm>
          <a:off x="14389735" y="6242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163195</xdr:rowOff>
    </xdr:from>
    <xdr:ext cx="404495" cy="259080"/>
    <xdr:sp macro="" textlink="">
      <xdr:nvSpPr>
        <xdr:cNvPr id="398" name="n_3aveValue【一般廃棄物処理施設】&#10;有形固定資産減価償却率"/>
        <xdr:cNvSpPr txBox="1"/>
      </xdr:nvSpPr>
      <xdr:spPr>
        <a:xfrm>
          <a:off x="13500735" y="6335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xdr:rowOff>
    </xdr:from>
    <xdr:ext cx="404495" cy="258445"/>
    <xdr:sp macro="" textlink="">
      <xdr:nvSpPr>
        <xdr:cNvPr id="399" name="n_4aveValue【一般廃棄物処理施設】&#10;有形固定資産減価償却率"/>
        <xdr:cNvSpPr txBox="1"/>
      </xdr:nvSpPr>
      <xdr:spPr>
        <a:xfrm>
          <a:off x="12611735" y="6180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46990</xdr:rowOff>
    </xdr:from>
    <xdr:ext cx="405130" cy="259080"/>
    <xdr:sp macro="" textlink="">
      <xdr:nvSpPr>
        <xdr:cNvPr id="400" name="n_1mainValue【一般廃棄物処理施設】&#10;有形固定資産減価償却率"/>
        <xdr:cNvSpPr txBox="1"/>
      </xdr:nvSpPr>
      <xdr:spPr>
        <a:xfrm>
          <a:off x="15266035" y="6219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40640</xdr:rowOff>
    </xdr:from>
    <xdr:ext cx="404495" cy="258445"/>
    <xdr:sp macro="" textlink="">
      <xdr:nvSpPr>
        <xdr:cNvPr id="401" name="n_2mainValue【一般廃棄物処理施設】&#10;有形固定資産減価償却率"/>
        <xdr:cNvSpPr txBox="1"/>
      </xdr:nvSpPr>
      <xdr:spPr>
        <a:xfrm>
          <a:off x="14389735" y="672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120650</xdr:rowOff>
    </xdr:from>
    <xdr:ext cx="404495" cy="258445"/>
    <xdr:sp macro="" textlink="">
      <xdr:nvSpPr>
        <xdr:cNvPr id="402" name="n_3mainValue【一般廃棄物処理施設】&#10;有形固定資産減価償却率"/>
        <xdr:cNvSpPr txBox="1"/>
      </xdr:nvSpPr>
      <xdr:spPr>
        <a:xfrm>
          <a:off x="13500735" y="697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12065</xdr:rowOff>
    </xdr:from>
    <xdr:ext cx="404495" cy="259080"/>
    <xdr:sp macro="" textlink="">
      <xdr:nvSpPr>
        <xdr:cNvPr id="403" name="n_4mainValue【一般廃棄物処理施設】&#10;有形固定資産減価償却率"/>
        <xdr:cNvSpPr txBox="1"/>
      </xdr:nvSpPr>
      <xdr:spPr>
        <a:xfrm>
          <a:off x="126117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12" name="テキスト ボックス 41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13" name="直線コネクタ 41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14" name="直線コネクタ 41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15" name="テキスト ボックス 414"/>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16" name="直線コネクタ 41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417" name="テキスト ボックス 416"/>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18" name="直線コネクタ 41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419" name="テキスト ボックス 418"/>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20" name="直線コネクタ 41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421" name="テキスト ボックス 420"/>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22" name="直線コネクタ 42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165" cy="259080"/>
    <xdr:sp macro="" textlink="">
      <xdr:nvSpPr>
        <xdr:cNvPr id="423" name="テキスト ボックス 422"/>
        <xdr:cNvSpPr txBox="1"/>
      </xdr:nvSpPr>
      <xdr:spPr>
        <a:xfrm>
          <a:off x="17602200" y="5845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24" name="直線コネクタ 42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5165" cy="258445"/>
    <xdr:sp macro="" textlink="">
      <xdr:nvSpPr>
        <xdr:cNvPr id="425" name="テキスト ボックス 424"/>
        <xdr:cNvSpPr txBox="1"/>
      </xdr:nvSpPr>
      <xdr:spPr>
        <a:xfrm>
          <a:off x="17602200" y="55181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26" name="直線コネクタ 42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427" name="テキスト ボックス 426"/>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2540</xdr:rowOff>
    </xdr:from>
    <xdr:to xmlns:xdr="http://schemas.openxmlformats.org/drawingml/2006/spreadsheetDrawing">
      <xdr:col>116</xdr:col>
      <xdr:colOff>62865</xdr:colOff>
      <xdr:row>42</xdr:row>
      <xdr:rowOff>92710</xdr:rowOff>
    </xdr:to>
    <xdr:cxnSp macro="">
      <xdr:nvCxnSpPr>
        <xdr:cNvPr id="429" name="直線コネクタ 428"/>
        <xdr:cNvCxnSpPr/>
      </xdr:nvCxnSpPr>
      <xdr:spPr>
        <a:xfrm flipV="1">
          <a:off x="22160865" y="583184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96520</xdr:rowOff>
    </xdr:from>
    <xdr:ext cx="378460" cy="259080"/>
    <xdr:sp macro="" textlink="">
      <xdr:nvSpPr>
        <xdr:cNvPr id="430"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431" name="直線コネクタ 430"/>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120650</xdr:rowOff>
    </xdr:from>
    <xdr:ext cx="690245" cy="258445"/>
    <xdr:sp macro="" textlink="">
      <xdr:nvSpPr>
        <xdr:cNvPr id="432" name="【一般廃棄物処理施設】&#10;一人当たり有形固定資産（償却資産）額最大値テキスト"/>
        <xdr:cNvSpPr txBox="1"/>
      </xdr:nvSpPr>
      <xdr:spPr>
        <a:xfrm>
          <a:off x="22199600" y="56070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2540</xdr:rowOff>
    </xdr:from>
    <xdr:to xmlns:xdr="http://schemas.openxmlformats.org/drawingml/2006/spreadsheetDrawing">
      <xdr:col>116</xdr:col>
      <xdr:colOff>152400</xdr:colOff>
      <xdr:row>34</xdr:row>
      <xdr:rowOff>2540</xdr:rowOff>
    </xdr:to>
    <xdr:cxnSp macro="">
      <xdr:nvCxnSpPr>
        <xdr:cNvPr id="433" name="直線コネクタ 432"/>
        <xdr:cNvCxnSpPr/>
      </xdr:nvCxnSpPr>
      <xdr:spPr>
        <a:xfrm>
          <a:off x="22072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64770</xdr:rowOff>
    </xdr:from>
    <xdr:ext cx="598805" cy="258445"/>
    <xdr:sp macro="" textlink="">
      <xdr:nvSpPr>
        <xdr:cNvPr id="434" name="【一般廃棄物処理施設】&#10;一人当たり有形固定資産（償却資産）額平均値テキスト"/>
        <xdr:cNvSpPr txBox="1"/>
      </xdr:nvSpPr>
      <xdr:spPr>
        <a:xfrm>
          <a:off x="22199600" y="69227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41910</xdr:rowOff>
    </xdr:from>
    <xdr:to xmlns:xdr="http://schemas.openxmlformats.org/drawingml/2006/spreadsheetDrawing">
      <xdr:col>116</xdr:col>
      <xdr:colOff>114300</xdr:colOff>
      <xdr:row>41</xdr:row>
      <xdr:rowOff>143510</xdr:rowOff>
    </xdr:to>
    <xdr:sp macro="" textlink="">
      <xdr:nvSpPr>
        <xdr:cNvPr id="435" name="フローチャート: 判断 434"/>
        <xdr:cNvSpPr/>
      </xdr:nvSpPr>
      <xdr:spPr>
        <a:xfrm>
          <a:off x="221107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49530</xdr:rowOff>
    </xdr:from>
    <xdr:to xmlns:xdr="http://schemas.openxmlformats.org/drawingml/2006/spreadsheetDrawing">
      <xdr:col>112</xdr:col>
      <xdr:colOff>38100</xdr:colOff>
      <xdr:row>41</xdr:row>
      <xdr:rowOff>151130</xdr:rowOff>
    </xdr:to>
    <xdr:sp macro="" textlink="">
      <xdr:nvSpPr>
        <xdr:cNvPr id="436" name="フローチャート: 判断 435"/>
        <xdr:cNvSpPr/>
      </xdr:nvSpPr>
      <xdr:spPr>
        <a:xfrm>
          <a:off x="21272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61595</xdr:rowOff>
    </xdr:from>
    <xdr:to xmlns:xdr="http://schemas.openxmlformats.org/drawingml/2006/spreadsheetDrawing">
      <xdr:col>107</xdr:col>
      <xdr:colOff>101600</xdr:colOff>
      <xdr:row>41</xdr:row>
      <xdr:rowOff>163195</xdr:rowOff>
    </xdr:to>
    <xdr:sp macro="" textlink="">
      <xdr:nvSpPr>
        <xdr:cNvPr id="437" name="フローチャート: 判断 436"/>
        <xdr:cNvSpPr/>
      </xdr:nvSpPr>
      <xdr:spPr>
        <a:xfrm>
          <a:off x="20383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10795</xdr:rowOff>
    </xdr:from>
    <xdr:to xmlns:xdr="http://schemas.openxmlformats.org/drawingml/2006/spreadsheetDrawing">
      <xdr:col>102</xdr:col>
      <xdr:colOff>165100</xdr:colOff>
      <xdr:row>41</xdr:row>
      <xdr:rowOff>112395</xdr:rowOff>
    </xdr:to>
    <xdr:sp macro="" textlink="">
      <xdr:nvSpPr>
        <xdr:cNvPr id="438" name="フローチャート: 判断 437"/>
        <xdr:cNvSpPr/>
      </xdr:nvSpPr>
      <xdr:spPr>
        <a:xfrm>
          <a:off x="19494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17780</xdr:rowOff>
    </xdr:from>
    <xdr:to xmlns:xdr="http://schemas.openxmlformats.org/drawingml/2006/spreadsheetDrawing">
      <xdr:col>98</xdr:col>
      <xdr:colOff>38100</xdr:colOff>
      <xdr:row>41</xdr:row>
      <xdr:rowOff>119380</xdr:rowOff>
    </xdr:to>
    <xdr:sp macro="" textlink="">
      <xdr:nvSpPr>
        <xdr:cNvPr id="439" name="フローチャート: 判断 438"/>
        <xdr:cNvSpPr/>
      </xdr:nvSpPr>
      <xdr:spPr>
        <a:xfrm>
          <a:off x="18605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0" name="テキスト ボックス 43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41" name="テキスト ボックス 44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42" name="テキスト ボックス 44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43" name="テキスト ボックス 44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44" name="テキスト ボックス 44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38735</xdr:rowOff>
    </xdr:from>
    <xdr:to xmlns:xdr="http://schemas.openxmlformats.org/drawingml/2006/spreadsheetDrawing">
      <xdr:col>116</xdr:col>
      <xdr:colOff>114300</xdr:colOff>
      <xdr:row>42</xdr:row>
      <xdr:rowOff>140335</xdr:rowOff>
    </xdr:to>
    <xdr:sp macro="" textlink="">
      <xdr:nvSpPr>
        <xdr:cNvPr id="445" name="楕円 444"/>
        <xdr:cNvSpPr/>
      </xdr:nvSpPr>
      <xdr:spPr>
        <a:xfrm>
          <a:off x="221107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125095</xdr:rowOff>
    </xdr:from>
    <xdr:ext cx="469900" cy="258445"/>
    <xdr:sp macro="" textlink="">
      <xdr:nvSpPr>
        <xdr:cNvPr id="446" name="【一般廃棄物処理施設】&#10;一人当たり有形固定資産（償却資産）額該当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38735</xdr:rowOff>
    </xdr:from>
    <xdr:to xmlns:xdr="http://schemas.openxmlformats.org/drawingml/2006/spreadsheetDrawing">
      <xdr:col>112</xdr:col>
      <xdr:colOff>38100</xdr:colOff>
      <xdr:row>42</xdr:row>
      <xdr:rowOff>140335</xdr:rowOff>
    </xdr:to>
    <xdr:sp macro="" textlink="">
      <xdr:nvSpPr>
        <xdr:cNvPr id="447" name="楕円 446"/>
        <xdr:cNvSpPr/>
      </xdr:nvSpPr>
      <xdr:spPr>
        <a:xfrm>
          <a:off x="212725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89535</xdr:rowOff>
    </xdr:from>
    <xdr:to xmlns:xdr="http://schemas.openxmlformats.org/drawingml/2006/spreadsheetDrawing">
      <xdr:col>116</xdr:col>
      <xdr:colOff>63500</xdr:colOff>
      <xdr:row>42</xdr:row>
      <xdr:rowOff>89535</xdr:rowOff>
    </xdr:to>
    <xdr:cxnSp macro="">
      <xdr:nvCxnSpPr>
        <xdr:cNvPr id="448" name="直線コネクタ 447"/>
        <xdr:cNvCxnSpPr/>
      </xdr:nvCxnSpPr>
      <xdr:spPr>
        <a:xfrm flipV="1">
          <a:off x="21323300" y="7290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35560</xdr:rowOff>
    </xdr:from>
    <xdr:to xmlns:xdr="http://schemas.openxmlformats.org/drawingml/2006/spreadsheetDrawing">
      <xdr:col>107</xdr:col>
      <xdr:colOff>101600</xdr:colOff>
      <xdr:row>42</xdr:row>
      <xdr:rowOff>137160</xdr:rowOff>
    </xdr:to>
    <xdr:sp macro="" textlink="">
      <xdr:nvSpPr>
        <xdr:cNvPr id="449" name="楕円 448"/>
        <xdr:cNvSpPr/>
      </xdr:nvSpPr>
      <xdr:spPr>
        <a:xfrm>
          <a:off x="20383500" y="72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86360</xdr:rowOff>
    </xdr:from>
    <xdr:to xmlns:xdr="http://schemas.openxmlformats.org/drawingml/2006/spreadsheetDrawing">
      <xdr:col>111</xdr:col>
      <xdr:colOff>177800</xdr:colOff>
      <xdr:row>42</xdr:row>
      <xdr:rowOff>89535</xdr:rowOff>
    </xdr:to>
    <xdr:cxnSp macro="">
      <xdr:nvCxnSpPr>
        <xdr:cNvPr id="450" name="直線コネクタ 449"/>
        <xdr:cNvCxnSpPr/>
      </xdr:nvCxnSpPr>
      <xdr:spPr>
        <a:xfrm>
          <a:off x="20434300" y="72872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38100</xdr:rowOff>
    </xdr:from>
    <xdr:to xmlns:xdr="http://schemas.openxmlformats.org/drawingml/2006/spreadsheetDrawing">
      <xdr:col>102</xdr:col>
      <xdr:colOff>165100</xdr:colOff>
      <xdr:row>42</xdr:row>
      <xdr:rowOff>139700</xdr:rowOff>
    </xdr:to>
    <xdr:sp macro="" textlink="">
      <xdr:nvSpPr>
        <xdr:cNvPr id="451" name="楕円 450"/>
        <xdr:cNvSpPr/>
      </xdr:nvSpPr>
      <xdr:spPr>
        <a:xfrm>
          <a:off x="19494500" y="72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86360</xdr:rowOff>
    </xdr:from>
    <xdr:to xmlns:xdr="http://schemas.openxmlformats.org/drawingml/2006/spreadsheetDrawing">
      <xdr:col>107</xdr:col>
      <xdr:colOff>50800</xdr:colOff>
      <xdr:row>42</xdr:row>
      <xdr:rowOff>88900</xdr:rowOff>
    </xdr:to>
    <xdr:cxnSp macro="">
      <xdr:nvCxnSpPr>
        <xdr:cNvPr id="452" name="直線コネクタ 451"/>
        <xdr:cNvCxnSpPr/>
      </xdr:nvCxnSpPr>
      <xdr:spPr>
        <a:xfrm flipV="1">
          <a:off x="19545300" y="7287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42</xdr:row>
      <xdr:rowOff>38735</xdr:rowOff>
    </xdr:from>
    <xdr:to xmlns:xdr="http://schemas.openxmlformats.org/drawingml/2006/spreadsheetDrawing">
      <xdr:col>98</xdr:col>
      <xdr:colOff>38100</xdr:colOff>
      <xdr:row>42</xdr:row>
      <xdr:rowOff>140335</xdr:rowOff>
    </xdr:to>
    <xdr:sp macro="" textlink="">
      <xdr:nvSpPr>
        <xdr:cNvPr id="453" name="楕円 452"/>
        <xdr:cNvSpPr/>
      </xdr:nvSpPr>
      <xdr:spPr>
        <a:xfrm>
          <a:off x="186055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88900</xdr:rowOff>
    </xdr:from>
    <xdr:to xmlns:xdr="http://schemas.openxmlformats.org/drawingml/2006/spreadsheetDrawing">
      <xdr:col>102</xdr:col>
      <xdr:colOff>114300</xdr:colOff>
      <xdr:row>42</xdr:row>
      <xdr:rowOff>89535</xdr:rowOff>
    </xdr:to>
    <xdr:cxnSp macro="">
      <xdr:nvCxnSpPr>
        <xdr:cNvPr id="454" name="直線コネクタ 453"/>
        <xdr:cNvCxnSpPr/>
      </xdr:nvCxnSpPr>
      <xdr:spPr>
        <a:xfrm flipV="1">
          <a:off x="18656300" y="72898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8170" cy="258445"/>
    <xdr:sp macro="" textlink="">
      <xdr:nvSpPr>
        <xdr:cNvPr id="455" name="n_1aveValue【一般廃棄物処理施設】&#10;一人当たり有形固定資産（償却資産）額"/>
        <xdr:cNvSpPr txBox="1"/>
      </xdr:nvSpPr>
      <xdr:spPr>
        <a:xfrm>
          <a:off x="21010880" y="6854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8255</xdr:rowOff>
    </xdr:from>
    <xdr:ext cx="598170" cy="258445"/>
    <xdr:sp macro="" textlink="">
      <xdr:nvSpPr>
        <xdr:cNvPr id="456" name="n_2aveValue【一般廃棄物処理施設】&#10;一人当たり有形固定資産（償却資産）額"/>
        <xdr:cNvSpPr txBox="1"/>
      </xdr:nvSpPr>
      <xdr:spPr>
        <a:xfrm>
          <a:off x="20134580" y="6866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128905</xdr:rowOff>
    </xdr:from>
    <xdr:ext cx="598170" cy="259080"/>
    <xdr:sp macro="" textlink="">
      <xdr:nvSpPr>
        <xdr:cNvPr id="457" name="n_3aveValue【一般廃棄物処理施設】&#10;一人当たり有形固定資産（償却資産）額"/>
        <xdr:cNvSpPr txBox="1"/>
      </xdr:nvSpPr>
      <xdr:spPr>
        <a:xfrm>
          <a:off x="19245580" y="6815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135890</xdr:rowOff>
    </xdr:from>
    <xdr:ext cx="598170" cy="259080"/>
    <xdr:sp macro="" textlink="">
      <xdr:nvSpPr>
        <xdr:cNvPr id="458" name="n_4aveValue【一般廃棄物処理施設】&#10;一人当たり有形固定資産（償却資産）額"/>
        <xdr:cNvSpPr txBox="1"/>
      </xdr:nvSpPr>
      <xdr:spPr>
        <a:xfrm>
          <a:off x="18356580" y="682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132080</xdr:rowOff>
    </xdr:from>
    <xdr:ext cx="469900" cy="258445"/>
    <xdr:sp macro="" textlink="">
      <xdr:nvSpPr>
        <xdr:cNvPr id="459" name="n_1mainValue【一般廃棄物処理施設】&#10;一人当たり有形固定資産（償却資産）額"/>
        <xdr:cNvSpPr txBox="1"/>
      </xdr:nvSpPr>
      <xdr:spPr>
        <a:xfrm>
          <a:off x="21075650" y="7332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128270</xdr:rowOff>
    </xdr:from>
    <xdr:ext cx="469265" cy="259080"/>
    <xdr:sp macro="" textlink="">
      <xdr:nvSpPr>
        <xdr:cNvPr id="460" name="n_2mainValue【一般廃棄物処理施設】&#10;一人当たり有形固定資産（償却資産）額"/>
        <xdr:cNvSpPr txBox="1"/>
      </xdr:nvSpPr>
      <xdr:spPr>
        <a:xfrm>
          <a:off x="20199350" y="7329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130810</xdr:rowOff>
    </xdr:from>
    <xdr:ext cx="469265" cy="259080"/>
    <xdr:sp macro="" textlink="">
      <xdr:nvSpPr>
        <xdr:cNvPr id="461" name="n_3mainValue【一般廃棄物処理施設】&#10;一人当たり有形固定資産（償却資産）額"/>
        <xdr:cNvSpPr txBox="1"/>
      </xdr:nvSpPr>
      <xdr:spPr>
        <a:xfrm>
          <a:off x="19310350" y="7331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132080</xdr:rowOff>
    </xdr:from>
    <xdr:ext cx="469265" cy="258445"/>
    <xdr:sp macro="" textlink="">
      <xdr:nvSpPr>
        <xdr:cNvPr id="462" name="n_4mainValue【一般廃棄物処理施設】&#10;一人当たり有形固定資産（償却資産）額"/>
        <xdr:cNvSpPr txBox="1"/>
      </xdr:nvSpPr>
      <xdr:spPr>
        <a:xfrm>
          <a:off x="18421350" y="7332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71" name="テキスト ボックス 47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2" name="直線コネクタ 47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473" name="テキスト ボックス 472"/>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4" name="直線コネクタ 47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475" name="テキスト ボックス 474"/>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76" name="直線コネクタ 47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77" name="テキスト ボックス 47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78" name="直線コネクタ 47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79" name="テキスト ボックス 478"/>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0" name="直線コネクタ 47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1" name="テキスト ボックス 48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2" name="直線コネクタ 48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83" name="テキスト ボックス 482"/>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4" name="直線コネクタ 48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485" name="テキスト ボックス 484"/>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6" name="直線コネクタ 48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488" name="直線コネクタ 487"/>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489"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490" name="直線コネクタ 489"/>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491"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492" name="直線コネクタ 491"/>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493" name="【保健センター・保健所】&#10;有形固定資産減価償却率平均値テキスト"/>
        <xdr:cNvSpPr txBox="1"/>
      </xdr:nvSpPr>
      <xdr:spPr>
        <a:xfrm>
          <a:off x="16357600" y="10229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494" name="フローチャート: 判断 493"/>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495" name="フローチャート: 判断 494"/>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496" name="フローチャート: 判断 495"/>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497" name="フローチャート: 判断 496"/>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498" name="フローチャート: 判断 497"/>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99" name="テキスト ボックス 49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00" name="テキスト ボックス 49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1" name="テキスト ボックス 50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02" name="テキスト ボックス 50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03" name="テキスト ボックス 50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92710</xdr:rowOff>
    </xdr:from>
    <xdr:to xmlns:xdr="http://schemas.openxmlformats.org/drawingml/2006/spreadsheetDrawing">
      <xdr:col>85</xdr:col>
      <xdr:colOff>177800</xdr:colOff>
      <xdr:row>60</xdr:row>
      <xdr:rowOff>22860</xdr:rowOff>
    </xdr:to>
    <xdr:sp macro="" textlink="">
      <xdr:nvSpPr>
        <xdr:cNvPr id="504" name="楕円 503"/>
        <xdr:cNvSpPr/>
      </xdr:nvSpPr>
      <xdr:spPr>
        <a:xfrm>
          <a:off x="162687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115570</xdr:rowOff>
    </xdr:from>
    <xdr:ext cx="405130" cy="259080"/>
    <xdr:sp macro="" textlink="">
      <xdr:nvSpPr>
        <xdr:cNvPr id="505" name="【保健センター・保健所】&#10;有形固定資産減価償却率該当値テキスト"/>
        <xdr:cNvSpPr txBox="1"/>
      </xdr:nvSpPr>
      <xdr:spPr>
        <a:xfrm>
          <a:off x="16357600" y="10059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58420</xdr:rowOff>
    </xdr:from>
    <xdr:to xmlns:xdr="http://schemas.openxmlformats.org/drawingml/2006/spreadsheetDrawing">
      <xdr:col>81</xdr:col>
      <xdr:colOff>101600</xdr:colOff>
      <xdr:row>59</xdr:row>
      <xdr:rowOff>160020</xdr:rowOff>
    </xdr:to>
    <xdr:sp macro="" textlink="">
      <xdr:nvSpPr>
        <xdr:cNvPr id="506" name="楕円 505"/>
        <xdr:cNvSpPr/>
      </xdr:nvSpPr>
      <xdr:spPr>
        <a:xfrm>
          <a:off x="15430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109220</xdr:rowOff>
    </xdr:from>
    <xdr:to xmlns:xdr="http://schemas.openxmlformats.org/drawingml/2006/spreadsheetDrawing">
      <xdr:col>85</xdr:col>
      <xdr:colOff>127000</xdr:colOff>
      <xdr:row>59</xdr:row>
      <xdr:rowOff>143510</xdr:rowOff>
    </xdr:to>
    <xdr:cxnSp macro="">
      <xdr:nvCxnSpPr>
        <xdr:cNvPr id="507" name="直線コネクタ 506"/>
        <xdr:cNvCxnSpPr/>
      </xdr:nvCxnSpPr>
      <xdr:spPr>
        <a:xfrm>
          <a:off x="15481300" y="102247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26035</xdr:rowOff>
    </xdr:from>
    <xdr:to xmlns:xdr="http://schemas.openxmlformats.org/drawingml/2006/spreadsheetDrawing">
      <xdr:col>76</xdr:col>
      <xdr:colOff>165100</xdr:colOff>
      <xdr:row>59</xdr:row>
      <xdr:rowOff>127635</xdr:rowOff>
    </xdr:to>
    <xdr:sp macro="" textlink="">
      <xdr:nvSpPr>
        <xdr:cNvPr id="508" name="楕円 507"/>
        <xdr:cNvSpPr/>
      </xdr:nvSpPr>
      <xdr:spPr>
        <a:xfrm>
          <a:off x="14541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76835</xdr:rowOff>
    </xdr:from>
    <xdr:to xmlns:xdr="http://schemas.openxmlformats.org/drawingml/2006/spreadsheetDrawing">
      <xdr:col>81</xdr:col>
      <xdr:colOff>50800</xdr:colOff>
      <xdr:row>59</xdr:row>
      <xdr:rowOff>109220</xdr:rowOff>
    </xdr:to>
    <xdr:cxnSp macro="">
      <xdr:nvCxnSpPr>
        <xdr:cNvPr id="509" name="直線コネクタ 508"/>
        <xdr:cNvCxnSpPr/>
      </xdr:nvCxnSpPr>
      <xdr:spPr>
        <a:xfrm>
          <a:off x="14592300" y="101923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158115</xdr:rowOff>
    </xdr:from>
    <xdr:to xmlns:xdr="http://schemas.openxmlformats.org/drawingml/2006/spreadsheetDrawing">
      <xdr:col>72</xdr:col>
      <xdr:colOff>38100</xdr:colOff>
      <xdr:row>60</xdr:row>
      <xdr:rowOff>88265</xdr:rowOff>
    </xdr:to>
    <xdr:sp macro="" textlink="">
      <xdr:nvSpPr>
        <xdr:cNvPr id="510" name="楕円 509"/>
        <xdr:cNvSpPr/>
      </xdr:nvSpPr>
      <xdr:spPr>
        <a:xfrm>
          <a:off x="136525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76835</xdr:rowOff>
    </xdr:from>
    <xdr:to xmlns:xdr="http://schemas.openxmlformats.org/drawingml/2006/spreadsheetDrawing">
      <xdr:col>76</xdr:col>
      <xdr:colOff>114300</xdr:colOff>
      <xdr:row>60</xdr:row>
      <xdr:rowOff>37465</xdr:rowOff>
    </xdr:to>
    <xdr:cxnSp macro="">
      <xdr:nvCxnSpPr>
        <xdr:cNvPr id="511" name="直線コネクタ 510"/>
        <xdr:cNvCxnSpPr/>
      </xdr:nvCxnSpPr>
      <xdr:spPr>
        <a:xfrm flipV="1">
          <a:off x="13703300" y="1019238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41910</xdr:rowOff>
    </xdr:from>
    <xdr:ext cx="405130" cy="258445"/>
    <xdr:sp macro="" textlink="">
      <xdr:nvSpPr>
        <xdr:cNvPr id="512" name="n_1aveValue【保健センター・保健所】&#10;有形固定資産減価償却率"/>
        <xdr:cNvSpPr txBox="1"/>
      </xdr:nvSpPr>
      <xdr:spPr>
        <a:xfrm>
          <a:off x="15266035" y="10328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158115</xdr:rowOff>
    </xdr:from>
    <xdr:ext cx="404495" cy="258445"/>
    <xdr:sp macro="" textlink="">
      <xdr:nvSpPr>
        <xdr:cNvPr id="513" name="n_2aveValue【保健センター・保健所】&#10;有形固定資産減価償却率"/>
        <xdr:cNvSpPr txBox="1"/>
      </xdr:nvSpPr>
      <xdr:spPr>
        <a:xfrm>
          <a:off x="14389735" y="10273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1905</xdr:rowOff>
    </xdr:from>
    <xdr:ext cx="404495" cy="259080"/>
    <xdr:sp macro="" textlink="">
      <xdr:nvSpPr>
        <xdr:cNvPr id="514" name="n_3aveValue【保健センター・保健所】&#10;有形固定資産減価償却率"/>
        <xdr:cNvSpPr txBox="1"/>
      </xdr:nvSpPr>
      <xdr:spPr>
        <a:xfrm>
          <a:off x="1350073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4495" cy="258445"/>
    <xdr:sp macro="" textlink="">
      <xdr:nvSpPr>
        <xdr:cNvPr id="515" name="n_4aveValue【保健センター・保健所】&#10;有形固定資産減価償却率"/>
        <xdr:cNvSpPr txBox="1"/>
      </xdr:nvSpPr>
      <xdr:spPr>
        <a:xfrm>
          <a:off x="12611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5080</xdr:rowOff>
    </xdr:from>
    <xdr:ext cx="405130" cy="259080"/>
    <xdr:sp macro="" textlink="">
      <xdr:nvSpPr>
        <xdr:cNvPr id="516" name="n_1mainValue【保健センター・保健所】&#10;有形固定資産減価償却率"/>
        <xdr:cNvSpPr txBox="1"/>
      </xdr:nvSpPr>
      <xdr:spPr>
        <a:xfrm>
          <a:off x="15266035" y="9949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144145</xdr:rowOff>
    </xdr:from>
    <xdr:ext cx="404495" cy="258445"/>
    <xdr:sp macro="" textlink="">
      <xdr:nvSpPr>
        <xdr:cNvPr id="517" name="n_2mainValue【保健センター・保健所】&#10;有形固定資産減価償却率"/>
        <xdr:cNvSpPr txBox="1"/>
      </xdr:nvSpPr>
      <xdr:spPr>
        <a:xfrm>
          <a:off x="14389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79375</xdr:rowOff>
    </xdr:from>
    <xdr:ext cx="404495" cy="258445"/>
    <xdr:sp macro="" textlink="">
      <xdr:nvSpPr>
        <xdr:cNvPr id="518" name="n_3mainValue【保健センター・保健所】&#10;有形固定資産減価償却率"/>
        <xdr:cNvSpPr txBox="1"/>
      </xdr:nvSpPr>
      <xdr:spPr>
        <a:xfrm>
          <a:off x="13500735" y="10366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27" name="テキスト ボックス 52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8" name="直線コネクタ 52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29" name="直線コネクタ 52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30" name="テキスト ボックス 52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1" name="直線コネクタ 53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32" name="テキスト ボックス 53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3" name="直線コネクタ 53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34" name="テキスト ボックス 53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5" name="直線コネクタ 53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36" name="テキスト ボックス 53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7" name="直線コネクタ 53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38" name="テキスト ボックス 53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9" name="直線コネクタ 53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40" name="テキスト ボックス 53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542" name="直線コネクタ 541"/>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543"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544" name="直線コネクタ 543"/>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545"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546" name="直線コネクタ 545"/>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547" name="【保健センター・保健所】&#10;一人当たり面積平均値テキスト"/>
        <xdr:cNvSpPr txBox="1"/>
      </xdr:nvSpPr>
      <xdr:spPr>
        <a:xfrm>
          <a:off x="22199600" y="10678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548" name="フローチャート: 判断 547"/>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549" name="フローチャート: 判断 548"/>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550" name="フローチャート: 判断 549"/>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551" name="フローチャート: 判断 550"/>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552" name="フローチャート: 判断 551"/>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53" name="テキスト ボックス 55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54" name="テキスト ボックス 55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55" name="テキスト ボックス 55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56" name="テキスト ボックス 55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57" name="テキスト ボックス 55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88900</xdr:rowOff>
    </xdr:from>
    <xdr:to xmlns:xdr="http://schemas.openxmlformats.org/drawingml/2006/spreadsheetDrawing">
      <xdr:col>116</xdr:col>
      <xdr:colOff>114300</xdr:colOff>
      <xdr:row>58</xdr:row>
      <xdr:rowOff>19050</xdr:rowOff>
    </xdr:to>
    <xdr:sp macro="" textlink="">
      <xdr:nvSpPr>
        <xdr:cNvPr id="558" name="楕円 557"/>
        <xdr:cNvSpPr/>
      </xdr:nvSpPr>
      <xdr:spPr>
        <a:xfrm>
          <a:off x="22110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111760</xdr:rowOff>
    </xdr:from>
    <xdr:ext cx="469900" cy="258445"/>
    <xdr:sp macro="" textlink="">
      <xdr:nvSpPr>
        <xdr:cNvPr id="559" name="【保健センター・保健所】&#10;一人当たり面積該当値テキスト"/>
        <xdr:cNvSpPr txBox="1"/>
      </xdr:nvSpPr>
      <xdr:spPr>
        <a:xfrm>
          <a:off x="22199600" y="9712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115570</xdr:rowOff>
    </xdr:from>
    <xdr:to xmlns:xdr="http://schemas.openxmlformats.org/drawingml/2006/spreadsheetDrawing">
      <xdr:col>112</xdr:col>
      <xdr:colOff>38100</xdr:colOff>
      <xdr:row>58</xdr:row>
      <xdr:rowOff>45720</xdr:rowOff>
    </xdr:to>
    <xdr:sp macro="" textlink="">
      <xdr:nvSpPr>
        <xdr:cNvPr id="560" name="楕円 559"/>
        <xdr:cNvSpPr/>
      </xdr:nvSpPr>
      <xdr:spPr>
        <a:xfrm>
          <a:off x="21272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57</xdr:row>
      <xdr:rowOff>139700</xdr:rowOff>
    </xdr:from>
    <xdr:to xmlns:xdr="http://schemas.openxmlformats.org/drawingml/2006/spreadsheetDrawing">
      <xdr:col>116</xdr:col>
      <xdr:colOff>63500</xdr:colOff>
      <xdr:row>57</xdr:row>
      <xdr:rowOff>166370</xdr:rowOff>
    </xdr:to>
    <xdr:cxnSp macro="">
      <xdr:nvCxnSpPr>
        <xdr:cNvPr id="561" name="直線コネクタ 560"/>
        <xdr:cNvCxnSpPr/>
      </xdr:nvCxnSpPr>
      <xdr:spPr>
        <a:xfrm flipV="1">
          <a:off x="21323300" y="99123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83185</xdr:rowOff>
    </xdr:from>
    <xdr:to xmlns:xdr="http://schemas.openxmlformats.org/drawingml/2006/spreadsheetDrawing">
      <xdr:col>107</xdr:col>
      <xdr:colOff>101600</xdr:colOff>
      <xdr:row>58</xdr:row>
      <xdr:rowOff>13335</xdr:rowOff>
    </xdr:to>
    <xdr:sp macro="" textlink="">
      <xdr:nvSpPr>
        <xdr:cNvPr id="562" name="楕円 561"/>
        <xdr:cNvSpPr/>
      </xdr:nvSpPr>
      <xdr:spPr>
        <a:xfrm>
          <a:off x="20383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133985</xdr:rowOff>
    </xdr:from>
    <xdr:to xmlns:xdr="http://schemas.openxmlformats.org/drawingml/2006/spreadsheetDrawing">
      <xdr:col>111</xdr:col>
      <xdr:colOff>177800</xdr:colOff>
      <xdr:row>57</xdr:row>
      <xdr:rowOff>166370</xdr:rowOff>
    </xdr:to>
    <xdr:cxnSp macro="">
      <xdr:nvCxnSpPr>
        <xdr:cNvPr id="563" name="直線コネクタ 562"/>
        <xdr:cNvCxnSpPr/>
      </xdr:nvCxnSpPr>
      <xdr:spPr>
        <a:xfrm>
          <a:off x="20434300" y="99066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90805</xdr:rowOff>
    </xdr:from>
    <xdr:to xmlns:xdr="http://schemas.openxmlformats.org/drawingml/2006/spreadsheetDrawing">
      <xdr:col>102</xdr:col>
      <xdr:colOff>165100</xdr:colOff>
      <xdr:row>60</xdr:row>
      <xdr:rowOff>20955</xdr:rowOff>
    </xdr:to>
    <xdr:sp macro="" textlink="">
      <xdr:nvSpPr>
        <xdr:cNvPr id="564" name="楕円 563"/>
        <xdr:cNvSpPr/>
      </xdr:nvSpPr>
      <xdr:spPr>
        <a:xfrm>
          <a:off x="19494500" y="102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57</xdr:row>
      <xdr:rowOff>133985</xdr:rowOff>
    </xdr:from>
    <xdr:to xmlns:xdr="http://schemas.openxmlformats.org/drawingml/2006/spreadsheetDrawing">
      <xdr:col>107</xdr:col>
      <xdr:colOff>50800</xdr:colOff>
      <xdr:row>59</xdr:row>
      <xdr:rowOff>141605</xdr:rowOff>
    </xdr:to>
    <xdr:cxnSp macro="">
      <xdr:nvCxnSpPr>
        <xdr:cNvPr id="565" name="直線コネクタ 564"/>
        <xdr:cNvCxnSpPr/>
      </xdr:nvCxnSpPr>
      <xdr:spPr>
        <a:xfrm flipV="1">
          <a:off x="19545300" y="9906635"/>
          <a:ext cx="889000" cy="350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141605</xdr:rowOff>
    </xdr:from>
    <xdr:ext cx="469900" cy="259080"/>
    <xdr:sp macro="" textlink="">
      <xdr:nvSpPr>
        <xdr:cNvPr id="566" name="n_1aveValue【保健センター・保健所】&#10;一人当たり面積"/>
        <xdr:cNvSpPr txBox="1"/>
      </xdr:nvSpPr>
      <xdr:spPr>
        <a:xfrm>
          <a:off x="21075650" y="1077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149860</xdr:rowOff>
    </xdr:from>
    <xdr:ext cx="469265" cy="259080"/>
    <xdr:sp macro="" textlink="">
      <xdr:nvSpPr>
        <xdr:cNvPr id="567" name="n_2aveValue【保健センター・保健所】&#10;一人当たり面積"/>
        <xdr:cNvSpPr txBox="1"/>
      </xdr:nvSpPr>
      <xdr:spPr>
        <a:xfrm>
          <a:off x="20199350" y="10779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168910</xdr:rowOff>
    </xdr:from>
    <xdr:ext cx="469265" cy="258445"/>
    <xdr:sp macro="" textlink="">
      <xdr:nvSpPr>
        <xdr:cNvPr id="568" name="n_3aveValue【保健センター・保健所】&#10;一人当たり面積"/>
        <xdr:cNvSpPr txBox="1"/>
      </xdr:nvSpPr>
      <xdr:spPr>
        <a:xfrm>
          <a:off x="19310350" y="10798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569"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62230</xdr:rowOff>
    </xdr:from>
    <xdr:ext cx="469900" cy="259080"/>
    <xdr:sp macro="" textlink="">
      <xdr:nvSpPr>
        <xdr:cNvPr id="570" name="n_1mainValue【保健センター・保健所】&#10;一人当たり面積"/>
        <xdr:cNvSpPr txBox="1"/>
      </xdr:nvSpPr>
      <xdr:spPr>
        <a:xfrm>
          <a:off x="21075650" y="966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29845</xdr:rowOff>
    </xdr:from>
    <xdr:ext cx="469265" cy="258445"/>
    <xdr:sp macro="" textlink="">
      <xdr:nvSpPr>
        <xdr:cNvPr id="571" name="n_2mainValue【保健センター・保健所】&#10;一人当たり面積"/>
        <xdr:cNvSpPr txBox="1"/>
      </xdr:nvSpPr>
      <xdr:spPr>
        <a:xfrm>
          <a:off x="20199350" y="9631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37465</xdr:rowOff>
    </xdr:from>
    <xdr:ext cx="469265" cy="259080"/>
    <xdr:sp macro="" textlink="">
      <xdr:nvSpPr>
        <xdr:cNvPr id="572" name="n_3mainValue【保健センター・保健所】&#10;一人当たり面積"/>
        <xdr:cNvSpPr txBox="1"/>
      </xdr:nvSpPr>
      <xdr:spPr>
        <a:xfrm>
          <a:off x="19310350" y="9981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81" name="テキスト ボックス 58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2" name="直線コネクタ 58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83" name="テキスト ボックス 582"/>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4" name="直線コネクタ 58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85" name="テキスト ボックス 584"/>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6" name="直線コネクタ 58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87" name="テキスト ボックス 586"/>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8" name="直線コネクタ 58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9" name="テキスト ボックス 58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90" name="直線コネクタ 58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91" name="テキスト ボックス 590"/>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2" name="直線コネクタ 59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3" name="テキスト ボックス 59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4" name="直線コネクタ 59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95" name="テキスト ボックス 594"/>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6" name="直線コネクタ 59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168910</xdr:rowOff>
    </xdr:to>
    <xdr:cxnSp macro="">
      <xdr:nvCxnSpPr>
        <xdr:cNvPr id="598" name="直線コネクタ 597"/>
        <xdr:cNvCxnSpPr/>
      </xdr:nvCxnSpPr>
      <xdr:spPr>
        <a:xfrm flipV="1">
          <a:off x="16318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99"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00" name="直線コネクタ 59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340360" cy="258445"/>
    <xdr:sp macro="" textlink="">
      <xdr:nvSpPr>
        <xdr:cNvPr id="601" name="【消防施設】&#10;有形固定資産減価償却率最大値テキスト"/>
        <xdr:cNvSpPr txBox="1"/>
      </xdr:nvSpPr>
      <xdr:spPr>
        <a:xfrm>
          <a:off x="16357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602" name="直線コネクタ 601"/>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57785</xdr:rowOff>
    </xdr:from>
    <xdr:ext cx="405130" cy="259080"/>
    <xdr:sp macro="" textlink="">
      <xdr:nvSpPr>
        <xdr:cNvPr id="603" name="【消防施設】&#10;有形固定資産減価償却率平均値テキスト"/>
        <xdr:cNvSpPr txBox="1"/>
      </xdr:nvSpPr>
      <xdr:spPr>
        <a:xfrm>
          <a:off x="16357600" y="14116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34925</xdr:rowOff>
    </xdr:from>
    <xdr:to xmlns:xdr="http://schemas.openxmlformats.org/drawingml/2006/spreadsheetDrawing">
      <xdr:col>85</xdr:col>
      <xdr:colOff>177800</xdr:colOff>
      <xdr:row>83</xdr:row>
      <xdr:rowOff>136525</xdr:rowOff>
    </xdr:to>
    <xdr:sp macro="" textlink="">
      <xdr:nvSpPr>
        <xdr:cNvPr id="604" name="フローチャート: 判断 603"/>
        <xdr:cNvSpPr/>
      </xdr:nvSpPr>
      <xdr:spPr>
        <a:xfrm>
          <a:off x="162687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106680</xdr:rowOff>
    </xdr:to>
    <xdr:sp macro="" textlink="">
      <xdr:nvSpPr>
        <xdr:cNvPr id="605" name="フローチャート: 判断 604"/>
        <xdr:cNvSpPr/>
      </xdr:nvSpPr>
      <xdr:spPr>
        <a:xfrm>
          <a:off x="15430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606" name="フローチャート: 判断 605"/>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163830</xdr:rowOff>
    </xdr:from>
    <xdr:to xmlns:xdr="http://schemas.openxmlformats.org/drawingml/2006/spreadsheetDrawing">
      <xdr:col>72</xdr:col>
      <xdr:colOff>38100</xdr:colOff>
      <xdr:row>83</xdr:row>
      <xdr:rowOff>93980</xdr:rowOff>
    </xdr:to>
    <xdr:sp macro="" textlink="">
      <xdr:nvSpPr>
        <xdr:cNvPr id="607" name="フローチャート: 判断 606"/>
        <xdr:cNvSpPr/>
      </xdr:nvSpPr>
      <xdr:spPr>
        <a:xfrm>
          <a:off x="13652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608" name="フローチャート: 判断 607"/>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09" name="テキスト ボックス 60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10" name="テキスト ボックス 60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1" name="テキスト ボックス 61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2" name="テキスト ボックス 61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3" name="テキスト ボックス 61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93345</xdr:rowOff>
    </xdr:from>
    <xdr:to xmlns:xdr="http://schemas.openxmlformats.org/drawingml/2006/spreadsheetDrawing">
      <xdr:col>85</xdr:col>
      <xdr:colOff>177800</xdr:colOff>
      <xdr:row>86</xdr:row>
      <xdr:rowOff>23495</xdr:rowOff>
    </xdr:to>
    <xdr:sp macro="" textlink="">
      <xdr:nvSpPr>
        <xdr:cNvPr id="614" name="楕円 613"/>
        <xdr:cNvSpPr/>
      </xdr:nvSpPr>
      <xdr:spPr>
        <a:xfrm>
          <a:off x="162687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71755</xdr:rowOff>
    </xdr:from>
    <xdr:ext cx="405130" cy="259080"/>
    <xdr:sp macro="" textlink="">
      <xdr:nvSpPr>
        <xdr:cNvPr id="615" name="【消防施設】&#10;有形固定資産減価償却率該当値テキスト"/>
        <xdr:cNvSpPr txBox="1"/>
      </xdr:nvSpPr>
      <xdr:spPr>
        <a:xfrm>
          <a:off x="16357600" y="14645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76835</xdr:rowOff>
    </xdr:from>
    <xdr:to xmlns:xdr="http://schemas.openxmlformats.org/drawingml/2006/spreadsheetDrawing">
      <xdr:col>81</xdr:col>
      <xdr:colOff>101600</xdr:colOff>
      <xdr:row>86</xdr:row>
      <xdr:rowOff>6985</xdr:rowOff>
    </xdr:to>
    <xdr:sp macro="" textlink="">
      <xdr:nvSpPr>
        <xdr:cNvPr id="616" name="楕円 615"/>
        <xdr:cNvSpPr/>
      </xdr:nvSpPr>
      <xdr:spPr>
        <a:xfrm>
          <a:off x="154305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127635</xdr:rowOff>
    </xdr:from>
    <xdr:to xmlns:xdr="http://schemas.openxmlformats.org/drawingml/2006/spreadsheetDrawing">
      <xdr:col>85</xdr:col>
      <xdr:colOff>127000</xdr:colOff>
      <xdr:row>85</xdr:row>
      <xdr:rowOff>144145</xdr:rowOff>
    </xdr:to>
    <xdr:cxnSp macro="">
      <xdr:nvCxnSpPr>
        <xdr:cNvPr id="617" name="直線コネクタ 616"/>
        <xdr:cNvCxnSpPr/>
      </xdr:nvCxnSpPr>
      <xdr:spPr>
        <a:xfrm>
          <a:off x="15481300" y="147008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62230</xdr:rowOff>
    </xdr:from>
    <xdr:to xmlns:xdr="http://schemas.openxmlformats.org/drawingml/2006/spreadsheetDrawing">
      <xdr:col>76</xdr:col>
      <xdr:colOff>165100</xdr:colOff>
      <xdr:row>85</xdr:row>
      <xdr:rowOff>163830</xdr:rowOff>
    </xdr:to>
    <xdr:sp macro="" textlink="">
      <xdr:nvSpPr>
        <xdr:cNvPr id="618" name="楕円 617"/>
        <xdr:cNvSpPr/>
      </xdr:nvSpPr>
      <xdr:spPr>
        <a:xfrm>
          <a:off x="14541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113030</xdr:rowOff>
    </xdr:from>
    <xdr:to xmlns:xdr="http://schemas.openxmlformats.org/drawingml/2006/spreadsheetDrawing">
      <xdr:col>81</xdr:col>
      <xdr:colOff>50800</xdr:colOff>
      <xdr:row>85</xdr:row>
      <xdr:rowOff>127635</xdr:rowOff>
    </xdr:to>
    <xdr:cxnSp macro="">
      <xdr:nvCxnSpPr>
        <xdr:cNvPr id="619" name="直線コネクタ 618"/>
        <xdr:cNvCxnSpPr/>
      </xdr:nvCxnSpPr>
      <xdr:spPr>
        <a:xfrm>
          <a:off x="14592300" y="146862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31115</xdr:rowOff>
    </xdr:from>
    <xdr:to xmlns:xdr="http://schemas.openxmlformats.org/drawingml/2006/spreadsheetDrawing">
      <xdr:col>72</xdr:col>
      <xdr:colOff>38100</xdr:colOff>
      <xdr:row>85</xdr:row>
      <xdr:rowOff>132715</xdr:rowOff>
    </xdr:to>
    <xdr:sp macro="" textlink="">
      <xdr:nvSpPr>
        <xdr:cNvPr id="620" name="楕円 619"/>
        <xdr:cNvSpPr/>
      </xdr:nvSpPr>
      <xdr:spPr>
        <a:xfrm>
          <a:off x="13652500" y="14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81915</xdr:rowOff>
    </xdr:from>
    <xdr:to xmlns:xdr="http://schemas.openxmlformats.org/drawingml/2006/spreadsheetDrawing">
      <xdr:col>76</xdr:col>
      <xdr:colOff>114300</xdr:colOff>
      <xdr:row>85</xdr:row>
      <xdr:rowOff>113030</xdr:rowOff>
    </xdr:to>
    <xdr:cxnSp macro="">
      <xdr:nvCxnSpPr>
        <xdr:cNvPr id="621" name="直線コネクタ 620"/>
        <xdr:cNvCxnSpPr/>
      </xdr:nvCxnSpPr>
      <xdr:spPr>
        <a:xfrm>
          <a:off x="13703300" y="146551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52705</xdr:rowOff>
    </xdr:from>
    <xdr:to xmlns:xdr="http://schemas.openxmlformats.org/drawingml/2006/spreadsheetDrawing">
      <xdr:col>67</xdr:col>
      <xdr:colOff>101600</xdr:colOff>
      <xdr:row>80</xdr:row>
      <xdr:rowOff>154940</xdr:rowOff>
    </xdr:to>
    <xdr:sp macro="" textlink="">
      <xdr:nvSpPr>
        <xdr:cNvPr id="622" name="楕円 621"/>
        <xdr:cNvSpPr/>
      </xdr:nvSpPr>
      <xdr:spPr>
        <a:xfrm>
          <a:off x="12763500" y="13768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103505</xdr:rowOff>
    </xdr:from>
    <xdr:to xmlns:xdr="http://schemas.openxmlformats.org/drawingml/2006/spreadsheetDrawing">
      <xdr:col>71</xdr:col>
      <xdr:colOff>177800</xdr:colOff>
      <xdr:row>85</xdr:row>
      <xdr:rowOff>81915</xdr:rowOff>
    </xdr:to>
    <xdr:cxnSp macro="">
      <xdr:nvCxnSpPr>
        <xdr:cNvPr id="623" name="直線コネクタ 622"/>
        <xdr:cNvCxnSpPr/>
      </xdr:nvCxnSpPr>
      <xdr:spPr>
        <a:xfrm>
          <a:off x="12814300" y="13819505"/>
          <a:ext cx="889000" cy="835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123190</xdr:rowOff>
    </xdr:from>
    <xdr:ext cx="405130" cy="258445"/>
    <xdr:sp macro="" textlink="">
      <xdr:nvSpPr>
        <xdr:cNvPr id="624" name="n_1aveValue【消防施設】&#10;有形固定資産減価償却率"/>
        <xdr:cNvSpPr txBox="1"/>
      </xdr:nvSpPr>
      <xdr:spPr>
        <a:xfrm>
          <a:off x="15266035" y="14010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64770</xdr:rowOff>
    </xdr:from>
    <xdr:ext cx="404495" cy="258445"/>
    <xdr:sp macro="" textlink="">
      <xdr:nvSpPr>
        <xdr:cNvPr id="625" name="n_2aveValue【消防施設】&#10;有形固定資産減価償却率"/>
        <xdr:cNvSpPr txBox="1"/>
      </xdr:nvSpPr>
      <xdr:spPr>
        <a:xfrm>
          <a:off x="14389735" y="13952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110490</xdr:rowOff>
    </xdr:from>
    <xdr:ext cx="404495" cy="258445"/>
    <xdr:sp macro="" textlink="">
      <xdr:nvSpPr>
        <xdr:cNvPr id="626" name="n_3aveValue【消防施設】&#10;有形固定資産減価償却率"/>
        <xdr:cNvSpPr txBox="1"/>
      </xdr:nvSpPr>
      <xdr:spPr>
        <a:xfrm>
          <a:off x="13500735" y="13997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116205</xdr:rowOff>
    </xdr:from>
    <xdr:ext cx="404495" cy="259080"/>
    <xdr:sp macro="" textlink="">
      <xdr:nvSpPr>
        <xdr:cNvPr id="627" name="n_4aveValue【消防施設】&#10;有形固定資産減価償却率"/>
        <xdr:cNvSpPr txBox="1"/>
      </xdr:nvSpPr>
      <xdr:spPr>
        <a:xfrm>
          <a:off x="12611735" y="1434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169545</xdr:rowOff>
    </xdr:from>
    <xdr:ext cx="405130" cy="258445"/>
    <xdr:sp macro="" textlink="">
      <xdr:nvSpPr>
        <xdr:cNvPr id="628" name="n_1mainValue【消防施設】&#10;有形固定資産減価償却率"/>
        <xdr:cNvSpPr txBox="1"/>
      </xdr:nvSpPr>
      <xdr:spPr>
        <a:xfrm>
          <a:off x="15266035" y="14742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154940</xdr:rowOff>
    </xdr:from>
    <xdr:ext cx="404495" cy="258445"/>
    <xdr:sp macro="" textlink="">
      <xdr:nvSpPr>
        <xdr:cNvPr id="629" name="n_2mainValue【消防施設】&#10;有形固定資産減価償却率"/>
        <xdr:cNvSpPr txBox="1"/>
      </xdr:nvSpPr>
      <xdr:spPr>
        <a:xfrm>
          <a:off x="14389735" y="14728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123825</xdr:rowOff>
    </xdr:from>
    <xdr:ext cx="404495" cy="258445"/>
    <xdr:sp macro="" textlink="">
      <xdr:nvSpPr>
        <xdr:cNvPr id="630" name="n_3mainValue【消防施設】&#10;有形固定資産減価償却率"/>
        <xdr:cNvSpPr txBox="1"/>
      </xdr:nvSpPr>
      <xdr:spPr>
        <a:xfrm>
          <a:off x="13500735" y="14697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170815</xdr:rowOff>
    </xdr:from>
    <xdr:ext cx="404495" cy="258445"/>
    <xdr:sp macro="" textlink="">
      <xdr:nvSpPr>
        <xdr:cNvPr id="631" name="n_4mainValue【消防施設】&#10;有形固定資産減価償却率"/>
        <xdr:cNvSpPr txBox="1"/>
      </xdr:nvSpPr>
      <xdr:spPr>
        <a:xfrm>
          <a:off x="12611735" y="13543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40" name="テキスト ボックス 63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1" name="直線コネクタ 64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42" name="直線コネクタ 64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43" name="テキスト ボックス 64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44" name="直線コネクタ 64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45" name="テキスト ボックス 64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46" name="直線コネクタ 64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47" name="テキスト ボックス 64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48" name="直線コネクタ 64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49" name="テキスト ボックス 64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50" name="直線コネクタ 64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51" name="テキスト ボックス 65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2" name="直線コネクタ 6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53" name="テキスト ボックス 65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109855</xdr:rowOff>
    </xdr:to>
    <xdr:cxnSp macro="">
      <xdr:nvCxnSpPr>
        <xdr:cNvPr id="655" name="直線コネクタ 654"/>
        <xdr:cNvCxnSpPr/>
      </xdr:nvCxnSpPr>
      <xdr:spPr>
        <a:xfrm flipV="1">
          <a:off x="22160865" y="1354772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656"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657" name="直線コネクタ 656"/>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121285</xdr:rowOff>
    </xdr:from>
    <xdr:ext cx="469900" cy="258445"/>
    <xdr:sp macro="" textlink="">
      <xdr:nvSpPr>
        <xdr:cNvPr id="658" name="【消防施設】&#10;一人当たり面積最大値テキスト"/>
        <xdr:cNvSpPr txBox="1"/>
      </xdr:nvSpPr>
      <xdr:spPr>
        <a:xfrm>
          <a:off x="221996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659" name="直線コネクタ 658"/>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660" name="【消防施設】&#10;一人当たり面積平均値テキスト"/>
        <xdr:cNvSpPr txBox="1"/>
      </xdr:nvSpPr>
      <xdr:spPr>
        <a:xfrm>
          <a:off x="22199600" y="1457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661" name="フローチャート: 判断 660"/>
        <xdr:cNvSpPr/>
      </xdr:nvSpPr>
      <xdr:spPr>
        <a:xfrm>
          <a:off x="221107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107315</xdr:rowOff>
    </xdr:to>
    <xdr:sp macro="" textlink="">
      <xdr:nvSpPr>
        <xdr:cNvPr id="662" name="フローチャート: 判断 661"/>
        <xdr:cNvSpPr/>
      </xdr:nvSpPr>
      <xdr:spPr>
        <a:xfrm>
          <a:off x="21272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127000</xdr:rowOff>
    </xdr:from>
    <xdr:to xmlns:xdr="http://schemas.openxmlformats.org/drawingml/2006/spreadsheetDrawing">
      <xdr:col>107</xdr:col>
      <xdr:colOff>101600</xdr:colOff>
      <xdr:row>85</xdr:row>
      <xdr:rowOff>57150</xdr:rowOff>
    </xdr:to>
    <xdr:sp macro="" textlink="">
      <xdr:nvSpPr>
        <xdr:cNvPr id="663" name="フローチャート: 判断 662"/>
        <xdr:cNvSpPr/>
      </xdr:nvSpPr>
      <xdr:spPr>
        <a:xfrm>
          <a:off x="20383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116205</xdr:rowOff>
    </xdr:from>
    <xdr:to xmlns:xdr="http://schemas.openxmlformats.org/drawingml/2006/spreadsheetDrawing">
      <xdr:col>102</xdr:col>
      <xdr:colOff>165100</xdr:colOff>
      <xdr:row>85</xdr:row>
      <xdr:rowOff>46355</xdr:rowOff>
    </xdr:to>
    <xdr:sp macro="" textlink="">
      <xdr:nvSpPr>
        <xdr:cNvPr id="664" name="フローチャート: 判断 663"/>
        <xdr:cNvSpPr/>
      </xdr:nvSpPr>
      <xdr:spPr>
        <a:xfrm>
          <a:off x="19494500" y="145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104140</xdr:rowOff>
    </xdr:to>
    <xdr:sp macro="" textlink="">
      <xdr:nvSpPr>
        <xdr:cNvPr id="665" name="フローチャート: 判断 664"/>
        <xdr:cNvSpPr/>
      </xdr:nvSpPr>
      <xdr:spPr>
        <a:xfrm>
          <a:off x="18605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6" name="テキスト ボックス 66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7" name="テキスト ボックス 66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8" name="テキスト ボックス 66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9" name="テキスト ボックス 66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70" name="テキスト ボックス 66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123190</xdr:rowOff>
    </xdr:from>
    <xdr:to xmlns:xdr="http://schemas.openxmlformats.org/drawingml/2006/spreadsheetDrawing">
      <xdr:col>116</xdr:col>
      <xdr:colOff>114300</xdr:colOff>
      <xdr:row>85</xdr:row>
      <xdr:rowOff>53340</xdr:rowOff>
    </xdr:to>
    <xdr:sp macro="" textlink="">
      <xdr:nvSpPr>
        <xdr:cNvPr id="671" name="楕円 670"/>
        <xdr:cNvSpPr/>
      </xdr:nvSpPr>
      <xdr:spPr>
        <a:xfrm>
          <a:off x="22110700" y="14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146050</xdr:rowOff>
    </xdr:from>
    <xdr:ext cx="469900" cy="258445"/>
    <xdr:sp macro="" textlink="">
      <xdr:nvSpPr>
        <xdr:cNvPr id="672" name="【消防施設】&#10;一人当たり面積該当値テキスト"/>
        <xdr:cNvSpPr txBox="1"/>
      </xdr:nvSpPr>
      <xdr:spPr>
        <a:xfrm>
          <a:off x="22199600" y="14376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128905</xdr:rowOff>
    </xdr:from>
    <xdr:to xmlns:xdr="http://schemas.openxmlformats.org/drawingml/2006/spreadsheetDrawing">
      <xdr:col>112</xdr:col>
      <xdr:colOff>38100</xdr:colOff>
      <xdr:row>85</xdr:row>
      <xdr:rowOff>59055</xdr:rowOff>
    </xdr:to>
    <xdr:sp macro="" textlink="">
      <xdr:nvSpPr>
        <xdr:cNvPr id="673" name="楕円 672"/>
        <xdr:cNvSpPr/>
      </xdr:nvSpPr>
      <xdr:spPr>
        <a:xfrm>
          <a:off x="21272500" y="14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2540</xdr:rowOff>
    </xdr:from>
    <xdr:to xmlns:xdr="http://schemas.openxmlformats.org/drawingml/2006/spreadsheetDrawing">
      <xdr:col>116</xdr:col>
      <xdr:colOff>63500</xdr:colOff>
      <xdr:row>85</xdr:row>
      <xdr:rowOff>8255</xdr:rowOff>
    </xdr:to>
    <xdr:cxnSp macro="">
      <xdr:nvCxnSpPr>
        <xdr:cNvPr id="674" name="直線コネクタ 673"/>
        <xdr:cNvCxnSpPr/>
      </xdr:nvCxnSpPr>
      <xdr:spPr>
        <a:xfrm flipV="1">
          <a:off x="21323300" y="145757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102870</xdr:rowOff>
    </xdr:from>
    <xdr:to xmlns:xdr="http://schemas.openxmlformats.org/drawingml/2006/spreadsheetDrawing">
      <xdr:col>107</xdr:col>
      <xdr:colOff>101600</xdr:colOff>
      <xdr:row>85</xdr:row>
      <xdr:rowOff>33020</xdr:rowOff>
    </xdr:to>
    <xdr:sp macro="" textlink="">
      <xdr:nvSpPr>
        <xdr:cNvPr id="675" name="楕円 674"/>
        <xdr:cNvSpPr/>
      </xdr:nvSpPr>
      <xdr:spPr>
        <a:xfrm>
          <a:off x="20383500" y="145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153670</xdr:rowOff>
    </xdr:from>
    <xdr:to xmlns:xdr="http://schemas.openxmlformats.org/drawingml/2006/spreadsheetDrawing">
      <xdr:col>111</xdr:col>
      <xdr:colOff>177800</xdr:colOff>
      <xdr:row>85</xdr:row>
      <xdr:rowOff>8255</xdr:rowOff>
    </xdr:to>
    <xdr:cxnSp macro="">
      <xdr:nvCxnSpPr>
        <xdr:cNvPr id="676" name="直線コネクタ 675"/>
        <xdr:cNvCxnSpPr/>
      </xdr:nvCxnSpPr>
      <xdr:spPr>
        <a:xfrm>
          <a:off x="20434300" y="145554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132080</xdr:rowOff>
    </xdr:from>
    <xdr:to xmlns:xdr="http://schemas.openxmlformats.org/drawingml/2006/spreadsheetDrawing">
      <xdr:col>102</xdr:col>
      <xdr:colOff>165100</xdr:colOff>
      <xdr:row>86</xdr:row>
      <xdr:rowOff>62230</xdr:rowOff>
    </xdr:to>
    <xdr:sp macro="" textlink="">
      <xdr:nvSpPr>
        <xdr:cNvPr id="677" name="楕円 676"/>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153670</xdr:rowOff>
    </xdr:from>
    <xdr:to xmlns:xdr="http://schemas.openxmlformats.org/drawingml/2006/spreadsheetDrawing">
      <xdr:col>107</xdr:col>
      <xdr:colOff>50800</xdr:colOff>
      <xdr:row>86</xdr:row>
      <xdr:rowOff>11430</xdr:rowOff>
    </xdr:to>
    <xdr:cxnSp macro="">
      <xdr:nvCxnSpPr>
        <xdr:cNvPr id="678" name="直線コネクタ 677"/>
        <xdr:cNvCxnSpPr/>
      </xdr:nvCxnSpPr>
      <xdr:spPr>
        <a:xfrm flipV="1">
          <a:off x="19545300" y="1455547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6985</xdr:rowOff>
    </xdr:from>
    <xdr:to xmlns:xdr="http://schemas.openxmlformats.org/drawingml/2006/spreadsheetDrawing">
      <xdr:col>98</xdr:col>
      <xdr:colOff>38100</xdr:colOff>
      <xdr:row>86</xdr:row>
      <xdr:rowOff>109220</xdr:rowOff>
    </xdr:to>
    <xdr:sp macro="" textlink="">
      <xdr:nvSpPr>
        <xdr:cNvPr id="679" name="楕円 678"/>
        <xdr:cNvSpPr/>
      </xdr:nvSpPr>
      <xdr:spPr>
        <a:xfrm>
          <a:off x="18605500" y="14751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11430</xdr:rowOff>
    </xdr:from>
    <xdr:to xmlns:xdr="http://schemas.openxmlformats.org/drawingml/2006/spreadsheetDrawing">
      <xdr:col>102</xdr:col>
      <xdr:colOff>114300</xdr:colOff>
      <xdr:row>86</xdr:row>
      <xdr:rowOff>57785</xdr:rowOff>
    </xdr:to>
    <xdr:cxnSp macro="">
      <xdr:nvCxnSpPr>
        <xdr:cNvPr id="680" name="直線コネクタ 679"/>
        <xdr:cNvCxnSpPr/>
      </xdr:nvCxnSpPr>
      <xdr:spPr>
        <a:xfrm flipV="1">
          <a:off x="18656300" y="147561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98425</xdr:rowOff>
    </xdr:from>
    <xdr:ext cx="469900" cy="258445"/>
    <xdr:sp macro="" textlink="">
      <xdr:nvSpPr>
        <xdr:cNvPr id="681" name="n_1aveValue【消防施設】&#10;一人当たり面積"/>
        <xdr:cNvSpPr txBox="1"/>
      </xdr:nvSpPr>
      <xdr:spPr>
        <a:xfrm>
          <a:off x="21075650" y="1467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48260</xdr:rowOff>
    </xdr:from>
    <xdr:ext cx="469265" cy="259080"/>
    <xdr:sp macro="" textlink="">
      <xdr:nvSpPr>
        <xdr:cNvPr id="682" name="n_2aveValue【消防施設】&#10;一人当たり面積"/>
        <xdr:cNvSpPr txBox="1"/>
      </xdr:nvSpPr>
      <xdr:spPr>
        <a:xfrm>
          <a:off x="20199350" y="1462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63500</xdr:rowOff>
    </xdr:from>
    <xdr:ext cx="469265" cy="258445"/>
    <xdr:sp macro="" textlink="">
      <xdr:nvSpPr>
        <xdr:cNvPr id="683" name="n_3aveValue【消防施設】&#10;一人当たり面積"/>
        <xdr:cNvSpPr txBox="1"/>
      </xdr:nvSpPr>
      <xdr:spPr>
        <a:xfrm>
          <a:off x="19310350" y="14293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120650</xdr:rowOff>
    </xdr:from>
    <xdr:ext cx="469265" cy="258445"/>
    <xdr:sp macro="" textlink="">
      <xdr:nvSpPr>
        <xdr:cNvPr id="684" name="n_4aveValue【消防施設】&#10;一人当たり面積"/>
        <xdr:cNvSpPr txBox="1"/>
      </xdr:nvSpPr>
      <xdr:spPr>
        <a:xfrm>
          <a:off x="18421350" y="14351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75565</xdr:rowOff>
    </xdr:from>
    <xdr:ext cx="469900" cy="258445"/>
    <xdr:sp macro="" textlink="">
      <xdr:nvSpPr>
        <xdr:cNvPr id="685" name="n_1mainValue【消防施設】&#10;一人当たり面積"/>
        <xdr:cNvSpPr txBox="1"/>
      </xdr:nvSpPr>
      <xdr:spPr>
        <a:xfrm>
          <a:off x="21075650" y="14305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49530</xdr:rowOff>
    </xdr:from>
    <xdr:ext cx="469265" cy="259080"/>
    <xdr:sp macro="" textlink="">
      <xdr:nvSpPr>
        <xdr:cNvPr id="686" name="n_2mainValue【消防施設】&#10;一人当たり面積"/>
        <xdr:cNvSpPr txBox="1"/>
      </xdr:nvSpPr>
      <xdr:spPr>
        <a:xfrm>
          <a:off x="20199350" y="14279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53340</xdr:rowOff>
    </xdr:from>
    <xdr:ext cx="469265" cy="258445"/>
    <xdr:sp macro="" textlink="">
      <xdr:nvSpPr>
        <xdr:cNvPr id="687" name="n_3mainValue【消防施設】&#10;一人当たり面積"/>
        <xdr:cNvSpPr txBox="1"/>
      </xdr:nvSpPr>
      <xdr:spPr>
        <a:xfrm>
          <a:off x="19310350" y="14798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99695</xdr:rowOff>
    </xdr:from>
    <xdr:ext cx="469265" cy="258445"/>
    <xdr:sp macro="" textlink="">
      <xdr:nvSpPr>
        <xdr:cNvPr id="688" name="n_4mainValue【消防施設】&#10;一人当たり面積"/>
        <xdr:cNvSpPr txBox="1"/>
      </xdr:nvSpPr>
      <xdr:spPr>
        <a:xfrm>
          <a:off x="18421350" y="14844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97" name="テキスト ボックス 69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98" name="直線コネクタ 69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99" name="テキスト ボックス 698"/>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00" name="直線コネクタ 69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01" name="テキスト ボックス 700"/>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02" name="直線コネクタ 70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03" name="テキスト ボックス 70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04" name="直線コネクタ 70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05" name="テキスト ボックス 70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06" name="直線コネクタ 70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07" name="テキスト ボックス 70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08" name="直線コネクタ 70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709" name="テキスト ボックス 708"/>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10" name="直線コネクタ 70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712" name="直線コネクタ 711"/>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713"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714" name="直線コネクタ 713"/>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715"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716" name="直線コネクタ 715"/>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717" name="【庁舎】&#10;有形固定資産減価償却率平均値テキスト"/>
        <xdr:cNvSpPr txBox="1"/>
      </xdr:nvSpPr>
      <xdr:spPr>
        <a:xfrm>
          <a:off x="163576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718" name="フローチャート: 判断 71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719" name="フローチャート: 判断 718"/>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720" name="フローチャート: 判断 719"/>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721" name="フローチャート: 判断 720"/>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722" name="フローチャート: 判断 721"/>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23" name="テキスト ボックス 72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24" name="テキスト ボックス 72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25" name="テキスト ボックス 72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26" name="テキスト ボックス 72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27" name="テキスト ボックス 72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46990</xdr:rowOff>
    </xdr:from>
    <xdr:to xmlns:xdr="http://schemas.openxmlformats.org/drawingml/2006/spreadsheetDrawing">
      <xdr:col>85</xdr:col>
      <xdr:colOff>177800</xdr:colOff>
      <xdr:row>106</xdr:row>
      <xdr:rowOff>148590</xdr:rowOff>
    </xdr:to>
    <xdr:sp macro="" textlink="">
      <xdr:nvSpPr>
        <xdr:cNvPr id="728" name="楕円 727"/>
        <xdr:cNvSpPr/>
      </xdr:nvSpPr>
      <xdr:spPr>
        <a:xfrm>
          <a:off x="162687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25400</xdr:rowOff>
    </xdr:from>
    <xdr:ext cx="405130" cy="259080"/>
    <xdr:sp macro="" textlink="">
      <xdr:nvSpPr>
        <xdr:cNvPr id="729" name="【庁舎】&#10;有形固定資産減価償却率該当値テキスト"/>
        <xdr:cNvSpPr txBox="1"/>
      </xdr:nvSpPr>
      <xdr:spPr>
        <a:xfrm>
          <a:off x="16357600" y="18199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38100</xdr:rowOff>
    </xdr:from>
    <xdr:to xmlns:xdr="http://schemas.openxmlformats.org/drawingml/2006/spreadsheetDrawing">
      <xdr:col>81</xdr:col>
      <xdr:colOff>101600</xdr:colOff>
      <xdr:row>106</xdr:row>
      <xdr:rowOff>139700</xdr:rowOff>
    </xdr:to>
    <xdr:sp macro="" textlink="">
      <xdr:nvSpPr>
        <xdr:cNvPr id="730" name="楕円 729"/>
        <xdr:cNvSpPr/>
      </xdr:nvSpPr>
      <xdr:spPr>
        <a:xfrm>
          <a:off x="15430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88900</xdr:rowOff>
    </xdr:from>
    <xdr:to xmlns:xdr="http://schemas.openxmlformats.org/drawingml/2006/spreadsheetDrawing">
      <xdr:col>85</xdr:col>
      <xdr:colOff>127000</xdr:colOff>
      <xdr:row>106</xdr:row>
      <xdr:rowOff>97790</xdr:rowOff>
    </xdr:to>
    <xdr:cxnSp macro="">
      <xdr:nvCxnSpPr>
        <xdr:cNvPr id="731" name="直線コネクタ 730"/>
        <xdr:cNvCxnSpPr/>
      </xdr:nvCxnSpPr>
      <xdr:spPr>
        <a:xfrm>
          <a:off x="15481300" y="18262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27940</xdr:rowOff>
    </xdr:from>
    <xdr:to xmlns:xdr="http://schemas.openxmlformats.org/drawingml/2006/spreadsheetDrawing">
      <xdr:col>76</xdr:col>
      <xdr:colOff>165100</xdr:colOff>
      <xdr:row>106</xdr:row>
      <xdr:rowOff>129540</xdr:rowOff>
    </xdr:to>
    <xdr:sp macro="" textlink="">
      <xdr:nvSpPr>
        <xdr:cNvPr id="732" name="楕円 731"/>
        <xdr:cNvSpPr/>
      </xdr:nvSpPr>
      <xdr:spPr>
        <a:xfrm>
          <a:off x="14541500" y="182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78740</xdr:rowOff>
    </xdr:from>
    <xdr:to xmlns:xdr="http://schemas.openxmlformats.org/drawingml/2006/spreadsheetDrawing">
      <xdr:col>81</xdr:col>
      <xdr:colOff>50800</xdr:colOff>
      <xdr:row>106</xdr:row>
      <xdr:rowOff>88900</xdr:rowOff>
    </xdr:to>
    <xdr:cxnSp macro="">
      <xdr:nvCxnSpPr>
        <xdr:cNvPr id="733" name="直線コネクタ 732"/>
        <xdr:cNvCxnSpPr/>
      </xdr:nvCxnSpPr>
      <xdr:spPr>
        <a:xfrm>
          <a:off x="14592300" y="182524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113030</xdr:rowOff>
    </xdr:from>
    <xdr:to xmlns:xdr="http://schemas.openxmlformats.org/drawingml/2006/spreadsheetDrawing">
      <xdr:col>72</xdr:col>
      <xdr:colOff>38100</xdr:colOff>
      <xdr:row>106</xdr:row>
      <xdr:rowOff>43180</xdr:rowOff>
    </xdr:to>
    <xdr:sp macro="" textlink="">
      <xdr:nvSpPr>
        <xdr:cNvPr id="734" name="楕円 733"/>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163830</xdr:rowOff>
    </xdr:from>
    <xdr:to xmlns:xdr="http://schemas.openxmlformats.org/drawingml/2006/spreadsheetDrawing">
      <xdr:col>76</xdr:col>
      <xdr:colOff>114300</xdr:colOff>
      <xdr:row>106</xdr:row>
      <xdr:rowOff>78740</xdr:rowOff>
    </xdr:to>
    <xdr:cxnSp macro="">
      <xdr:nvCxnSpPr>
        <xdr:cNvPr id="735" name="直線コネクタ 734"/>
        <xdr:cNvCxnSpPr/>
      </xdr:nvCxnSpPr>
      <xdr:spPr>
        <a:xfrm>
          <a:off x="13703300" y="181660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132080</xdr:rowOff>
    </xdr:from>
    <xdr:to xmlns:xdr="http://schemas.openxmlformats.org/drawingml/2006/spreadsheetDrawing">
      <xdr:col>67</xdr:col>
      <xdr:colOff>101600</xdr:colOff>
      <xdr:row>103</xdr:row>
      <xdr:rowOff>62230</xdr:rowOff>
    </xdr:to>
    <xdr:sp macro="" textlink="">
      <xdr:nvSpPr>
        <xdr:cNvPr id="736" name="楕円 735"/>
        <xdr:cNvSpPr/>
      </xdr:nvSpPr>
      <xdr:spPr>
        <a:xfrm>
          <a:off x="1276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11430</xdr:rowOff>
    </xdr:from>
    <xdr:to xmlns:xdr="http://schemas.openxmlformats.org/drawingml/2006/spreadsheetDrawing">
      <xdr:col>71</xdr:col>
      <xdr:colOff>177800</xdr:colOff>
      <xdr:row>105</xdr:row>
      <xdr:rowOff>163830</xdr:rowOff>
    </xdr:to>
    <xdr:cxnSp macro="">
      <xdr:nvCxnSpPr>
        <xdr:cNvPr id="737" name="直線コネクタ 736"/>
        <xdr:cNvCxnSpPr/>
      </xdr:nvCxnSpPr>
      <xdr:spPr>
        <a:xfrm>
          <a:off x="12814300" y="17670780"/>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738" name="n_1aveValue【庁舎】&#10;有形固定資産減価償却率"/>
        <xdr:cNvSpPr txBox="1"/>
      </xdr:nvSpPr>
      <xdr:spPr>
        <a:xfrm>
          <a:off x="152660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739" name="n_2aveValue【庁舎】&#10;有形固定資産減価償却率"/>
        <xdr:cNvSpPr txBox="1"/>
      </xdr:nvSpPr>
      <xdr:spPr>
        <a:xfrm>
          <a:off x="14389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740"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105410</xdr:rowOff>
    </xdr:from>
    <xdr:ext cx="404495" cy="259080"/>
    <xdr:sp macro="" textlink="">
      <xdr:nvSpPr>
        <xdr:cNvPr id="741" name="n_4aveValue【庁舎】&#10;有形固定資産減価償却率"/>
        <xdr:cNvSpPr txBox="1"/>
      </xdr:nvSpPr>
      <xdr:spPr>
        <a:xfrm>
          <a:off x="12611735" y="1793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130810</xdr:rowOff>
    </xdr:from>
    <xdr:ext cx="405130" cy="259080"/>
    <xdr:sp macro="" textlink="">
      <xdr:nvSpPr>
        <xdr:cNvPr id="742" name="n_1mainValue【庁舎】&#10;有形固定資産減価償却率"/>
        <xdr:cNvSpPr txBox="1"/>
      </xdr:nvSpPr>
      <xdr:spPr>
        <a:xfrm>
          <a:off x="15266035" y="18304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120650</xdr:rowOff>
    </xdr:from>
    <xdr:ext cx="404495" cy="258445"/>
    <xdr:sp macro="" textlink="">
      <xdr:nvSpPr>
        <xdr:cNvPr id="743" name="n_2mainValue【庁舎】&#10;有形固定資産減価償却率"/>
        <xdr:cNvSpPr txBox="1"/>
      </xdr:nvSpPr>
      <xdr:spPr>
        <a:xfrm>
          <a:off x="14389735" y="18294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34290</xdr:rowOff>
    </xdr:from>
    <xdr:ext cx="404495" cy="259080"/>
    <xdr:sp macro="" textlink="">
      <xdr:nvSpPr>
        <xdr:cNvPr id="744" name="n_3mainValue【庁舎】&#10;有形固定資産減価償却率"/>
        <xdr:cNvSpPr txBox="1"/>
      </xdr:nvSpPr>
      <xdr:spPr>
        <a:xfrm>
          <a:off x="13500735" y="18207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78740</xdr:rowOff>
    </xdr:from>
    <xdr:ext cx="404495" cy="259080"/>
    <xdr:sp macro="" textlink="">
      <xdr:nvSpPr>
        <xdr:cNvPr id="745" name="n_4mainValue【庁舎】&#10;有形固定資産減価償却率"/>
        <xdr:cNvSpPr txBox="1"/>
      </xdr:nvSpPr>
      <xdr:spPr>
        <a:xfrm>
          <a:off x="12611735" y="17395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54" name="テキスト ボックス 75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55" name="直線コネクタ 75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56" name="直線コネクタ 75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57" name="テキスト ボックス 75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58" name="直線コネクタ 75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59" name="テキスト ボックス 75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60" name="直線コネクタ 75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61" name="テキスト ボックス 76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62" name="直線コネクタ 76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63" name="テキスト ボックス 76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64" name="直線コネクタ 76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65" name="テキスト ボックス 76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66" name="直線コネクタ 76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67" name="テキスト ボックス 76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769" name="直線コネクタ 768"/>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770"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771" name="直線コネクタ 770"/>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772"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773" name="直線コネクタ 772"/>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8445"/>
    <xdr:sp macro="" textlink="">
      <xdr:nvSpPr>
        <xdr:cNvPr id="774" name="【庁舎】&#10;一人当たり面積平均値テキスト"/>
        <xdr:cNvSpPr txBox="1"/>
      </xdr:nvSpPr>
      <xdr:spPr>
        <a:xfrm>
          <a:off x="22199600" y="18249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775" name="フローチャート: 判断 774"/>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776" name="フローチャート: 判断 775"/>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777" name="フローチャート: 判断 776"/>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778" name="フローチャート: 判断 777"/>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779" name="フローチャート: 判断 778"/>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80" name="テキスト ボックス 77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81" name="テキスト ボックス 78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82" name="テキスト ボックス 78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83" name="テキスト ボックス 78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84" name="テキスト ボックス 78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34925</xdr:rowOff>
    </xdr:from>
    <xdr:to xmlns:xdr="http://schemas.openxmlformats.org/drawingml/2006/spreadsheetDrawing">
      <xdr:col>116</xdr:col>
      <xdr:colOff>114300</xdr:colOff>
      <xdr:row>102</xdr:row>
      <xdr:rowOff>136525</xdr:rowOff>
    </xdr:to>
    <xdr:sp macro="" textlink="">
      <xdr:nvSpPr>
        <xdr:cNvPr id="785" name="楕円 784"/>
        <xdr:cNvSpPr/>
      </xdr:nvSpPr>
      <xdr:spPr>
        <a:xfrm>
          <a:off x="221107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57785</xdr:rowOff>
    </xdr:from>
    <xdr:ext cx="469900" cy="259080"/>
    <xdr:sp macro="" textlink="">
      <xdr:nvSpPr>
        <xdr:cNvPr id="786" name="【庁舎】&#10;一人当たり面積該当値テキスト"/>
        <xdr:cNvSpPr txBox="1"/>
      </xdr:nvSpPr>
      <xdr:spPr>
        <a:xfrm>
          <a:off x="22199600" y="1737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60325</xdr:rowOff>
    </xdr:from>
    <xdr:to xmlns:xdr="http://schemas.openxmlformats.org/drawingml/2006/spreadsheetDrawing">
      <xdr:col>112</xdr:col>
      <xdr:colOff>38100</xdr:colOff>
      <xdr:row>102</xdr:row>
      <xdr:rowOff>161925</xdr:rowOff>
    </xdr:to>
    <xdr:sp macro="" textlink="">
      <xdr:nvSpPr>
        <xdr:cNvPr id="787" name="楕円 786"/>
        <xdr:cNvSpPr/>
      </xdr:nvSpPr>
      <xdr:spPr>
        <a:xfrm>
          <a:off x="21272500" y="175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86360</xdr:rowOff>
    </xdr:from>
    <xdr:to xmlns:xdr="http://schemas.openxmlformats.org/drawingml/2006/spreadsheetDrawing">
      <xdr:col>116</xdr:col>
      <xdr:colOff>63500</xdr:colOff>
      <xdr:row>102</xdr:row>
      <xdr:rowOff>111125</xdr:rowOff>
    </xdr:to>
    <xdr:cxnSp macro="">
      <xdr:nvCxnSpPr>
        <xdr:cNvPr id="788" name="直線コネクタ 787"/>
        <xdr:cNvCxnSpPr/>
      </xdr:nvCxnSpPr>
      <xdr:spPr>
        <a:xfrm flipV="1">
          <a:off x="21323300" y="175742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74930</xdr:rowOff>
    </xdr:from>
    <xdr:to xmlns:xdr="http://schemas.openxmlformats.org/drawingml/2006/spreadsheetDrawing">
      <xdr:col>107</xdr:col>
      <xdr:colOff>101600</xdr:colOff>
      <xdr:row>103</xdr:row>
      <xdr:rowOff>5080</xdr:rowOff>
    </xdr:to>
    <xdr:sp macro="" textlink="">
      <xdr:nvSpPr>
        <xdr:cNvPr id="789" name="楕円 788"/>
        <xdr:cNvSpPr/>
      </xdr:nvSpPr>
      <xdr:spPr>
        <a:xfrm>
          <a:off x="20383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111125</xdr:rowOff>
    </xdr:from>
    <xdr:to xmlns:xdr="http://schemas.openxmlformats.org/drawingml/2006/spreadsheetDrawing">
      <xdr:col>111</xdr:col>
      <xdr:colOff>177800</xdr:colOff>
      <xdr:row>102</xdr:row>
      <xdr:rowOff>125730</xdr:rowOff>
    </xdr:to>
    <xdr:cxnSp macro="">
      <xdr:nvCxnSpPr>
        <xdr:cNvPr id="790" name="直線コネクタ 789"/>
        <xdr:cNvCxnSpPr/>
      </xdr:nvCxnSpPr>
      <xdr:spPr>
        <a:xfrm flipV="1">
          <a:off x="20434300" y="175990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17780</xdr:rowOff>
    </xdr:from>
    <xdr:to xmlns:xdr="http://schemas.openxmlformats.org/drawingml/2006/spreadsheetDrawing">
      <xdr:col>102</xdr:col>
      <xdr:colOff>165100</xdr:colOff>
      <xdr:row>106</xdr:row>
      <xdr:rowOff>118745</xdr:rowOff>
    </xdr:to>
    <xdr:sp macro="" textlink="">
      <xdr:nvSpPr>
        <xdr:cNvPr id="791" name="楕円 790"/>
        <xdr:cNvSpPr/>
      </xdr:nvSpPr>
      <xdr:spPr>
        <a:xfrm>
          <a:off x="19494500" y="1819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125730</xdr:rowOff>
    </xdr:from>
    <xdr:to xmlns:xdr="http://schemas.openxmlformats.org/drawingml/2006/spreadsheetDrawing">
      <xdr:col>107</xdr:col>
      <xdr:colOff>50800</xdr:colOff>
      <xdr:row>106</xdr:row>
      <xdr:rowOff>67945</xdr:rowOff>
    </xdr:to>
    <xdr:cxnSp macro="">
      <xdr:nvCxnSpPr>
        <xdr:cNvPr id="792" name="直線コネクタ 791"/>
        <xdr:cNvCxnSpPr/>
      </xdr:nvCxnSpPr>
      <xdr:spPr>
        <a:xfrm flipV="1">
          <a:off x="19545300" y="17613630"/>
          <a:ext cx="889000" cy="628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70485</xdr:rowOff>
    </xdr:from>
    <xdr:to xmlns:xdr="http://schemas.openxmlformats.org/drawingml/2006/spreadsheetDrawing">
      <xdr:col>98</xdr:col>
      <xdr:colOff>38100</xdr:colOff>
      <xdr:row>107</xdr:row>
      <xdr:rowOff>635</xdr:rowOff>
    </xdr:to>
    <xdr:sp macro="" textlink="">
      <xdr:nvSpPr>
        <xdr:cNvPr id="793" name="楕円 792"/>
        <xdr:cNvSpPr/>
      </xdr:nvSpPr>
      <xdr:spPr>
        <a:xfrm>
          <a:off x="18605500" y="182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67945</xdr:rowOff>
    </xdr:from>
    <xdr:to xmlns:xdr="http://schemas.openxmlformats.org/drawingml/2006/spreadsheetDrawing">
      <xdr:col>102</xdr:col>
      <xdr:colOff>114300</xdr:colOff>
      <xdr:row>106</xdr:row>
      <xdr:rowOff>121285</xdr:rowOff>
    </xdr:to>
    <xdr:cxnSp macro="">
      <xdr:nvCxnSpPr>
        <xdr:cNvPr id="794" name="直線コネクタ 793"/>
        <xdr:cNvCxnSpPr/>
      </xdr:nvCxnSpPr>
      <xdr:spPr>
        <a:xfrm flipV="1">
          <a:off x="18656300" y="182416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29845</xdr:rowOff>
    </xdr:from>
    <xdr:ext cx="469900" cy="258445"/>
    <xdr:sp macro="" textlink="">
      <xdr:nvSpPr>
        <xdr:cNvPr id="795" name="n_1aveValue【庁舎】&#10;一人当たり面積"/>
        <xdr:cNvSpPr txBox="1"/>
      </xdr:nvSpPr>
      <xdr:spPr>
        <a:xfrm>
          <a:off x="21075650" y="1837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34290</xdr:rowOff>
    </xdr:from>
    <xdr:ext cx="469265" cy="259080"/>
    <xdr:sp macro="" textlink="">
      <xdr:nvSpPr>
        <xdr:cNvPr id="796" name="n_2aveValue【庁舎】&#10;一人当たり面積"/>
        <xdr:cNvSpPr txBox="1"/>
      </xdr:nvSpPr>
      <xdr:spPr>
        <a:xfrm>
          <a:off x="20199350" y="1837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9265" cy="258445"/>
    <xdr:sp macro="" textlink="">
      <xdr:nvSpPr>
        <xdr:cNvPr id="797" name="n_3aveValue【庁舎】&#10;一人当たり面積"/>
        <xdr:cNvSpPr txBox="1"/>
      </xdr:nvSpPr>
      <xdr:spPr>
        <a:xfrm>
          <a:off x="19310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52070</xdr:rowOff>
    </xdr:from>
    <xdr:ext cx="469265" cy="258445"/>
    <xdr:sp macro="" textlink="">
      <xdr:nvSpPr>
        <xdr:cNvPr id="798" name="n_4aveValue【庁舎】&#10;一人当たり面積"/>
        <xdr:cNvSpPr txBox="1"/>
      </xdr:nvSpPr>
      <xdr:spPr>
        <a:xfrm>
          <a:off x="18421350" y="18397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6985</xdr:rowOff>
    </xdr:from>
    <xdr:ext cx="469900" cy="258445"/>
    <xdr:sp macro="" textlink="">
      <xdr:nvSpPr>
        <xdr:cNvPr id="799" name="n_1mainValue【庁舎】&#10;一人当たり面積"/>
        <xdr:cNvSpPr txBox="1"/>
      </xdr:nvSpPr>
      <xdr:spPr>
        <a:xfrm>
          <a:off x="21075650" y="1732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21590</xdr:rowOff>
    </xdr:from>
    <xdr:ext cx="469265" cy="259080"/>
    <xdr:sp macro="" textlink="">
      <xdr:nvSpPr>
        <xdr:cNvPr id="800" name="n_2mainValue【庁舎】&#10;一人当たり面積"/>
        <xdr:cNvSpPr txBox="1"/>
      </xdr:nvSpPr>
      <xdr:spPr>
        <a:xfrm>
          <a:off x="20199350" y="1733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135255</xdr:rowOff>
    </xdr:from>
    <xdr:ext cx="469265" cy="258445"/>
    <xdr:sp macro="" textlink="">
      <xdr:nvSpPr>
        <xdr:cNvPr id="801" name="n_3mainValue【庁舎】&#10;一人当たり面積"/>
        <xdr:cNvSpPr txBox="1"/>
      </xdr:nvSpPr>
      <xdr:spPr>
        <a:xfrm>
          <a:off x="19310350" y="17966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17780</xdr:rowOff>
    </xdr:from>
    <xdr:ext cx="469265" cy="258445"/>
    <xdr:sp macro="" textlink="">
      <xdr:nvSpPr>
        <xdr:cNvPr id="802" name="n_4mainValue【庁舎】&#10;一人当たり面積"/>
        <xdr:cNvSpPr txBox="1"/>
      </xdr:nvSpPr>
      <xdr:spPr>
        <a:xfrm>
          <a:off x="18421350" y="18020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類似団体と比較して、特に有形固定資産減価償却率が高くなっている施設は、庁舎、消防施設等である。庁舎は、平成</a:t>
          </a:r>
          <a:r>
            <a:rPr kumimoji="1" lang="en-US" altLang="ja-JP" sz="1300">
              <a:latin typeface="ＭＳ Ｐゴシック"/>
              <a:ea typeface="ＭＳ Ｐゴシック"/>
            </a:rPr>
            <a:t>22</a:t>
          </a:r>
          <a:r>
            <a:rPr kumimoji="1" lang="ja-JP" altLang="en-US" sz="1300">
              <a:latin typeface="ＭＳ Ｐゴシック"/>
              <a:ea typeface="ＭＳ Ｐゴシック"/>
            </a:rPr>
            <a:t>年度に耐震補強及び大規模改修を行っているが、今後周辺整備等のレイアウト変更を予定している。また、消防施設については、平成</a:t>
          </a:r>
          <a:r>
            <a:rPr kumimoji="1" lang="en-US" altLang="ja-JP" sz="1300">
              <a:latin typeface="ＭＳ Ｐゴシック"/>
              <a:ea typeface="ＭＳ Ｐゴシック"/>
            </a:rPr>
            <a:t>23</a:t>
          </a:r>
          <a:r>
            <a:rPr kumimoji="1" lang="ja-JP" altLang="en-US" sz="1300">
              <a:latin typeface="ＭＳ Ｐゴシック"/>
              <a:ea typeface="ＭＳ Ｐゴシック"/>
            </a:rPr>
            <a:t>年度に耐震化をかねた大規模改修工事を実施している。今後も公共施設総合管理計画に基づき、適正に管理運営をしていく。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類似団体平均とほぼ同等（</a:t>
          </a:r>
          <a:r>
            <a:rPr kumimoji="1" lang="en-US" altLang="ja-JP" sz="1200">
              <a:solidFill>
                <a:schemeClr val="dk1"/>
              </a:solidFill>
              <a:effectLst/>
              <a:latin typeface="ＭＳ Ｐゴシック"/>
              <a:ea typeface="ＭＳ Ｐゴシック"/>
              <a:cs typeface="+mn-cs"/>
            </a:rPr>
            <a:t>+0.02</a:t>
          </a:r>
          <a:r>
            <a:rPr kumimoji="1" lang="ja-JP" altLang="ja-JP" sz="1200">
              <a:solidFill>
                <a:schemeClr val="dk1"/>
              </a:solidFill>
              <a:effectLst/>
              <a:latin typeface="ＭＳ Ｐゴシック"/>
              <a:ea typeface="ＭＳ Ｐゴシック"/>
              <a:cs typeface="+mn-cs"/>
            </a:rPr>
            <a:t>）の</a:t>
          </a:r>
          <a:r>
            <a:rPr kumimoji="1" lang="en-US" altLang="ja-JP" sz="1200">
              <a:solidFill>
                <a:schemeClr val="dk1"/>
              </a:solidFill>
              <a:effectLst/>
              <a:latin typeface="ＭＳ Ｐゴシック"/>
              <a:ea typeface="ＭＳ Ｐゴシック"/>
              <a:cs typeface="+mn-cs"/>
            </a:rPr>
            <a:t>0.20</a:t>
          </a:r>
          <a:r>
            <a:rPr kumimoji="1" lang="ja-JP" altLang="ja-JP" sz="1200">
              <a:solidFill>
                <a:schemeClr val="dk1"/>
              </a:solidFill>
              <a:effectLst/>
              <a:latin typeface="ＭＳ Ｐゴシック"/>
              <a:ea typeface="ＭＳ Ｐゴシック"/>
              <a:cs typeface="+mn-cs"/>
            </a:rPr>
            <a:t>であるが、全国平均を大きく下回っている。（全国平均△</a:t>
          </a:r>
          <a:r>
            <a:rPr kumimoji="1" lang="en-US" altLang="ja-JP" sz="1200">
              <a:solidFill>
                <a:schemeClr val="dk1"/>
              </a:solidFill>
              <a:effectLst/>
              <a:latin typeface="ＭＳ Ｐゴシック"/>
              <a:ea typeface="ＭＳ Ｐゴシック"/>
              <a:cs typeface="+mn-cs"/>
            </a:rPr>
            <a:t>0.31</a:t>
          </a:r>
          <a:r>
            <a:rPr kumimoji="1" lang="ja-JP" altLang="ja-JP" sz="1200">
              <a:solidFill>
                <a:schemeClr val="dk1"/>
              </a:solidFill>
              <a:effectLst/>
              <a:latin typeface="ＭＳ Ｐゴシック"/>
              <a:ea typeface="ＭＳ Ｐゴシック"/>
              <a:cs typeface="+mn-cs"/>
            </a:rPr>
            <a:t>、県平均△</a:t>
          </a:r>
          <a:r>
            <a:rPr kumimoji="1" lang="en-US" altLang="ja-JP" sz="1200">
              <a:solidFill>
                <a:schemeClr val="dk1"/>
              </a:solidFill>
              <a:effectLst/>
              <a:latin typeface="ＭＳ Ｐゴシック"/>
              <a:ea typeface="ＭＳ Ｐゴシック"/>
              <a:cs typeface="+mn-cs"/>
            </a:rPr>
            <a:t>0.06</a:t>
          </a:r>
          <a:r>
            <a:rPr kumimoji="1" lang="ja-JP" altLang="ja-JP" sz="1200">
              <a:solidFill>
                <a:schemeClr val="dk1"/>
              </a:solidFill>
              <a:effectLst/>
              <a:latin typeface="ＭＳ Ｐゴシック"/>
              <a:ea typeface="ＭＳ Ｐゴシック"/>
              <a:cs typeface="+mn-cs"/>
            </a:rPr>
            <a:t>）税収に大きな変動はなく、交付税が減少しているものの指数はほぼ維持している。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今後の景気の動向による交付税の減少、税法改正（固定資産税（償却資産））により、税収が減少することも考えられる。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人口減少や高齢化、脆弱な産業構造により財政基盤が弱いことから、歳出の見直しや、税の徴収を維持することで歳入確保に努める。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92710</xdr:rowOff>
    </xdr:to>
    <xdr:cxnSp macro="">
      <xdr:nvCxnSpPr>
        <xdr:cNvPr id="68" name="直線コネクタ 67"/>
        <xdr:cNvCxnSpPr/>
      </xdr:nvCxnSpPr>
      <xdr:spPr>
        <a:xfrm flipV="1">
          <a:off x="4114800" y="76282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2000" cy="258445"/>
    <xdr:sp macro="" textlink="">
      <xdr:nvSpPr>
        <xdr:cNvPr id="69" name="財政力平均値テキスト"/>
        <xdr:cNvSpPr txBox="1"/>
      </xdr:nvSpPr>
      <xdr:spPr>
        <a:xfrm>
          <a:off x="5041900" y="7566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92710</xdr:rowOff>
    </xdr:from>
    <xdr:to xmlns:xdr="http://schemas.openxmlformats.org/drawingml/2006/spreadsheetDrawing">
      <xdr:col>19</xdr:col>
      <xdr:colOff>133350</xdr:colOff>
      <xdr:row>44</xdr:row>
      <xdr:rowOff>109220</xdr:rowOff>
    </xdr:to>
    <xdr:cxnSp macro="">
      <xdr:nvCxnSpPr>
        <xdr:cNvPr id="71" name="直線コネクタ 70"/>
        <xdr:cNvCxnSpPr/>
      </xdr:nvCxnSpPr>
      <xdr:spPr>
        <a:xfrm flipV="1">
          <a:off x="3225800" y="76365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6600" cy="258445"/>
    <xdr:sp macro="" textlink="">
      <xdr:nvSpPr>
        <xdr:cNvPr id="73" name="テキスト ボックス 72"/>
        <xdr:cNvSpPr txBox="1"/>
      </xdr:nvSpPr>
      <xdr:spPr>
        <a:xfrm>
          <a:off x="3733800" y="7680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109220</xdr:rowOff>
    </xdr:from>
    <xdr:to xmlns:xdr="http://schemas.openxmlformats.org/drawingml/2006/spreadsheetDrawing">
      <xdr:col>15</xdr:col>
      <xdr:colOff>82550</xdr:colOff>
      <xdr:row>44</xdr:row>
      <xdr:rowOff>109220</xdr:rowOff>
    </xdr:to>
    <xdr:cxnSp macro="">
      <xdr:nvCxnSpPr>
        <xdr:cNvPr id="74" name="直線コネクタ 73"/>
        <xdr:cNvCxnSpPr/>
      </xdr:nvCxnSpPr>
      <xdr:spPr>
        <a:xfrm>
          <a:off x="2336800" y="7653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109220</xdr:rowOff>
    </xdr:from>
    <xdr:to xmlns:xdr="http://schemas.openxmlformats.org/drawingml/2006/spreadsheetDrawing">
      <xdr:col>11</xdr:col>
      <xdr:colOff>31750</xdr:colOff>
      <xdr:row>44</xdr:row>
      <xdr:rowOff>116840</xdr:rowOff>
    </xdr:to>
    <xdr:cxnSp macro="">
      <xdr:nvCxnSpPr>
        <xdr:cNvPr id="77" name="直線コネクタ 76"/>
        <xdr:cNvCxnSpPr/>
      </xdr:nvCxnSpPr>
      <xdr:spPr>
        <a:xfrm flipV="1">
          <a:off x="1447800" y="7653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169545</xdr:rowOff>
    </xdr:from>
    <xdr:ext cx="762000" cy="258445"/>
    <xdr:sp macro="" textlink="">
      <xdr:nvSpPr>
        <xdr:cNvPr id="81" name="テキスト ボックス 80"/>
        <xdr:cNvSpPr txBox="1"/>
      </xdr:nvSpPr>
      <xdr:spPr>
        <a:xfrm>
          <a:off x="1066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7" name="楕円 86"/>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145415</xdr:rowOff>
    </xdr:from>
    <xdr:ext cx="762000" cy="258445"/>
    <xdr:sp macro="" textlink="">
      <xdr:nvSpPr>
        <xdr:cNvPr id="88" name="財政力該当値テキスト"/>
        <xdr:cNvSpPr txBox="1"/>
      </xdr:nvSpPr>
      <xdr:spPr>
        <a:xfrm>
          <a:off x="50419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41910</xdr:rowOff>
    </xdr:from>
    <xdr:to xmlns:xdr="http://schemas.openxmlformats.org/drawingml/2006/spreadsheetDrawing">
      <xdr:col>19</xdr:col>
      <xdr:colOff>184150</xdr:colOff>
      <xdr:row>44</xdr:row>
      <xdr:rowOff>143510</xdr:rowOff>
    </xdr:to>
    <xdr:sp macro="" textlink="">
      <xdr:nvSpPr>
        <xdr:cNvPr id="89" name="楕円 88"/>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153670</xdr:rowOff>
    </xdr:from>
    <xdr:ext cx="736600" cy="259080"/>
    <xdr:sp macro="" textlink="">
      <xdr:nvSpPr>
        <xdr:cNvPr id="90" name="テキスト ボックス 89"/>
        <xdr:cNvSpPr txBox="1"/>
      </xdr:nvSpPr>
      <xdr:spPr>
        <a:xfrm>
          <a:off x="3733800" y="7354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57785</xdr:rowOff>
    </xdr:from>
    <xdr:to xmlns:xdr="http://schemas.openxmlformats.org/drawingml/2006/spreadsheetDrawing">
      <xdr:col>15</xdr:col>
      <xdr:colOff>133350</xdr:colOff>
      <xdr:row>44</xdr:row>
      <xdr:rowOff>159385</xdr:rowOff>
    </xdr:to>
    <xdr:sp macro="" textlink="">
      <xdr:nvSpPr>
        <xdr:cNvPr id="91" name="楕円 90"/>
        <xdr:cNvSpPr/>
      </xdr:nvSpPr>
      <xdr:spPr>
        <a:xfrm>
          <a:off x="3175000" y="76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144145</xdr:rowOff>
    </xdr:from>
    <xdr:ext cx="762000" cy="258445"/>
    <xdr:sp macro="" textlink="">
      <xdr:nvSpPr>
        <xdr:cNvPr id="92" name="テキスト ボックス 91"/>
        <xdr:cNvSpPr txBox="1"/>
      </xdr:nvSpPr>
      <xdr:spPr>
        <a:xfrm>
          <a:off x="2844800" y="768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57785</xdr:rowOff>
    </xdr:from>
    <xdr:to xmlns:xdr="http://schemas.openxmlformats.org/drawingml/2006/spreadsheetDrawing">
      <xdr:col>11</xdr:col>
      <xdr:colOff>82550</xdr:colOff>
      <xdr:row>44</xdr:row>
      <xdr:rowOff>159385</xdr:rowOff>
    </xdr:to>
    <xdr:sp macro="" textlink="">
      <xdr:nvSpPr>
        <xdr:cNvPr id="93" name="楕円 92"/>
        <xdr:cNvSpPr/>
      </xdr:nvSpPr>
      <xdr:spPr>
        <a:xfrm>
          <a:off x="2286000" y="76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144145</xdr:rowOff>
    </xdr:from>
    <xdr:ext cx="762000" cy="258445"/>
    <xdr:sp macro="" textlink="">
      <xdr:nvSpPr>
        <xdr:cNvPr id="94" name="テキスト ボックス 93"/>
        <xdr:cNvSpPr txBox="1"/>
      </xdr:nvSpPr>
      <xdr:spPr>
        <a:xfrm>
          <a:off x="1955800" y="768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66040</xdr:rowOff>
    </xdr:from>
    <xdr:to xmlns:xdr="http://schemas.openxmlformats.org/drawingml/2006/spreadsheetDrawing">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152400</xdr:rowOff>
    </xdr:from>
    <xdr:ext cx="762000" cy="259080"/>
    <xdr:sp macro="" textlink="">
      <xdr:nvSpPr>
        <xdr:cNvPr id="96" name="テキスト ボックス 95"/>
        <xdr:cNvSpPr txBox="1"/>
      </xdr:nvSpPr>
      <xdr:spPr>
        <a:xfrm>
          <a:off x="1066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任意の繰上償還や起債の新規発行抑制及び行財政改革の推進により、財政状況が改善されつつあったが、人件費の増や大型事業に要した起債の償還開始に伴う公債費の増により、上昇している。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普通交付税は、今後削減が予想される。公債費についても、温泉施設の大規模改修に係る償還を控えているため、増加していく見込みである。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今後も、引き続き財政の健全化に向けて取り組む必要がある。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55245</xdr:rowOff>
    </xdr:from>
    <xdr:to xmlns:xdr="http://schemas.openxmlformats.org/drawingml/2006/spreadsheetDrawing">
      <xdr:col>23</xdr:col>
      <xdr:colOff>133350</xdr:colOff>
      <xdr:row>64</xdr:row>
      <xdr:rowOff>127635</xdr:rowOff>
    </xdr:to>
    <xdr:cxnSp macro="">
      <xdr:nvCxnSpPr>
        <xdr:cNvPr id="131" name="直線コネクタ 130"/>
        <xdr:cNvCxnSpPr/>
      </xdr:nvCxnSpPr>
      <xdr:spPr>
        <a:xfrm>
          <a:off x="4114800" y="1102804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8445"/>
    <xdr:sp macro="" textlink="">
      <xdr:nvSpPr>
        <xdr:cNvPr id="132" name="財政構造の弾力性平均値テキスト"/>
        <xdr:cNvSpPr txBox="1"/>
      </xdr:nvSpPr>
      <xdr:spPr>
        <a:xfrm>
          <a:off x="5041900" y="10810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6350</xdr:rowOff>
    </xdr:from>
    <xdr:to xmlns:xdr="http://schemas.openxmlformats.org/drawingml/2006/spreadsheetDrawing">
      <xdr:col>19</xdr:col>
      <xdr:colOff>133350</xdr:colOff>
      <xdr:row>64</xdr:row>
      <xdr:rowOff>55245</xdr:rowOff>
    </xdr:to>
    <xdr:cxnSp macro="">
      <xdr:nvCxnSpPr>
        <xdr:cNvPr id="134" name="直線コネクタ 133"/>
        <xdr:cNvCxnSpPr/>
      </xdr:nvCxnSpPr>
      <xdr:spPr>
        <a:xfrm>
          <a:off x="3225800" y="10807700"/>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100965</xdr:rowOff>
    </xdr:from>
    <xdr:to xmlns:xdr="http://schemas.openxmlformats.org/drawingml/2006/spreadsheetDrawing">
      <xdr:col>15</xdr:col>
      <xdr:colOff>82550</xdr:colOff>
      <xdr:row>63</xdr:row>
      <xdr:rowOff>6350</xdr:rowOff>
    </xdr:to>
    <xdr:cxnSp macro="">
      <xdr:nvCxnSpPr>
        <xdr:cNvPr id="137" name="直線コネクタ 136"/>
        <xdr:cNvCxnSpPr/>
      </xdr:nvCxnSpPr>
      <xdr:spPr>
        <a:xfrm>
          <a:off x="2336800" y="107308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161925</xdr:rowOff>
    </xdr:from>
    <xdr:ext cx="762000" cy="259080"/>
    <xdr:sp macro="" textlink="">
      <xdr:nvSpPr>
        <xdr:cNvPr id="139" name="テキスト ボックス 138"/>
        <xdr:cNvSpPr txBox="1"/>
      </xdr:nvSpPr>
      <xdr:spPr>
        <a:xfrm>
          <a:off x="2844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127635</xdr:rowOff>
    </xdr:from>
    <xdr:to xmlns:xdr="http://schemas.openxmlformats.org/drawingml/2006/spreadsheetDrawing">
      <xdr:col>11</xdr:col>
      <xdr:colOff>31750</xdr:colOff>
      <xdr:row>62</xdr:row>
      <xdr:rowOff>100965</xdr:rowOff>
    </xdr:to>
    <xdr:cxnSp macro="">
      <xdr:nvCxnSpPr>
        <xdr:cNvPr id="140" name="直線コネクタ 139"/>
        <xdr:cNvCxnSpPr/>
      </xdr:nvCxnSpPr>
      <xdr:spPr>
        <a:xfrm>
          <a:off x="1447800" y="1058608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58445"/>
    <xdr:sp macro="" textlink="">
      <xdr:nvSpPr>
        <xdr:cNvPr id="142" name="テキスト ボックス 141"/>
        <xdr:cNvSpPr txBox="1"/>
      </xdr:nvSpPr>
      <xdr:spPr>
        <a:xfrm>
          <a:off x="1955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5080</xdr:rowOff>
    </xdr:from>
    <xdr:ext cx="762000" cy="259080"/>
    <xdr:sp macro="" textlink="">
      <xdr:nvSpPr>
        <xdr:cNvPr id="144" name="テキスト ボックス 143"/>
        <xdr:cNvSpPr txBox="1"/>
      </xdr:nvSpPr>
      <xdr:spPr>
        <a:xfrm>
          <a:off x="1066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76835</xdr:rowOff>
    </xdr:from>
    <xdr:to xmlns:xdr="http://schemas.openxmlformats.org/drawingml/2006/spreadsheetDrawing">
      <xdr:col>23</xdr:col>
      <xdr:colOff>184150</xdr:colOff>
      <xdr:row>65</xdr:row>
      <xdr:rowOff>6985</xdr:rowOff>
    </xdr:to>
    <xdr:sp macro="" textlink="">
      <xdr:nvSpPr>
        <xdr:cNvPr id="150" name="楕円 149"/>
        <xdr:cNvSpPr/>
      </xdr:nvSpPr>
      <xdr:spPr>
        <a:xfrm>
          <a:off x="49022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48895</xdr:rowOff>
    </xdr:from>
    <xdr:ext cx="762000" cy="259080"/>
    <xdr:sp macro="" textlink="">
      <xdr:nvSpPr>
        <xdr:cNvPr id="151" name="財政構造の弾力性該当値テキスト"/>
        <xdr:cNvSpPr txBox="1"/>
      </xdr:nvSpPr>
      <xdr:spPr>
        <a:xfrm>
          <a:off x="5041900" y="11021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4445</xdr:rowOff>
    </xdr:from>
    <xdr:to xmlns:xdr="http://schemas.openxmlformats.org/drawingml/2006/spreadsheetDrawing">
      <xdr:col>19</xdr:col>
      <xdr:colOff>184150</xdr:colOff>
      <xdr:row>64</xdr:row>
      <xdr:rowOff>106045</xdr:rowOff>
    </xdr:to>
    <xdr:sp macro="" textlink="">
      <xdr:nvSpPr>
        <xdr:cNvPr id="152" name="楕円 151"/>
        <xdr:cNvSpPr/>
      </xdr:nvSpPr>
      <xdr:spPr>
        <a:xfrm>
          <a:off x="4064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90805</xdr:rowOff>
    </xdr:from>
    <xdr:ext cx="736600" cy="258445"/>
    <xdr:sp macro="" textlink="">
      <xdr:nvSpPr>
        <xdr:cNvPr id="153" name="テキスト ボックス 152"/>
        <xdr:cNvSpPr txBox="1"/>
      </xdr:nvSpPr>
      <xdr:spPr>
        <a:xfrm>
          <a:off x="3733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126365</xdr:rowOff>
    </xdr:from>
    <xdr:to xmlns:xdr="http://schemas.openxmlformats.org/drawingml/2006/spreadsheetDrawing">
      <xdr:col>15</xdr:col>
      <xdr:colOff>133350</xdr:colOff>
      <xdr:row>63</xdr:row>
      <xdr:rowOff>56515</xdr:rowOff>
    </xdr:to>
    <xdr:sp macro="" textlink="">
      <xdr:nvSpPr>
        <xdr:cNvPr id="154" name="楕円 153"/>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66675</xdr:rowOff>
    </xdr:from>
    <xdr:ext cx="762000" cy="258445"/>
    <xdr:sp macro="" textlink="">
      <xdr:nvSpPr>
        <xdr:cNvPr id="155" name="テキスト ボックス 154"/>
        <xdr:cNvSpPr txBox="1"/>
      </xdr:nvSpPr>
      <xdr:spPr>
        <a:xfrm>
          <a:off x="284480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50165</xdr:rowOff>
    </xdr:from>
    <xdr:to xmlns:xdr="http://schemas.openxmlformats.org/drawingml/2006/spreadsheetDrawing">
      <xdr:col>11</xdr:col>
      <xdr:colOff>82550</xdr:colOff>
      <xdr:row>62</xdr:row>
      <xdr:rowOff>151765</xdr:rowOff>
    </xdr:to>
    <xdr:sp macro="" textlink="">
      <xdr:nvSpPr>
        <xdr:cNvPr id="156" name="楕円 155"/>
        <xdr:cNvSpPr/>
      </xdr:nvSpPr>
      <xdr:spPr>
        <a:xfrm>
          <a:off x="22860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161925</xdr:rowOff>
    </xdr:from>
    <xdr:ext cx="762000" cy="259080"/>
    <xdr:sp macro="" textlink="">
      <xdr:nvSpPr>
        <xdr:cNvPr id="157" name="テキスト ボックス 156"/>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76835</xdr:rowOff>
    </xdr:from>
    <xdr:to xmlns:xdr="http://schemas.openxmlformats.org/drawingml/2006/spreadsheetDrawing">
      <xdr:col>7</xdr:col>
      <xdr:colOff>31750</xdr:colOff>
      <xdr:row>62</xdr:row>
      <xdr:rowOff>6985</xdr:rowOff>
    </xdr:to>
    <xdr:sp macro="" textlink="">
      <xdr:nvSpPr>
        <xdr:cNvPr id="158" name="楕円 157"/>
        <xdr:cNvSpPr/>
      </xdr:nvSpPr>
      <xdr:spPr>
        <a:xfrm>
          <a:off x="13970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17780</xdr:rowOff>
    </xdr:from>
    <xdr:ext cx="762000" cy="258445"/>
    <xdr:sp macro="" textlink="">
      <xdr:nvSpPr>
        <xdr:cNvPr id="159" name="テキスト ボックス 158"/>
        <xdr:cNvSpPr txBox="1"/>
      </xdr:nvSpPr>
      <xdr:spPr>
        <a:xfrm>
          <a:off x="1066800" y="10304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[783,802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人件費については、多数の昇格があったことにより増額（</a:t>
          </a:r>
          <a:r>
            <a:rPr kumimoji="1" lang="en-US" altLang="ja-JP" sz="1200">
              <a:solidFill>
                <a:schemeClr val="dk1"/>
              </a:solidFill>
              <a:effectLst/>
              <a:latin typeface="ＭＳ Ｐゴシック"/>
              <a:ea typeface="ＭＳ Ｐゴシック"/>
              <a:cs typeface="+mn-cs"/>
            </a:rPr>
            <a:t>+34,611</a:t>
          </a:r>
          <a:r>
            <a:rPr kumimoji="1" lang="ja-JP" altLang="ja-JP" sz="1200">
              <a:solidFill>
                <a:schemeClr val="dk1"/>
              </a:solidFill>
              <a:effectLst/>
              <a:latin typeface="ＭＳ Ｐゴシック"/>
              <a:ea typeface="ＭＳ Ｐゴシック"/>
              <a:cs typeface="+mn-cs"/>
            </a:rPr>
            <a:t>千円）している。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a:t>
          </a:r>
          <a:r>
            <a:rPr kumimoji="1" lang="ja-JP" altLang="en-US" sz="1200">
              <a:solidFill>
                <a:schemeClr val="dk1"/>
              </a:solidFill>
              <a:effectLst/>
              <a:latin typeface="ＭＳ Ｐゴシック"/>
              <a:ea typeface="ＭＳ Ｐゴシック"/>
              <a:cs typeface="+mn-cs"/>
            </a:rPr>
            <a:t>住民基本台帳システム更新や小水力発電設備整備事業等の増額</a:t>
          </a:r>
          <a:r>
            <a:rPr kumimoji="1" lang="ja-JP" altLang="ja-JP" sz="1200">
              <a:solidFill>
                <a:schemeClr val="dk1"/>
              </a:solidFill>
              <a:effectLst/>
              <a:latin typeface="ＭＳ Ｐゴシック"/>
              <a:ea typeface="ＭＳ Ｐゴシック"/>
              <a:cs typeface="+mn-cs"/>
            </a:rPr>
            <a:t>等により、全体として前年度より</a:t>
          </a:r>
          <a:r>
            <a:rPr kumimoji="1" lang="ja-JP" altLang="en-US" sz="1200">
              <a:solidFill>
                <a:schemeClr val="dk1"/>
              </a:solidFill>
              <a:effectLst/>
              <a:latin typeface="ＭＳ Ｐゴシック"/>
              <a:ea typeface="ＭＳ Ｐゴシック"/>
              <a:cs typeface="+mn-cs"/>
            </a:rPr>
            <a:t>大きく増</a:t>
          </a:r>
          <a:r>
            <a:rPr kumimoji="1" lang="ja-JP" altLang="ja-JP" sz="1200">
              <a:solidFill>
                <a:schemeClr val="dk1"/>
              </a:solidFill>
              <a:effectLst/>
              <a:latin typeface="ＭＳ Ｐゴシック"/>
              <a:ea typeface="ＭＳ Ｐゴシック"/>
              <a:cs typeface="+mn-cs"/>
            </a:rPr>
            <a:t>額（</a:t>
          </a:r>
          <a:r>
            <a:rPr kumimoji="1" lang="en-US" altLang="ja-JP" sz="1200">
              <a:solidFill>
                <a:schemeClr val="dk1"/>
              </a:solidFill>
              <a:effectLst/>
              <a:latin typeface="ＭＳ Ｐゴシック"/>
              <a:ea typeface="ＭＳ Ｐゴシック"/>
              <a:cs typeface="+mn-cs"/>
            </a:rPr>
            <a:t>+108,008</a:t>
          </a:r>
          <a:r>
            <a:rPr kumimoji="1" lang="ja-JP" altLang="ja-JP" sz="1200">
              <a:solidFill>
                <a:schemeClr val="dk1"/>
              </a:solidFill>
              <a:effectLst/>
              <a:latin typeface="ＭＳ Ｐゴシック"/>
              <a:ea typeface="ＭＳ Ｐゴシック"/>
              <a:cs typeface="+mn-cs"/>
            </a:rPr>
            <a:t>千円）している。また、地籍調査の事業規模が大きいこと等により類似団体を上回っている。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これまでの行財政改革を推進し、今後も歳出削減に取り組んでいく。</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89535</xdr:rowOff>
    </xdr:from>
    <xdr:to xmlns:xdr="http://schemas.openxmlformats.org/drawingml/2006/spreadsheetDrawing">
      <xdr:col>23</xdr:col>
      <xdr:colOff>133350</xdr:colOff>
      <xdr:row>85</xdr:row>
      <xdr:rowOff>70485</xdr:rowOff>
    </xdr:to>
    <xdr:cxnSp macro="">
      <xdr:nvCxnSpPr>
        <xdr:cNvPr id="195" name="直線コネクタ 194"/>
        <xdr:cNvCxnSpPr/>
      </xdr:nvCxnSpPr>
      <xdr:spPr>
        <a:xfrm>
          <a:off x="4114800" y="1449133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142240</xdr:rowOff>
    </xdr:from>
    <xdr:ext cx="762000" cy="259080"/>
    <xdr:sp macro="" textlink="">
      <xdr:nvSpPr>
        <xdr:cNvPr id="196" name="人件費・物件費等の状況平均値テキスト"/>
        <xdr:cNvSpPr txBox="1"/>
      </xdr:nvSpPr>
      <xdr:spPr>
        <a:xfrm>
          <a:off x="5041900" y="14029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86360</xdr:rowOff>
    </xdr:from>
    <xdr:to xmlns:xdr="http://schemas.openxmlformats.org/drawingml/2006/spreadsheetDrawing">
      <xdr:col>19</xdr:col>
      <xdr:colOff>133350</xdr:colOff>
      <xdr:row>84</xdr:row>
      <xdr:rowOff>89535</xdr:rowOff>
    </xdr:to>
    <xdr:cxnSp macro="">
      <xdr:nvCxnSpPr>
        <xdr:cNvPr id="198" name="直線コネクタ 197"/>
        <xdr:cNvCxnSpPr/>
      </xdr:nvCxnSpPr>
      <xdr:spPr>
        <a:xfrm>
          <a:off x="3225800" y="14488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55245</xdr:rowOff>
    </xdr:from>
    <xdr:ext cx="736600" cy="258445"/>
    <xdr:sp macro="" textlink="">
      <xdr:nvSpPr>
        <xdr:cNvPr id="200" name="テキスト ボックス 199"/>
        <xdr:cNvSpPr txBox="1"/>
      </xdr:nvSpPr>
      <xdr:spPr>
        <a:xfrm>
          <a:off x="3733800" y="13942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10795</xdr:rowOff>
    </xdr:from>
    <xdr:to xmlns:xdr="http://schemas.openxmlformats.org/drawingml/2006/spreadsheetDrawing">
      <xdr:col>15</xdr:col>
      <xdr:colOff>82550</xdr:colOff>
      <xdr:row>84</xdr:row>
      <xdr:rowOff>86360</xdr:rowOff>
    </xdr:to>
    <xdr:cxnSp macro="">
      <xdr:nvCxnSpPr>
        <xdr:cNvPr id="201" name="直線コネクタ 200"/>
        <xdr:cNvCxnSpPr/>
      </xdr:nvCxnSpPr>
      <xdr:spPr>
        <a:xfrm>
          <a:off x="2336800" y="1441259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48895</xdr:rowOff>
    </xdr:from>
    <xdr:ext cx="762000" cy="259080"/>
    <xdr:sp macro="" textlink="">
      <xdr:nvSpPr>
        <xdr:cNvPr id="203" name="テキスト ボックス 202"/>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137795</xdr:rowOff>
    </xdr:from>
    <xdr:to xmlns:xdr="http://schemas.openxmlformats.org/drawingml/2006/spreadsheetDrawing">
      <xdr:col>11</xdr:col>
      <xdr:colOff>31750</xdr:colOff>
      <xdr:row>84</xdr:row>
      <xdr:rowOff>10795</xdr:rowOff>
    </xdr:to>
    <xdr:cxnSp macro="">
      <xdr:nvCxnSpPr>
        <xdr:cNvPr id="204" name="直線コネクタ 203"/>
        <xdr:cNvCxnSpPr/>
      </xdr:nvCxnSpPr>
      <xdr:spPr>
        <a:xfrm>
          <a:off x="1447800" y="1436814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41910</xdr:rowOff>
    </xdr:from>
    <xdr:ext cx="762000" cy="258445"/>
    <xdr:sp macro="" textlink="">
      <xdr:nvSpPr>
        <xdr:cNvPr id="206" name="テキスト ボックス 205"/>
        <xdr:cNvSpPr txBox="1"/>
      </xdr:nvSpPr>
      <xdr:spPr>
        <a:xfrm>
          <a:off x="195580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18415</xdr:rowOff>
    </xdr:from>
    <xdr:ext cx="762000" cy="258445"/>
    <xdr:sp macro="" textlink="">
      <xdr:nvSpPr>
        <xdr:cNvPr id="208" name="テキスト ボックス 207"/>
        <xdr:cNvSpPr txBox="1"/>
      </xdr:nvSpPr>
      <xdr:spPr>
        <a:xfrm>
          <a:off x="1066800" y="1390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19685</xdr:rowOff>
    </xdr:from>
    <xdr:to xmlns:xdr="http://schemas.openxmlformats.org/drawingml/2006/spreadsheetDrawing">
      <xdr:col>23</xdr:col>
      <xdr:colOff>184150</xdr:colOff>
      <xdr:row>85</xdr:row>
      <xdr:rowOff>121285</xdr:rowOff>
    </xdr:to>
    <xdr:sp macro="" textlink="">
      <xdr:nvSpPr>
        <xdr:cNvPr id="214" name="楕円 213"/>
        <xdr:cNvSpPr/>
      </xdr:nvSpPr>
      <xdr:spPr>
        <a:xfrm>
          <a:off x="49022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163195</xdr:rowOff>
    </xdr:from>
    <xdr:ext cx="762000" cy="259080"/>
    <xdr:sp macro="" textlink="">
      <xdr:nvSpPr>
        <xdr:cNvPr id="215" name="人件費・物件費等の状況該当値テキスト"/>
        <xdr:cNvSpPr txBox="1"/>
      </xdr:nvSpPr>
      <xdr:spPr>
        <a:xfrm>
          <a:off x="5041900" y="1456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38735</xdr:rowOff>
    </xdr:from>
    <xdr:to xmlns:xdr="http://schemas.openxmlformats.org/drawingml/2006/spreadsheetDrawing">
      <xdr:col>19</xdr:col>
      <xdr:colOff>184150</xdr:colOff>
      <xdr:row>84</xdr:row>
      <xdr:rowOff>140335</xdr:rowOff>
    </xdr:to>
    <xdr:sp macro="" textlink="">
      <xdr:nvSpPr>
        <xdr:cNvPr id="216" name="楕円 215"/>
        <xdr:cNvSpPr/>
      </xdr:nvSpPr>
      <xdr:spPr>
        <a:xfrm>
          <a:off x="4064000" y="14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125095</xdr:rowOff>
    </xdr:from>
    <xdr:ext cx="736600" cy="258445"/>
    <xdr:sp macro="" textlink="">
      <xdr:nvSpPr>
        <xdr:cNvPr id="217" name="テキスト ボックス 216"/>
        <xdr:cNvSpPr txBox="1"/>
      </xdr:nvSpPr>
      <xdr:spPr>
        <a:xfrm>
          <a:off x="3733800" y="14526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34925</xdr:rowOff>
    </xdr:from>
    <xdr:to xmlns:xdr="http://schemas.openxmlformats.org/drawingml/2006/spreadsheetDrawing">
      <xdr:col>15</xdr:col>
      <xdr:colOff>133350</xdr:colOff>
      <xdr:row>84</xdr:row>
      <xdr:rowOff>136525</xdr:rowOff>
    </xdr:to>
    <xdr:sp macro="" textlink="">
      <xdr:nvSpPr>
        <xdr:cNvPr id="218" name="楕円 217"/>
        <xdr:cNvSpPr/>
      </xdr:nvSpPr>
      <xdr:spPr>
        <a:xfrm>
          <a:off x="31750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121285</xdr:rowOff>
    </xdr:from>
    <xdr:ext cx="762000" cy="258445"/>
    <xdr:sp macro="" textlink="">
      <xdr:nvSpPr>
        <xdr:cNvPr id="219" name="テキスト ボックス 218"/>
        <xdr:cNvSpPr txBox="1"/>
      </xdr:nvSpPr>
      <xdr:spPr>
        <a:xfrm>
          <a:off x="2844800" y="14523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132080</xdr:rowOff>
    </xdr:from>
    <xdr:to xmlns:xdr="http://schemas.openxmlformats.org/drawingml/2006/spreadsheetDrawing">
      <xdr:col>11</xdr:col>
      <xdr:colOff>82550</xdr:colOff>
      <xdr:row>84</xdr:row>
      <xdr:rowOff>61595</xdr:rowOff>
    </xdr:to>
    <xdr:sp macro="" textlink="">
      <xdr:nvSpPr>
        <xdr:cNvPr id="220" name="楕円 219"/>
        <xdr:cNvSpPr/>
      </xdr:nvSpPr>
      <xdr:spPr>
        <a:xfrm>
          <a:off x="22860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46355</xdr:rowOff>
    </xdr:from>
    <xdr:ext cx="762000" cy="259080"/>
    <xdr:sp macro="" textlink="">
      <xdr:nvSpPr>
        <xdr:cNvPr id="221" name="テキスト ボックス 220"/>
        <xdr:cNvSpPr txBox="1"/>
      </xdr:nvSpPr>
      <xdr:spPr>
        <a:xfrm>
          <a:off x="1955800" y="1444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86995</xdr:rowOff>
    </xdr:from>
    <xdr:to xmlns:xdr="http://schemas.openxmlformats.org/drawingml/2006/spreadsheetDrawing">
      <xdr:col>7</xdr:col>
      <xdr:colOff>31750</xdr:colOff>
      <xdr:row>84</xdr:row>
      <xdr:rowOff>17780</xdr:rowOff>
    </xdr:to>
    <xdr:sp macro="" textlink="">
      <xdr:nvSpPr>
        <xdr:cNvPr id="222" name="楕円 221"/>
        <xdr:cNvSpPr/>
      </xdr:nvSpPr>
      <xdr:spPr>
        <a:xfrm>
          <a:off x="139700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1905</xdr:rowOff>
    </xdr:from>
    <xdr:ext cx="762000" cy="259080"/>
    <xdr:sp macro="" textlink="">
      <xdr:nvSpPr>
        <xdr:cNvPr id="223" name="テキスト ボックス 222"/>
        <xdr:cNvSpPr txBox="1"/>
      </xdr:nvSpPr>
      <xdr:spPr>
        <a:xfrm>
          <a:off x="1066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昇格等が多数あったことにより、類似団体を少し上回る指数（</a:t>
          </a:r>
          <a:r>
            <a:rPr kumimoji="1" lang="en-US" altLang="ja-JP" sz="1200">
              <a:solidFill>
                <a:schemeClr val="dk1"/>
              </a:solidFill>
              <a:effectLst/>
              <a:latin typeface="ＭＳ Ｐゴシック"/>
              <a:ea typeface="ＭＳ Ｐゴシック"/>
              <a:cs typeface="+mn-cs"/>
            </a:rPr>
            <a:t>+1.9</a:t>
          </a:r>
          <a:r>
            <a:rPr kumimoji="1" lang="ja-JP" altLang="ja-JP" sz="1200">
              <a:solidFill>
                <a:schemeClr val="dk1"/>
              </a:solidFill>
              <a:effectLst/>
              <a:latin typeface="ＭＳ Ｐゴシック"/>
              <a:ea typeface="ＭＳ Ｐゴシック"/>
              <a:cs typeface="+mn-cs"/>
            </a:rPr>
            <a:t>）となっており、今後も給与の適正化に努める。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120650</xdr:rowOff>
    </xdr:from>
    <xdr:to xmlns:xdr="http://schemas.openxmlformats.org/drawingml/2006/spreadsheetDrawing">
      <xdr:col>81</xdr:col>
      <xdr:colOff>44450</xdr:colOff>
      <xdr:row>89</xdr:row>
      <xdr:rowOff>6350</xdr:rowOff>
    </xdr:to>
    <xdr:cxnSp macro="">
      <xdr:nvCxnSpPr>
        <xdr:cNvPr id="257" name="直線コネクタ 256"/>
        <xdr:cNvCxnSpPr/>
      </xdr:nvCxnSpPr>
      <xdr:spPr>
        <a:xfrm flipV="1">
          <a:off x="16179800" y="152082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123190</xdr:rowOff>
    </xdr:from>
    <xdr:to xmlns:xdr="http://schemas.openxmlformats.org/drawingml/2006/spreadsheetDrawing">
      <xdr:col>77</xdr:col>
      <xdr:colOff>44450</xdr:colOff>
      <xdr:row>89</xdr:row>
      <xdr:rowOff>6350</xdr:rowOff>
    </xdr:to>
    <xdr:cxnSp macro="">
      <xdr:nvCxnSpPr>
        <xdr:cNvPr id="260" name="直線コネクタ 259"/>
        <xdr:cNvCxnSpPr/>
      </xdr:nvCxnSpPr>
      <xdr:spPr>
        <a:xfrm>
          <a:off x="15290800" y="1503934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29210</xdr:rowOff>
    </xdr:from>
    <xdr:ext cx="736600" cy="258445"/>
    <xdr:sp macro="" textlink="">
      <xdr:nvSpPr>
        <xdr:cNvPr id="262" name="テキスト ボックス 261"/>
        <xdr:cNvSpPr txBox="1"/>
      </xdr:nvSpPr>
      <xdr:spPr>
        <a:xfrm>
          <a:off x="15798800" y="14773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123190</xdr:rowOff>
    </xdr:from>
    <xdr:to xmlns:xdr="http://schemas.openxmlformats.org/drawingml/2006/spreadsheetDrawing">
      <xdr:col>72</xdr:col>
      <xdr:colOff>203200</xdr:colOff>
      <xdr:row>88</xdr:row>
      <xdr:rowOff>80645</xdr:rowOff>
    </xdr:to>
    <xdr:cxnSp macro="">
      <xdr:nvCxnSpPr>
        <xdr:cNvPr id="263" name="直線コネクタ 262"/>
        <xdr:cNvCxnSpPr/>
      </xdr:nvCxnSpPr>
      <xdr:spPr>
        <a:xfrm flipV="1">
          <a:off x="14401800" y="1503934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5" name="テキスト ボックス 264"/>
        <xdr:cNvSpPr txBox="1"/>
      </xdr:nvSpPr>
      <xdr:spPr>
        <a:xfrm>
          <a:off x="14909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48260</xdr:rowOff>
    </xdr:from>
    <xdr:to xmlns:xdr="http://schemas.openxmlformats.org/drawingml/2006/spreadsheetDrawing">
      <xdr:col>68</xdr:col>
      <xdr:colOff>152400</xdr:colOff>
      <xdr:row>88</xdr:row>
      <xdr:rowOff>80645</xdr:rowOff>
    </xdr:to>
    <xdr:cxnSp macro="">
      <xdr:nvCxnSpPr>
        <xdr:cNvPr id="266" name="直線コネクタ 265"/>
        <xdr:cNvCxnSpPr/>
      </xdr:nvCxnSpPr>
      <xdr:spPr>
        <a:xfrm>
          <a:off x="13512800" y="151358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8445"/>
    <xdr:sp macro="" textlink="">
      <xdr:nvSpPr>
        <xdr:cNvPr id="268" name="テキスト ボックス 267"/>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9080"/>
    <xdr:sp macro="" textlink="">
      <xdr:nvSpPr>
        <xdr:cNvPr id="270" name="テキスト ボックス 269"/>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69850</xdr:rowOff>
    </xdr:from>
    <xdr:to xmlns:xdr="http://schemas.openxmlformats.org/drawingml/2006/spreadsheetDrawing">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41910</xdr:rowOff>
    </xdr:from>
    <xdr:ext cx="762000" cy="258445"/>
    <xdr:sp macro="" textlink="">
      <xdr:nvSpPr>
        <xdr:cNvPr id="277" name="給与水準   （国との比較）該当値テキスト"/>
        <xdr:cNvSpPr txBox="1"/>
      </xdr:nvSpPr>
      <xdr:spPr>
        <a:xfrm>
          <a:off x="17106900" y="151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126365</xdr:rowOff>
    </xdr:from>
    <xdr:to xmlns:xdr="http://schemas.openxmlformats.org/drawingml/2006/spreadsheetDrawing">
      <xdr:col>77</xdr:col>
      <xdr:colOff>95250</xdr:colOff>
      <xdr:row>89</xdr:row>
      <xdr:rowOff>56515</xdr:rowOff>
    </xdr:to>
    <xdr:sp macro="" textlink="">
      <xdr:nvSpPr>
        <xdr:cNvPr id="278" name="楕円 277"/>
        <xdr:cNvSpPr/>
      </xdr:nvSpPr>
      <xdr:spPr>
        <a:xfrm>
          <a:off x="16129000" y="152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41275</xdr:rowOff>
    </xdr:from>
    <xdr:ext cx="736600" cy="258445"/>
    <xdr:sp macro="" textlink="">
      <xdr:nvSpPr>
        <xdr:cNvPr id="279" name="テキスト ボックス 278"/>
        <xdr:cNvSpPr txBox="1"/>
      </xdr:nvSpPr>
      <xdr:spPr>
        <a:xfrm>
          <a:off x="15798800" y="15300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72390</xdr:rowOff>
    </xdr:from>
    <xdr:to xmlns:xdr="http://schemas.openxmlformats.org/drawingml/2006/spreadsheetDrawing">
      <xdr:col>73</xdr:col>
      <xdr:colOff>44450</xdr:colOff>
      <xdr:row>88</xdr:row>
      <xdr:rowOff>2540</xdr:rowOff>
    </xdr:to>
    <xdr:sp macro="" textlink="">
      <xdr:nvSpPr>
        <xdr:cNvPr id="280" name="楕円 279"/>
        <xdr:cNvSpPr/>
      </xdr:nvSpPr>
      <xdr:spPr>
        <a:xfrm>
          <a:off x="15240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12700</xdr:rowOff>
    </xdr:from>
    <xdr:ext cx="762000" cy="259080"/>
    <xdr:sp macro="" textlink="">
      <xdr:nvSpPr>
        <xdr:cNvPr id="281" name="テキスト ボックス 280"/>
        <xdr:cNvSpPr txBox="1"/>
      </xdr:nvSpPr>
      <xdr:spPr>
        <a:xfrm>
          <a:off x="14909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29845</xdr:rowOff>
    </xdr:from>
    <xdr:to xmlns:xdr="http://schemas.openxmlformats.org/drawingml/2006/spreadsheetDrawing">
      <xdr:col>68</xdr:col>
      <xdr:colOff>203200</xdr:colOff>
      <xdr:row>88</xdr:row>
      <xdr:rowOff>132080</xdr:rowOff>
    </xdr:to>
    <xdr:sp macro="" textlink="">
      <xdr:nvSpPr>
        <xdr:cNvPr id="282" name="楕円 281"/>
        <xdr:cNvSpPr/>
      </xdr:nvSpPr>
      <xdr:spPr>
        <a:xfrm>
          <a:off x="14351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116205</xdr:rowOff>
    </xdr:from>
    <xdr:ext cx="762000" cy="259080"/>
    <xdr:sp macro="" textlink="">
      <xdr:nvSpPr>
        <xdr:cNvPr id="283" name="テキスト ボックス 282"/>
        <xdr:cNvSpPr txBox="1"/>
      </xdr:nvSpPr>
      <xdr:spPr>
        <a:xfrm>
          <a:off x="14020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168910</xdr:rowOff>
    </xdr:from>
    <xdr:to xmlns:xdr="http://schemas.openxmlformats.org/drawingml/2006/spreadsheetDrawing">
      <xdr:col>64</xdr:col>
      <xdr:colOff>152400</xdr:colOff>
      <xdr:row>88</xdr:row>
      <xdr:rowOff>99060</xdr:rowOff>
    </xdr:to>
    <xdr:sp macro="" textlink="">
      <xdr:nvSpPr>
        <xdr:cNvPr id="284" name="楕円 283"/>
        <xdr:cNvSpPr/>
      </xdr:nvSpPr>
      <xdr:spPr>
        <a:xfrm>
          <a:off x="13462000" y="150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83820</xdr:rowOff>
    </xdr:from>
    <xdr:ext cx="762000" cy="259080"/>
    <xdr:sp macro="" textlink="">
      <xdr:nvSpPr>
        <xdr:cNvPr id="285" name="テキスト ボックス 284"/>
        <xdr:cNvSpPr txBox="1"/>
      </xdr:nvSpPr>
      <xdr:spPr>
        <a:xfrm>
          <a:off x="13131800" y="151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[35.43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集中改革プランに基づき職員数の削減に努めたが、類似団体の中でも人口規模が小さく数値は高い状況にある。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様々な異なる条件から類似団体と単純比較はできないが、必要な行政サービス提供の整理や業務の効率化を行い、適正な定員管理に努める。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125730</xdr:rowOff>
    </xdr:from>
    <xdr:to xmlns:xdr="http://schemas.openxmlformats.org/drawingml/2006/spreadsheetDrawing">
      <xdr:col>81</xdr:col>
      <xdr:colOff>44450</xdr:colOff>
      <xdr:row>63</xdr:row>
      <xdr:rowOff>8255</xdr:rowOff>
    </xdr:to>
    <xdr:cxnSp macro="">
      <xdr:nvCxnSpPr>
        <xdr:cNvPr id="322" name="直線コネクタ 321"/>
        <xdr:cNvCxnSpPr/>
      </xdr:nvCxnSpPr>
      <xdr:spPr>
        <a:xfrm>
          <a:off x="16179800" y="1075563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38100</xdr:rowOff>
    </xdr:from>
    <xdr:ext cx="762000" cy="259080"/>
    <xdr:sp macro="" textlink="">
      <xdr:nvSpPr>
        <xdr:cNvPr id="323" name="定員管理の状況平均値テキスト"/>
        <xdr:cNvSpPr txBox="1"/>
      </xdr:nvSpPr>
      <xdr:spPr>
        <a:xfrm>
          <a:off x="17106900" y="10153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109220</xdr:rowOff>
    </xdr:from>
    <xdr:to xmlns:xdr="http://schemas.openxmlformats.org/drawingml/2006/spreadsheetDrawing">
      <xdr:col>77</xdr:col>
      <xdr:colOff>44450</xdr:colOff>
      <xdr:row>62</xdr:row>
      <xdr:rowOff>125730</xdr:rowOff>
    </xdr:to>
    <xdr:cxnSp macro="">
      <xdr:nvCxnSpPr>
        <xdr:cNvPr id="325" name="直線コネクタ 324"/>
        <xdr:cNvCxnSpPr/>
      </xdr:nvCxnSpPr>
      <xdr:spPr>
        <a:xfrm>
          <a:off x="15290800" y="107391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115570</xdr:rowOff>
    </xdr:from>
    <xdr:ext cx="736600" cy="259080"/>
    <xdr:sp macro="" textlink="">
      <xdr:nvSpPr>
        <xdr:cNvPr id="327" name="テキスト ボックス 326"/>
        <xdr:cNvSpPr txBox="1"/>
      </xdr:nvSpPr>
      <xdr:spPr>
        <a:xfrm>
          <a:off x="15798800" y="1005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6350</xdr:rowOff>
    </xdr:from>
    <xdr:to xmlns:xdr="http://schemas.openxmlformats.org/drawingml/2006/spreadsheetDrawing">
      <xdr:col>72</xdr:col>
      <xdr:colOff>203200</xdr:colOff>
      <xdr:row>62</xdr:row>
      <xdr:rowOff>109220</xdr:rowOff>
    </xdr:to>
    <xdr:cxnSp macro="">
      <xdr:nvCxnSpPr>
        <xdr:cNvPr id="328" name="直線コネクタ 327"/>
        <xdr:cNvCxnSpPr/>
      </xdr:nvCxnSpPr>
      <xdr:spPr>
        <a:xfrm>
          <a:off x="14401800" y="106362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114935</xdr:rowOff>
    </xdr:from>
    <xdr:ext cx="762000" cy="259080"/>
    <xdr:sp macro="" textlink="">
      <xdr:nvSpPr>
        <xdr:cNvPr id="330" name="テキスト ボックス 329"/>
        <xdr:cNvSpPr txBox="1"/>
      </xdr:nvSpPr>
      <xdr:spPr>
        <a:xfrm>
          <a:off x="14909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141605</xdr:rowOff>
    </xdr:from>
    <xdr:to xmlns:xdr="http://schemas.openxmlformats.org/drawingml/2006/spreadsheetDrawing">
      <xdr:col>68</xdr:col>
      <xdr:colOff>152400</xdr:colOff>
      <xdr:row>62</xdr:row>
      <xdr:rowOff>6350</xdr:rowOff>
    </xdr:to>
    <xdr:cxnSp macro="">
      <xdr:nvCxnSpPr>
        <xdr:cNvPr id="331" name="直線コネクタ 330"/>
        <xdr:cNvCxnSpPr/>
      </xdr:nvCxnSpPr>
      <xdr:spPr>
        <a:xfrm>
          <a:off x="13512800" y="10600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112395</xdr:rowOff>
    </xdr:from>
    <xdr:ext cx="762000" cy="258445"/>
    <xdr:sp macro="" textlink="">
      <xdr:nvSpPr>
        <xdr:cNvPr id="333" name="テキスト ボックス 332"/>
        <xdr:cNvSpPr txBox="1"/>
      </xdr:nvSpPr>
      <xdr:spPr>
        <a:xfrm>
          <a:off x="14020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93345</xdr:rowOff>
    </xdr:from>
    <xdr:ext cx="762000" cy="259080"/>
    <xdr:sp macro="" textlink="">
      <xdr:nvSpPr>
        <xdr:cNvPr id="335" name="テキスト ボックス 334"/>
        <xdr:cNvSpPr txBox="1"/>
      </xdr:nvSpPr>
      <xdr:spPr>
        <a:xfrm>
          <a:off x="13131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128905</xdr:rowOff>
    </xdr:from>
    <xdr:to xmlns:xdr="http://schemas.openxmlformats.org/drawingml/2006/spreadsheetDrawing">
      <xdr:col>81</xdr:col>
      <xdr:colOff>95250</xdr:colOff>
      <xdr:row>63</xdr:row>
      <xdr:rowOff>59055</xdr:rowOff>
    </xdr:to>
    <xdr:sp macro="" textlink="">
      <xdr:nvSpPr>
        <xdr:cNvPr id="341" name="楕円 340"/>
        <xdr:cNvSpPr/>
      </xdr:nvSpPr>
      <xdr:spPr>
        <a:xfrm>
          <a:off x="169672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100965</xdr:rowOff>
    </xdr:from>
    <xdr:ext cx="762000" cy="258445"/>
    <xdr:sp macro="" textlink="">
      <xdr:nvSpPr>
        <xdr:cNvPr id="342" name="定員管理の状況該当値テキスト"/>
        <xdr:cNvSpPr txBox="1"/>
      </xdr:nvSpPr>
      <xdr:spPr>
        <a:xfrm>
          <a:off x="17106900" y="10730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74930</xdr:rowOff>
    </xdr:from>
    <xdr:to xmlns:xdr="http://schemas.openxmlformats.org/drawingml/2006/spreadsheetDrawing">
      <xdr:col>77</xdr:col>
      <xdr:colOff>95250</xdr:colOff>
      <xdr:row>63</xdr:row>
      <xdr:rowOff>5080</xdr:rowOff>
    </xdr:to>
    <xdr:sp macro="" textlink="">
      <xdr:nvSpPr>
        <xdr:cNvPr id="343" name="楕円 342"/>
        <xdr:cNvSpPr/>
      </xdr:nvSpPr>
      <xdr:spPr>
        <a:xfrm>
          <a:off x="161290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161290</xdr:rowOff>
    </xdr:from>
    <xdr:ext cx="736600" cy="259080"/>
    <xdr:sp macro="" textlink="">
      <xdr:nvSpPr>
        <xdr:cNvPr id="344" name="テキスト ボックス 343"/>
        <xdr:cNvSpPr txBox="1"/>
      </xdr:nvSpPr>
      <xdr:spPr>
        <a:xfrm>
          <a:off x="15798800" y="10791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58420</xdr:rowOff>
    </xdr:from>
    <xdr:to xmlns:xdr="http://schemas.openxmlformats.org/drawingml/2006/spreadsheetDrawing">
      <xdr:col>73</xdr:col>
      <xdr:colOff>44450</xdr:colOff>
      <xdr:row>62</xdr:row>
      <xdr:rowOff>160020</xdr:rowOff>
    </xdr:to>
    <xdr:sp macro="" textlink="">
      <xdr:nvSpPr>
        <xdr:cNvPr id="345" name="楕円 344"/>
        <xdr:cNvSpPr/>
      </xdr:nvSpPr>
      <xdr:spPr>
        <a:xfrm>
          <a:off x="1524000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144780</xdr:rowOff>
    </xdr:from>
    <xdr:ext cx="762000" cy="258445"/>
    <xdr:sp macro="" textlink="">
      <xdr:nvSpPr>
        <xdr:cNvPr id="346" name="テキスト ボックス 345"/>
        <xdr:cNvSpPr txBox="1"/>
      </xdr:nvSpPr>
      <xdr:spPr>
        <a:xfrm>
          <a:off x="14909800" y="10774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127000</xdr:rowOff>
    </xdr:from>
    <xdr:to xmlns:xdr="http://schemas.openxmlformats.org/drawingml/2006/spreadsheetDrawing">
      <xdr:col>68</xdr:col>
      <xdr:colOff>203200</xdr:colOff>
      <xdr:row>62</xdr:row>
      <xdr:rowOff>57150</xdr:rowOff>
    </xdr:to>
    <xdr:sp macro="" textlink="">
      <xdr:nvSpPr>
        <xdr:cNvPr id="347" name="楕円 346"/>
        <xdr:cNvSpPr/>
      </xdr:nvSpPr>
      <xdr:spPr>
        <a:xfrm>
          <a:off x="143510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41910</xdr:rowOff>
    </xdr:from>
    <xdr:ext cx="762000" cy="258445"/>
    <xdr:sp macro="" textlink="">
      <xdr:nvSpPr>
        <xdr:cNvPr id="348" name="テキスト ボックス 347"/>
        <xdr:cNvSpPr txBox="1"/>
      </xdr:nvSpPr>
      <xdr:spPr>
        <a:xfrm>
          <a:off x="14020800" y="10671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90805</xdr:rowOff>
    </xdr:from>
    <xdr:to xmlns:xdr="http://schemas.openxmlformats.org/drawingml/2006/spreadsheetDrawing">
      <xdr:col>64</xdr:col>
      <xdr:colOff>152400</xdr:colOff>
      <xdr:row>62</xdr:row>
      <xdr:rowOff>20955</xdr:rowOff>
    </xdr:to>
    <xdr:sp macro="" textlink="">
      <xdr:nvSpPr>
        <xdr:cNvPr id="349" name="楕円 348"/>
        <xdr:cNvSpPr/>
      </xdr:nvSpPr>
      <xdr:spPr>
        <a:xfrm>
          <a:off x="13462000" y="105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6350</xdr:rowOff>
    </xdr:from>
    <xdr:ext cx="762000" cy="258445"/>
    <xdr:sp macro="" textlink="">
      <xdr:nvSpPr>
        <xdr:cNvPr id="350" name="テキスト ボックス 349"/>
        <xdr:cNvSpPr txBox="1"/>
      </xdr:nvSpPr>
      <xdr:spPr>
        <a:xfrm>
          <a:off x="13131800" y="10636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任意繰上償還に取り組んでいることにより、減少傾向（</a:t>
          </a:r>
          <a:r>
            <a:rPr kumimoji="1" lang="en-US" altLang="ja-JP" sz="1200">
              <a:solidFill>
                <a:schemeClr val="dk1"/>
              </a:solidFill>
              <a:effectLst/>
              <a:latin typeface="ＭＳ Ｐゴシック"/>
              <a:ea typeface="ＭＳ Ｐゴシック"/>
              <a:cs typeface="+mn-cs"/>
            </a:rPr>
            <a:t>5</a:t>
          </a:r>
          <a:r>
            <a:rPr kumimoji="1" lang="ja-JP" altLang="ja-JP" sz="1200">
              <a:solidFill>
                <a:schemeClr val="dk1"/>
              </a:solidFill>
              <a:effectLst/>
              <a:latin typeface="ＭＳ Ｐゴシック"/>
              <a:ea typeface="ＭＳ Ｐゴシック"/>
              <a:cs typeface="+mn-cs"/>
            </a:rPr>
            <a:t>カ年で△</a:t>
          </a:r>
          <a:r>
            <a:rPr kumimoji="1" lang="en-US" altLang="ja-JP" sz="1200">
              <a:solidFill>
                <a:schemeClr val="dk1"/>
              </a:solidFill>
              <a:effectLst/>
              <a:latin typeface="ＭＳ Ｐゴシック"/>
              <a:ea typeface="ＭＳ Ｐゴシック"/>
              <a:cs typeface="+mn-cs"/>
            </a:rPr>
            <a:t>2.6</a:t>
          </a:r>
          <a:r>
            <a:rPr kumimoji="1" lang="ja-JP" altLang="ja-JP" sz="1200">
              <a:solidFill>
                <a:schemeClr val="dk1"/>
              </a:solidFill>
              <a:effectLst/>
              <a:latin typeface="ＭＳ Ｐゴシック"/>
              <a:ea typeface="ＭＳ Ｐゴシック"/>
              <a:cs typeface="+mn-cs"/>
            </a:rPr>
            <a:t>にあり、数年間は現状の数値で維持していくと思われる。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しかし、温泉施設の大規模改修を実施したことや、簡易水道施設の耐震化など多額の経費を要する事業にかかる起債が予定されていること、情報通信基盤整備事業の償還等</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あることから、今後も財政諸状況、将来負担を勘案しながら取り組む必要がある。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163830</xdr:rowOff>
    </xdr:from>
    <xdr:to xmlns:xdr="http://schemas.openxmlformats.org/drawingml/2006/spreadsheetDrawing">
      <xdr:col>81</xdr:col>
      <xdr:colOff>44450</xdr:colOff>
      <xdr:row>37</xdr:row>
      <xdr:rowOff>168275</xdr:rowOff>
    </xdr:to>
    <xdr:cxnSp macro="">
      <xdr:nvCxnSpPr>
        <xdr:cNvPr id="381" name="直線コネクタ 380"/>
        <xdr:cNvCxnSpPr/>
      </xdr:nvCxnSpPr>
      <xdr:spPr>
        <a:xfrm flipV="1">
          <a:off x="16179800" y="65074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159385</xdr:rowOff>
    </xdr:from>
    <xdr:ext cx="762000" cy="258445"/>
    <xdr:sp macro="" textlink="">
      <xdr:nvSpPr>
        <xdr:cNvPr id="382" name="公債費負担の状況平均値テキスト"/>
        <xdr:cNvSpPr txBox="1"/>
      </xdr:nvSpPr>
      <xdr:spPr>
        <a:xfrm>
          <a:off x="17106900" y="7017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168275</xdr:rowOff>
    </xdr:from>
    <xdr:to xmlns:xdr="http://schemas.openxmlformats.org/drawingml/2006/spreadsheetDrawing">
      <xdr:col>77</xdr:col>
      <xdr:colOff>44450</xdr:colOff>
      <xdr:row>38</xdr:row>
      <xdr:rowOff>45085</xdr:rowOff>
    </xdr:to>
    <xdr:cxnSp macro="">
      <xdr:nvCxnSpPr>
        <xdr:cNvPr id="384" name="直線コネクタ 383"/>
        <xdr:cNvCxnSpPr/>
      </xdr:nvCxnSpPr>
      <xdr:spPr>
        <a:xfrm flipV="1">
          <a:off x="15290800" y="651192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386" name="テキスト ボックス 385"/>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45085</xdr:rowOff>
    </xdr:from>
    <xdr:to xmlns:xdr="http://schemas.openxmlformats.org/drawingml/2006/spreadsheetDrawing">
      <xdr:col>72</xdr:col>
      <xdr:colOff>203200</xdr:colOff>
      <xdr:row>38</xdr:row>
      <xdr:rowOff>83820</xdr:rowOff>
    </xdr:to>
    <xdr:cxnSp macro="">
      <xdr:nvCxnSpPr>
        <xdr:cNvPr id="387" name="直線コネクタ 386"/>
        <xdr:cNvCxnSpPr/>
      </xdr:nvCxnSpPr>
      <xdr:spPr>
        <a:xfrm flipV="1">
          <a:off x="14401800" y="65601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83820</xdr:rowOff>
    </xdr:from>
    <xdr:to xmlns:xdr="http://schemas.openxmlformats.org/drawingml/2006/spreadsheetDrawing">
      <xdr:col>68</xdr:col>
      <xdr:colOff>152400</xdr:colOff>
      <xdr:row>38</xdr:row>
      <xdr:rowOff>117475</xdr:rowOff>
    </xdr:to>
    <xdr:cxnSp macro="">
      <xdr:nvCxnSpPr>
        <xdr:cNvPr id="390" name="直線コネクタ 389"/>
        <xdr:cNvCxnSpPr/>
      </xdr:nvCxnSpPr>
      <xdr:spPr>
        <a:xfrm flipV="1">
          <a:off x="13512800" y="659892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113030</xdr:rowOff>
    </xdr:from>
    <xdr:to xmlns:xdr="http://schemas.openxmlformats.org/drawingml/2006/spreadsheetDrawing">
      <xdr:col>81</xdr:col>
      <xdr:colOff>95250</xdr:colOff>
      <xdr:row>38</xdr:row>
      <xdr:rowOff>43180</xdr:rowOff>
    </xdr:to>
    <xdr:sp macro="" textlink="">
      <xdr:nvSpPr>
        <xdr:cNvPr id="400" name="楕円 399"/>
        <xdr:cNvSpPr/>
      </xdr:nvSpPr>
      <xdr:spPr>
        <a:xfrm>
          <a:off x="169672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34290</xdr:rowOff>
    </xdr:from>
    <xdr:ext cx="762000" cy="259080"/>
    <xdr:sp macro="" textlink="">
      <xdr:nvSpPr>
        <xdr:cNvPr id="401" name="公債費負担の状況該当値テキスト"/>
        <xdr:cNvSpPr txBox="1"/>
      </xdr:nvSpPr>
      <xdr:spPr>
        <a:xfrm>
          <a:off x="17106900" y="637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117475</xdr:rowOff>
    </xdr:from>
    <xdr:to xmlns:xdr="http://schemas.openxmlformats.org/drawingml/2006/spreadsheetDrawing">
      <xdr:col>77</xdr:col>
      <xdr:colOff>95250</xdr:colOff>
      <xdr:row>38</xdr:row>
      <xdr:rowOff>47625</xdr:rowOff>
    </xdr:to>
    <xdr:sp macro="" textlink="">
      <xdr:nvSpPr>
        <xdr:cNvPr id="402" name="楕円 401"/>
        <xdr:cNvSpPr/>
      </xdr:nvSpPr>
      <xdr:spPr>
        <a:xfrm>
          <a:off x="161290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57785</xdr:rowOff>
    </xdr:from>
    <xdr:ext cx="736600" cy="259080"/>
    <xdr:sp macro="" textlink="">
      <xdr:nvSpPr>
        <xdr:cNvPr id="403" name="テキスト ボックス 402"/>
        <xdr:cNvSpPr txBox="1"/>
      </xdr:nvSpPr>
      <xdr:spPr>
        <a:xfrm>
          <a:off x="15798800" y="6229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166370</xdr:rowOff>
    </xdr:from>
    <xdr:to xmlns:xdr="http://schemas.openxmlformats.org/drawingml/2006/spreadsheetDrawing">
      <xdr:col>73</xdr:col>
      <xdr:colOff>44450</xdr:colOff>
      <xdr:row>38</xdr:row>
      <xdr:rowOff>95885</xdr:rowOff>
    </xdr:to>
    <xdr:sp macro="" textlink="">
      <xdr:nvSpPr>
        <xdr:cNvPr id="404" name="楕円 403"/>
        <xdr:cNvSpPr/>
      </xdr:nvSpPr>
      <xdr:spPr>
        <a:xfrm>
          <a:off x="152400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106045</xdr:rowOff>
    </xdr:from>
    <xdr:ext cx="762000" cy="259080"/>
    <xdr:sp macro="" textlink="">
      <xdr:nvSpPr>
        <xdr:cNvPr id="405" name="テキスト ボックス 404"/>
        <xdr:cNvSpPr txBox="1"/>
      </xdr:nvSpPr>
      <xdr:spPr>
        <a:xfrm>
          <a:off x="14909800" y="627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33020</xdr:rowOff>
    </xdr:from>
    <xdr:to xmlns:xdr="http://schemas.openxmlformats.org/drawingml/2006/spreadsheetDrawing">
      <xdr:col>68</xdr:col>
      <xdr:colOff>203200</xdr:colOff>
      <xdr:row>38</xdr:row>
      <xdr:rowOff>134620</xdr:rowOff>
    </xdr:to>
    <xdr:sp macro="" textlink="">
      <xdr:nvSpPr>
        <xdr:cNvPr id="406" name="楕円 405"/>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144780</xdr:rowOff>
    </xdr:from>
    <xdr:ext cx="762000" cy="258445"/>
    <xdr:sp macro="" textlink="">
      <xdr:nvSpPr>
        <xdr:cNvPr id="407" name="テキスト ボックス 406"/>
        <xdr:cNvSpPr txBox="1"/>
      </xdr:nvSpPr>
      <xdr:spPr>
        <a:xfrm>
          <a:off x="14020800" y="6316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66675</xdr:rowOff>
    </xdr:from>
    <xdr:to xmlns:xdr="http://schemas.openxmlformats.org/drawingml/2006/spreadsheetDrawing">
      <xdr:col>64</xdr:col>
      <xdr:colOff>152400</xdr:colOff>
      <xdr:row>38</xdr:row>
      <xdr:rowOff>168275</xdr:rowOff>
    </xdr:to>
    <xdr:sp macro="" textlink="">
      <xdr:nvSpPr>
        <xdr:cNvPr id="408" name="楕円 407"/>
        <xdr:cNvSpPr/>
      </xdr:nvSpPr>
      <xdr:spPr>
        <a:xfrm>
          <a:off x="13462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xdr:rowOff>
    </xdr:from>
    <xdr:ext cx="762000" cy="258445"/>
    <xdr:sp macro="" textlink="">
      <xdr:nvSpPr>
        <xdr:cNvPr id="409" name="テキスト ボックス 408"/>
        <xdr:cNvSpPr txBox="1"/>
      </xdr:nvSpPr>
      <xdr:spPr>
        <a:xfrm>
          <a:off x="13131800" y="635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任意繰上償還の実施や充当可能基金の維持により、比率は健全な数値（</a:t>
          </a:r>
          <a:r>
            <a:rPr kumimoji="1" lang="en-US" altLang="ja-JP" sz="1200">
              <a:solidFill>
                <a:schemeClr val="dk1"/>
              </a:solidFill>
              <a:effectLst/>
              <a:latin typeface="ＭＳ Ｐゴシック"/>
              <a:ea typeface="ＭＳ Ｐゴシック"/>
              <a:cs typeface="+mn-cs"/>
            </a:rPr>
            <a:t>0.0</a:t>
          </a:r>
          <a:r>
            <a:rPr kumimoji="1" lang="ja-JP" altLang="ja-JP" sz="1200">
              <a:solidFill>
                <a:schemeClr val="dk1"/>
              </a:solidFill>
              <a:effectLst/>
              <a:latin typeface="ＭＳ Ｐゴシック"/>
              <a:ea typeface="ＭＳ Ｐゴシック"/>
              <a:cs typeface="+mn-cs"/>
            </a:rPr>
            <a:t>）となっている。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今後も行財政改革を推進し、将来負担を軽減するよう事業等の総点検を行い財政の健全化を図る。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地方創生の実現に向け様々な課題に向き合うため、一時的に職員を増加し対応している。事業成果と業務の仕分け等により、徐々に適正化が図られる予定である。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60960</xdr:rowOff>
    </xdr:from>
    <xdr:to xmlns:xdr="http://schemas.openxmlformats.org/drawingml/2006/spreadsheetDrawing">
      <xdr:col>24</xdr:col>
      <xdr:colOff>25400</xdr:colOff>
      <xdr:row>39</xdr:row>
      <xdr:rowOff>166370</xdr:rowOff>
    </xdr:to>
    <xdr:cxnSp macro="">
      <xdr:nvCxnSpPr>
        <xdr:cNvPr id="64" name="直線コネクタ 63"/>
        <xdr:cNvCxnSpPr/>
      </xdr:nvCxnSpPr>
      <xdr:spPr>
        <a:xfrm>
          <a:off x="3987800" y="674751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81280</xdr:rowOff>
    </xdr:from>
    <xdr:to xmlns:xdr="http://schemas.openxmlformats.org/drawingml/2006/spreadsheetDrawing">
      <xdr:col>19</xdr:col>
      <xdr:colOff>187325</xdr:colOff>
      <xdr:row>39</xdr:row>
      <xdr:rowOff>60960</xdr:rowOff>
    </xdr:to>
    <xdr:cxnSp macro="">
      <xdr:nvCxnSpPr>
        <xdr:cNvPr id="67" name="直線コネクタ 66"/>
        <xdr:cNvCxnSpPr/>
      </xdr:nvCxnSpPr>
      <xdr:spPr>
        <a:xfrm>
          <a:off x="3098800" y="659638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166370</xdr:rowOff>
    </xdr:from>
    <xdr:to xmlns:xdr="http://schemas.openxmlformats.org/drawingml/2006/spreadsheetDrawing">
      <xdr:col>15</xdr:col>
      <xdr:colOff>98425</xdr:colOff>
      <xdr:row>38</xdr:row>
      <xdr:rowOff>81280</xdr:rowOff>
    </xdr:to>
    <xdr:cxnSp macro="">
      <xdr:nvCxnSpPr>
        <xdr:cNvPr id="70" name="直線コネクタ 69"/>
        <xdr:cNvCxnSpPr/>
      </xdr:nvCxnSpPr>
      <xdr:spPr>
        <a:xfrm>
          <a:off x="2209800" y="65100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8445"/>
    <xdr:sp macro="" textlink="">
      <xdr:nvSpPr>
        <xdr:cNvPr id="72" name="テキスト ボックス 71"/>
        <xdr:cNvSpPr txBox="1"/>
      </xdr:nvSpPr>
      <xdr:spPr>
        <a:xfrm>
          <a:off x="2717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60960</xdr:rowOff>
    </xdr:from>
    <xdr:to xmlns:xdr="http://schemas.openxmlformats.org/drawingml/2006/spreadsheetDrawing">
      <xdr:col>11</xdr:col>
      <xdr:colOff>9525</xdr:colOff>
      <xdr:row>37</xdr:row>
      <xdr:rowOff>166370</xdr:rowOff>
    </xdr:to>
    <xdr:cxnSp macro="">
      <xdr:nvCxnSpPr>
        <xdr:cNvPr id="73" name="直線コネクタ 72"/>
        <xdr:cNvCxnSpPr/>
      </xdr:nvCxnSpPr>
      <xdr:spPr>
        <a:xfrm>
          <a:off x="1320800" y="64046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61365" cy="258445"/>
    <xdr:sp macro="" textlink="">
      <xdr:nvSpPr>
        <xdr:cNvPr id="77" name="テキスト ボックス 76"/>
        <xdr:cNvSpPr txBox="1"/>
      </xdr:nvSpPr>
      <xdr:spPr>
        <a:xfrm>
          <a:off x="939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114935</xdr:rowOff>
    </xdr:from>
    <xdr:to xmlns:xdr="http://schemas.openxmlformats.org/drawingml/2006/spreadsheetDrawing">
      <xdr:col>24</xdr:col>
      <xdr:colOff>76200</xdr:colOff>
      <xdr:row>40</xdr:row>
      <xdr:rowOff>45085</xdr:rowOff>
    </xdr:to>
    <xdr:sp macro="" textlink="">
      <xdr:nvSpPr>
        <xdr:cNvPr id="83" name="楕円 82"/>
        <xdr:cNvSpPr/>
      </xdr:nvSpPr>
      <xdr:spPr>
        <a:xfrm>
          <a:off x="4775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86995</xdr:rowOff>
    </xdr:from>
    <xdr:ext cx="762000" cy="258445"/>
    <xdr:sp macro="" textlink="">
      <xdr:nvSpPr>
        <xdr:cNvPr id="84" name="人件費該当値テキスト"/>
        <xdr:cNvSpPr txBox="1"/>
      </xdr:nvSpPr>
      <xdr:spPr>
        <a:xfrm>
          <a:off x="4914900" y="6773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10160</xdr:rowOff>
    </xdr:from>
    <xdr:to xmlns:xdr="http://schemas.openxmlformats.org/drawingml/2006/spreadsheetDrawing">
      <xdr:col>20</xdr:col>
      <xdr:colOff>38100</xdr:colOff>
      <xdr:row>39</xdr:row>
      <xdr:rowOff>111760</xdr:rowOff>
    </xdr:to>
    <xdr:sp macro="" textlink="">
      <xdr:nvSpPr>
        <xdr:cNvPr id="85" name="楕円 84"/>
        <xdr:cNvSpPr/>
      </xdr:nvSpPr>
      <xdr:spPr>
        <a:xfrm>
          <a:off x="3937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96520</xdr:rowOff>
    </xdr:from>
    <xdr:ext cx="735965" cy="259080"/>
    <xdr:sp macro="" textlink="">
      <xdr:nvSpPr>
        <xdr:cNvPr id="86" name="テキスト ボックス 85"/>
        <xdr:cNvSpPr txBox="1"/>
      </xdr:nvSpPr>
      <xdr:spPr>
        <a:xfrm>
          <a:off x="3606800" y="67830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30480</xdr:rowOff>
    </xdr:from>
    <xdr:to xmlns:xdr="http://schemas.openxmlformats.org/drawingml/2006/spreadsheetDrawing">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116840</xdr:rowOff>
    </xdr:from>
    <xdr:ext cx="762000" cy="259080"/>
    <xdr:sp macro="" textlink="">
      <xdr:nvSpPr>
        <xdr:cNvPr id="88" name="テキスト ボックス 87"/>
        <xdr:cNvSpPr txBox="1"/>
      </xdr:nvSpPr>
      <xdr:spPr>
        <a:xfrm>
          <a:off x="2717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114935</xdr:rowOff>
    </xdr:from>
    <xdr:to xmlns:xdr="http://schemas.openxmlformats.org/drawingml/2006/spreadsheetDrawing">
      <xdr:col>11</xdr:col>
      <xdr:colOff>60325</xdr:colOff>
      <xdr:row>38</xdr:row>
      <xdr:rowOff>45085</xdr:rowOff>
    </xdr:to>
    <xdr:sp macro="" textlink="">
      <xdr:nvSpPr>
        <xdr:cNvPr id="89" name="楕円 88"/>
        <xdr:cNvSpPr/>
      </xdr:nvSpPr>
      <xdr:spPr>
        <a:xfrm>
          <a:off x="2159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29845</xdr:rowOff>
    </xdr:from>
    <xdr:ext cx="761365" cy="258445"/>
    <xdr:sp macro="" textlink="">
      <xdr:nvSpPr>
        <xdr:cNvPr id="90" name="テキスト ボックス 89"/>
        <xdr:cNvSpPr txBox="1"/>
      </xdr:nvSpPr>
      <xdr:spPr>
        <a:xfrm>
          <a:off x="1828800" y="6544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10160</xdr:rowOff>
    </xdr:from>
    <xdr:to xmlns:xdr="http://schemas.openxmlformats.org/drawingml/2006/spreadsheetDrawing">
      <xdr:col>6</xdr:col>
      <xdr:colOff>171450</xdr:colOff>
      <xdr:row>37</xdr:row>
      <xdr:rowOff>111760</xdr:rowOff>
    </xdr:to>
    <xdr:sp macro="" textlink="">
      <xdr:nvSpPr>
        <xdr:cNvPr id="91" name="楕円 90"/>
        <xdr:cNvSpPr/>
      </xdr:nvSpPr>
      <xdr:spPr>
        <a:xfrm>
          <a:off x="1270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96520</xdr:rowOff>
    </xdr:from>
    <xdr:ext cx="761365" cy="259080"/>
    <xdr:sp macro="" textlink="">
      <xdr:nvSpPr>
        <xdr:cNvPr id="92" name="テキスト ボックス 91"/>
        <xdr:cNvSpPr txBox="1"/>
      </xdr:nvSpPr>
      <xdr:spPr>
        <a:xfrm>
          <a:off x="939800" y="6440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物件費は前年度から微増（</a:t>
          </a:r>
          <a:r>
            <a:rPr kumimoji="1" lang="en-US" altLang="ja-JP" sz="1200">
              <a:solidFill>
                <a:schemeClr val="dk1"/>
              </a:solidFill>
              <a:effectLst/>
              <a:latin typeface="ＭＳ Ｐゴシック"/>
              <a:ea typeface="ＭＳ Ｐゴシック"/>
              <a:cs typeface="+mn-cs"/>
            </a:rPr>
            <a:t>+0.5</a:t>
          </a:r>
          <a:r>
            <a:rPr kumimoji="1" lang="ja-JP" altLang="ja-JP" sz="1200">
              <a:solidFill>
                <a:schemeClr val="dk1"/>
              </a:solidFill>
              <a:effectLst/>
              <a:latin typeface="ＭＳ Ｐゴシック"/>
              <a:ea typeface="ＭＳ Ｐゴシック"/>
              <a:cs typeface="+mn-cs"/>
            </a:rPr>
            <a:t>）となっており、地籍調査の事業規模が依然として大きく占めている。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今後も大きな増減はないと見込まれるものの、適正な事業規模により経費削減に向けて取り組んでいく必要がある。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88900</xdr:rowOff>
    </xdr:from>
    <xdr:to xmlns:xdr="http://schemas.openxmlformats.org/drawingml/2006/spreadsheetDrawing">
      <xdr:col>82</xdr:col>
      <xdr:colOff>107950</xdr:colOff>
      <xdr:row>16</xdr:row>
      <xdr:rowOff>127000</xdr:rowOff>
    </xdr:to>
    <xdr:cxnSp macro="">
      <xdr:nvCxnSpPr>
        <xdr:cNvPr id="125" name="直線コネクタ 124"/>
        <xdr:cNvCxnSpPr/>
      </xdr:nvCxnSpPr>
      <xdr:spPr>
        <a:xfrm>
          <a:off x="15671800" y="28321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81280</xdr:rowOff>
    </xdr:from>
    <xdr:to xmlns:xdr="http://schemas.openxmlformats.org/drawingml/2006/spreadsheetDrawing">
      <xdr:col>78</xdr:col>
      <xdr:colOff>69850</xdr:colOff>
      <xdr:row>16</xdr:row>
      <xdr:rowOff>88900</xdr:rowOff>
    </xdr:to>
    <xdr:cxnSp macro="">
      <xdr:nvCxnSpPr>
        <xdr:cNvPr id="128" name="直線コネクタ 127"/>
        <xdr:cNvCxnSpPr/>
      </xdr:nvCxnSpPr>
      <xdr:spPr>
        <a:xfrm>
          <a:off x="14782800" y="2824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0" name="テキスト ボックス 129"/>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20320</xdr:rowOff>
    </xdr:from>
    <xdr:to xmlns:xdr="http://schemas.openxmlformats.org/drawingml/2006/spreadsheetDrawing">
      <xdr:col>73</xdr:col>
      <xdr:colOff>180975</xdr:colOff>
      <xdr:row>16</xdr:row>
      <xdr:rowOff>81280</xdr:rowOff>
    </xdr:to>
    <xdr:cxnSp macro="">
      <xdr:nvCxnSpPr>
        <xdr:cNvPr id="131" name="直線コネクタ 130"/>
        <xdr:cNvCxnSpPr/>
      </xdr:nvCxnSpPr>
      <xdr:spPr>
        <a:xfrm>
          <a:off x="13893800" y="2763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3" name="テキスト ボックス 13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20320</xdr:rowOff>
    </xdr:from>
    <xdr:to xmlns:xdr="http://schemas.openxmlformats.org/drawingml/2006/spreadsheetDrawing">
      <xdr:col>69</xdr:col>
      <xdr:colOff>92075</xdr:colOff>
      <xdr:row>16</xdr:row>
      <xdr:rowOff>142240</xdr:rowOff>
    </xdr:to>
    <xdr:cxnSp macro="">
      <xdr:nvCxnSpPr>
        <xdr:cNvPr id="134" name="直線コネクタ 133"/>
        <xdr:cNvCxnSpPr/>
      </xdr:nvCxnSpPr>
      <xdr:spPr>
        <a:xfrm flipV="1">
          <a:off x="13004800" y="27635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58445"/>
    <xdr:sp macro="" textlink="">
      <xdr:nvSpPr>
        <xdr:cNvPr id="136" name="テキスト ボックス 135"/>
        <xdr:cNvSpPr txBox="1"/>
      </xdr:nvSpPr>
      <xdr:spPr>
        <a:xfrm>
          <a:off x="1351280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38" name="テキスト ボックス 137"/>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45" name="物件費該当値テキスト"/>
        <xdr:cNvSpPr txBox="1"/>
      </xdr:nvSpPr>
      <xdr:spPr>
        <a:xfrm>
          <a:off x="165989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6600" cy="259080"/>
    <xdr:sp macro="" textlink="">
      <xdr:nvSpPr>
        <xdr:cNvPr id="147" name="テキスト ボックス 146"/>
        <xdr:cNvSpPr txBox="1"/>
      </xdr:nvSpPr>
      <xdr:spPr>
        <a:xfrm>
          <a:off x="1529080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142240</xdr:rowOff>
    </xdr:from>
    <xdr:ext cx="762000" cy="259080"/>
    <xdr:sp macro="" textlink="">
      <xdr:nvSpPr>
        <xdr:cNvPr id="149" name="テキスト ボックス 148"/>
        <xdr:cNvSpPr txBox="1"/>
      </xdr:nvSpPr>
      <xdr:spPr>
        <a:xfrm>
          <a:off x="144018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140970</xdr:rowOff>
    </xdr:from>
    <xdr:to xmlns:xdr="http://schemas.openxmlformats.org/drawingml/2006/spreadsheetDrawing">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81280</xdr:rowOff>
    </xdr:from>
    <xdr:ext cx="761365" cy="259080"/>
    <xdr:sp macro="" textlink="">
      <xdr:nvSpPr>
        <xdr:cNvPr id="151" name="テキスト ボックス 150"/>
        <xdr:cNvSpPr txBox="1"/>
      </xdr:nvSpPr>
      <xdr:spPr>
        <a:xfrm>
          <a:off x="13512800" y="248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91440</xdr:rowOff>
    </xdr:from>
    <xdr:to xmlns:xdr="http://schemas.openxmlformats.org/drawingml/2006/spreadsheetDrawing">
      <xdr:col>65</xdr:col>
      <xdr:colOff>53975</xdr:colOff>
      <xdr:row>17</xdr:row>
      <xdr:rowOff>21590</xdr:rowOff>
    </xdr:to>
    <xdr:sp macro="" textlink="">
      <xdr:nvSpPr>
        <xdr:cNvPr id="152" name="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31750</xdr:rowOff>
    </xdr:from>
    <xdr:ext cx="762000" cy="258445"/>
    <xdr:sp macro="" textlink="">
      <xdr:nvSpPr>
        <xdr:cNvPr id="153" name="テキスト ボックス 152"/>
        <xdr:cNvSpPr txBox="1"/>
      </xdr:nvSpPr>
      <xdr:spPr>
        <a:xfrm>
          <a:off x="12623800" y="2603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各事業の対象者の減等により、類似団体より低い数値（△</a:t>
          </a:r>
          <a:r>
            <a:rPr kumimoji="1" lang="en-US" altLang="ja-JP" sz="1200">
              <a:solidFill>
                <a:schemeClr val="dk1"/>
              </a:solidFill>
              <a:effectLst/>
              <a:latin typeface="ＭＳ Ｐゴシック"/>
              <a:ea typeface="ＭＳ Ｐゴシック"/>
              <a:cs typeface="+mn-cs"/>
            </a:rPr>
            <a:t>0.9</a:t>
          </a:r>
          <a:r>
            <a:rPr kumimoji="1" lang="ja-JP" altLang="ja-JP" sz="1200">
              <a:solidFill>
                <a:schemeClr val="dk1"/>
              </a:solidFill>
              <a:effectLst/>
              <a:latin typeface="ＭＳ Ｐゴシック"/>
              <a:ea typeface="ＭＳ Ｐゴシック"/>
              <a:cs typeface="+mn-cs"/>
            </a:rPr>
            <a:t>）で推移している。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今後も大きな増減はないと見込まれる。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88900</xdr:rowOff>
    </xdr:from>
    <xdr:to xmlns:xdr="http://schemas.openxmlformats.org/drawingml/2006/spreadsheetDrawing">
      <xdr:col>24</xdr:col>
      <xdr:colOff>25400</xdr:colOff>
      <xdr:row>54</xdr:row>
      <xdr:rowOff>127000</xdr:rowOff>
    </xdr:to>
    <xdr:cxnSp macro="">
      <xdr:nvCxnSpPr>
        <xdr:cNvPr id="185" name="直線コネクタ 184"/>
        <xdr:cNvCxnSpPr/>
      </xdr:nvCxnSpPr>
      <xdr:spPr>
        <a:xfrm flipV="1">
          <a:off x="3987800" y="93472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114300</xdr:rowOff>
    </xdr:from>
    <xdr:to xmlns:xdr="http://schemas.openxmlformats.org/drawingml/2006/spreadsheetDrawing">
      <xdr:col>19</xdr:col>
      <xdr:colOff>187325</xdr:colOff>
      <xdr:row>54</xdr:row>
      <xdr:rowOff>127000</xdr:rowOff>
    </xdr:to>
    <xdr:cxnSp macro="">
      <xdr:nvCxnSpPr>
        <xdr:cNvPr id="188" name="直線コネクタ 187"/>
        <xdr:cNvCxnSpPr/>
      </xdr:nvCxnSpPr>
      <xdr:spPr>
        <a:xfrm>
          <a:off x="3098800" y="9372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0" name="テキスト ボックス 189"/>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63500</xdr:rowOff>
    </xdr:from>
    <xdr:to xmlns:xdr="http://schemas.openxmlformats.org/drawingml/2006/spreadsheetDrawing">
      <xdr:col>15</xdr:col>
      <xdr:colOff>98425</xdr:colOff>
      <xdr:row>54</xdr:row>
      <xdr:rowOff>114300</xdr:rowOff>
    </xdr:to>
    <xdr:cxnSp macro="">
      <xdr:nvCxnSpPr>
        <xdr:cNvPr id="191" name="直線コネクタ 190"/>
        <xdr:cNvCxnSpPr/>
      </xdr:nvCxnSpPr>
      <xdr:spPr>
        <a:xfrm>
          <a:off x="2209800" y="9321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193" name="テキスト ボックス 192"/>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38100</xdr:rowOff>
    </xdr:from>
    <xdr:to xmlns:xdr="http://schemas.openxmlformats.org/drawingml/2006/spreadsheetDrawing">
      <xdr:col>11</xdr:col>
      <xdr:colOff>9525</xdr:colOff>
      <xdr:row>54</xdr:row>
      <xdr:rowOff>63500</xdr:rowOff>
    </xdr:to>
    <xdr:cxnSp macro="">
      <xdr:nvCxnSpPr>
        <xdr:cNvPr id="194" name="直線コネクタ 193"/>
        <xdr:cNvCxnSpPr/>
      </xdr:nvCxnSpPr>
      <xdr:spPr>
        <a:xfrm>
          <a:off x="1320800" y="9296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61365" cy="258445"/>
    <xdr:sp macro="" textlink="">
      <xdr:nvSpPr>
        <xdr:cNvPr id="196" name="テキスト ボックス 195"/>
        <xdr:cNvSpPr txBox="1"/>
      </xdr:nvSpPr>
      <xdr:spPr>
        <a:xfrm>
          <a:off x="1828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61365" cy="258445"/>
    <xdr:sp macro="" textlink="">
      <xdr:nvSpPr>
        <xdr:cNvPr id="198" name="テキスト ボックス 197"/>
        <xdr:cNvSpPr txBox="1"/>
      </xdr:nvSpPr>
      <xdr:spPr>
        <a:xfrm>
          <a:off x="939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38100</xdr:rowOff>
    </xdr:from>
    <xdr:to xmlns:xdr="http://schemas.openxmlformats.org/drawingml/2006/spreadsheetDrawing">
      <xdr:col>24</xdr:col>
      <xdr:colOff>76200</xdr:colOff>
      <xdr:row>54</xdr:row>
      <xdr:rowOff>139700</xdr:rowOff>
    </xdr:to>
    <xdr:sp macro="" textlink="">
      <xdr:nvSpPr>
        <xdr:cNvPr id="204" name="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54610</xdr:rowOff>
    </xdr:from>
    <xdr:ext cx="762000" cy="258445"/>
    <xdr:sp macro="" textlink="">
      <xdr:nvSpPr>
        <xdr:cNvPr id="205" name="扶助費該当値テキスト"/>
        <xdr:cNvSpPr txBox="1"/>
      </xdr:nvSpPr>
      <xdr:spPr>
        <a:xfrm>
          <a:off x="4914900" y="914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5965" cy="259080"/>
    <xdr:sp macro="" textlink="">
      <xdr:nvSpPr>
        <xdr:cNvPr id="207" name="テキスト ボックス 206"/>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63500</xdr:rowOff>
    </xdr:from>
    <xdr:to xmlns:xdr="http://schemas.openxmlformats.org/drawingml/2006/spreadsheetDrawing">
      <xdr:col>15</xdr:col>
      <xdr:colOff>149225</xdr:colOff>
      <xdr:row>54</xdr:row>
      <xdr:rowOff>165100</xdr:rowOff>
    </xdr:to>
    <xdr:sp macro="" textlink="">
      <xdr:nvSpPr>
        <xdr:cNvPr id="208" name="楕円 207"/>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3810</xdr:rowOff>
    </xdr:from>
    <xdr:ext cx="762000" cy="259080"/>
    <xdr:sp macro="" textlink="">
      <xdr:nvSpPr>
        <xdr:cNvPr id="209" name="テキスト ボックス 208"/>
        <xdr:cNvSpPr txBox="1"/>
      </xdr:nvSpPr>
      <xdr:spPr>
        <a:xfrm>
          <a:off x="27178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12700</xdr:rowOff>
    </xdr:from>
    <xdr:to xmlns:xdr="http://schemas.openxmlformats.org/drawingml/2006/spreadsheetDrawing">
      <xdr:col>11</xdr:col>
      <xdr:colOff>60325</xdr:colOff>
      <xdr:row>54</xdr:row>
      <xdr:rowOff>114300</xdr:rowOff>
    </xdr:to>
    <xdr:sp macro="" textlink="">
      <xdr:nvSpPr>
        <xdr:cNvPr id="210" name="楕円 209"/>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124460</xdr:rowOff>
    </xdr:from>
    <xdr:ext cx="761365" cy="259080"/>
    <xdr:sp macro="" textlink="">
      <xdr:nvSpPr>
        <xdr:cNvPr id="211" name="テキスト ボックス 210"/>
        <xdr:cNvSpPr txBox="1"/>
      </xdr:nvSpPr>
      <xdr:spPr>
        <a:xfrm>
          <a:off x="1828800" y="903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158750</xdr:rowOff>
    </xdr:from>
    <xdr:to xmlns:xdr="http://schemas.openxmlformats.org/drawingml/2006/spreadsheetDrawing">
      <xdr:col>6</xdr:col>
      <xdr:colOff>171450</xdr:colOff>
      <xdr:row>54</xdr:row>
      <xdr:rowOff>88900</xdr:rowOff>
    </xdr:to>
    <xdr:sp macro="" textlink="">
      <xdr:nvSpPr>
        <xdr:cNvPr id="212" name="楕円 211"/>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99060</xdr:rowOff>
    </xdr:from>
    <xdr:ext cx="761365" cy="258445"/>
    <xdr:sp macro="" textlink="">
      <xdr:nvSpPr>
        <xdr:cNvPr id="213" name="テキスト ボックス 212"/>
        <xdr:cNvSpPr txBox="1"/>
      </xdr:nvSpPr>
      <xdr:spPr>
        <a:xfrm>
          <a:off x="939800" y="9014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数値は類似団体を大幅に下回っており（△</a:t>
          </a:r>
          <a:r>
            <a:rPr kumimoji="1" lang="en-US" altLang="ja-JP" sz="1200">
              <a:solidFill>
                <a:schemeClr val="dk1"/>
              </a:solidFill>
              <a:effectLst/>
              <a:latin typeface="ＭＳ Ｐゴシック"/>
              <a:ea typeface="ＭＳ Ｐゴシック"/>
              <a:cs typeface="+mn-cs"/>
            </a:rPr>
            <a:t>6.1</a:t>
          </a:r>
          <a:r>
            <a:rPr kumimoji="1" lang="ja-JP" altLang="ja-JP" sz="1200">
              <a:solidFill>
                <a:schemeClr val="dk1"/>
              </a:solidFill>
              <a:effectLst/>
              <a:latin typeface="ＭＳ Ｐゴシック"/>
              <a:ea typeface="ＭＳ Ｐゴシック"/>
              <a:cs typeface="+mn-cs"/>
            </a:rPr>
            <a:t>）、今後も大幅な増額はないと見込まれる。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16510</xdr:rowOff>
    </xdr:from>
    <xdr:to xmlns:xdr="http://schemas.openxmlformats.org/drawingml/2006/spreadsheetDrawing">
      <xdr:col>82</xdr:col>
      <xdr:colOff>107950</xdr:colOff>
      <xdr:row>54</xdr:row>
      <xdr:rowOff>39370</xdr:rowOff>
    </xdr:to>
    <xdr:cxnSp macro="">
      <xdr:nvCxnSpPr>
        <xdr:cNvPr id="245" name="直線コネクタ 244"/>
        <xdr:cNvCxnSpPr/>
      </xdr:nvCxnSpPr>
      <xdr:spPr>
        <a:xfrm flipV="1">
          <a:off x="15671800" y="92748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170180</xdr:rowOff>
    </xdr:from>
    <xdr:ext cx="762000" cy="259080"/>
    <xdr:sp macro="" textlink="">
      <xdr:nvSpPr>
        <xdr:cNvPr id="246" name="その他平均値テキスト"/>
        <xdr:cNvSpPr txBox="1"/>
      </xdr:nvSpPr>
      <xdr:spPr>
        <a:xfrm>
          <a:off x="16598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24130</xdr:rowOff>
    </xdr:from>
    <xdr:to xmlns:xdr="http://schemas.openxmlformats.org/drawingml/2006/spreadsheetDrawing">
      <xdr:col>78</xdr:col>
      <xdr:colOff>69850</xdr:colOff>
      <xdr:row>54</xdr:row>
      <xdr:rowOff>39370</xdr:rowOff>
    </xdr:to>
    <xdr:cxnSp macro="">
      <xdr:nvCxnSpPr>
        <xdr:cNvPr id="248" name="直線コネクタ 247"/>
        <xdr:cNvCxnSpPr/>
      </xdr:nvCxnSpPr>
      <xdr:spPr>
        <a:xfrm>
          <a:off x="14782800" y="92824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128270</xdr:rowOff>
    </xdr:from>
    <xdr:ext cx="736600" cy="259080"/>
    <xdr:sp macro="" textlink="">
      <xdr:nvSpPr>
        <xdr:cNvPr id="250" name="テキスト ボックス 249"/>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24130</xdr:rowOff>
    </xdr:from>
    <xdr:to xmlns:xdr="http://schemas.openxmlformats.org/drawingml/2006/spreadsheetDrawing">
      <xdr:col>73</xdr:col>
      <xdr:colOff>180975</xdr:colOff>
      <xdr:row>54</xdr:row>
      <xdr:rowOff>69850</xdr:rowOff>
    </xdr:to>
    <xdr:cxnSp macro="">
      <xdr:nvCxnSpPr>
        <xdr:cNvPr id="251" name="直線コネクタ 250"/>
        <xdr:cNvCxnSpPr/>
      </xdr:nvCxnSpPr>
      <xdr:spPr>
        <a:xfrm flipV="1">
          <a:off x="13893800" y="9282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8445"/>
    <xdr:sp macro="" textlink="">
      <xdr:nvSpPr>
        <xdr:cNvPr id="253" name="テキスト ボックス 252"/>
        <xdr:cNvSpPr txBox="1"/>
      </xdr:nvSpPr>
      <xdr:spPr>
        <a:xfrm>
          <a:off x="14401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35560</xdr:rowOff>
    </xdr:from>
    <xdr:to xmlns:xdr="http://schemas.openxmlformats.org/drawingml/2006/spreadsheetDrawing">
      <xdr:col>69</xdr:col>
      <xdr:colOff>92075</xdr:colOff>
      <xdr:row>54</xdr:row>
      <xdr:rowOff>69850</xdr:rowOff>
    </xdr:to>
    <xdr:cxnSp macro="">
      <xdr:nvCxnSpPr>
        <xdr:cNvPr id="254" name="直線コネクタ 253"/>
        <xdr:cNvCxnSpPr/>
      </xdr:nvCxnSpPr>
      <xdr:spPr>
        <a:xfrm>
          <a:off x="13004800" y="9293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105410</xdr:rowOff>
    </xdr:from>
    <xdr:ext cx="761365" cy="259080"/>
    <xdr:sp macro="" textlink="">
      <xdr:nvSpPr>
        <xdr:cNvPr id="256" name="テキスト ボックス 255"/>
        <xdr:cNvSpPr txBox="1"/>
      </xdr:nvSpPr>
      <xdr:spPr>
        <a:xfrm>
          <a:off x="13512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93980</xdr:rowOff>
    </xdr:from>
    <xdr:ext cx="762000" cy="259080"/>
    <xdr:sp macro="" textlink="">
      <xdr:nvSpPr>
        <xdr:cNvPr id="258" name="テキスト ボックス 257"/>
        <xdr:cNvSpPr txBox="1"/>
      </xdr:nvSpPr>
      <xdr:spPr>
        <a:xfrm>
          <a:off x="12623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137160</xdr:rowOff>
    </xdr:from>
    <xdr:to xmlns:xdr="http://schemas.openxmlformats.org/drawingml/2006/spreadsheetDrawing">
      <xdr:col>82</xdr:col>
      <xdr:colOff>158750</xdr:colOff>
      <xdr:row>54</xdr:row>
      <xdr:rowOff>67310</xdr:rowOff>
    </xdr:to>
    <xdr:sp macro="" textlink="">
      <xdr:nvSpPr>
        <xdr:cNvPr id="264" name="楕円 263"/>
        <xdr:cNvSpPr/>
      </xdr:nvSpPr>
      <xdr:spPr>
        <a:xfrm>
          <a:off x="164592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52</xdr:row>
      <xdr:rowOff>153670</xdr:rowOff>
    </xdr:from>
    <xdr:ext cx="762000" cy="259080"/>
    <xdr:sp macro="" textlink="">
      <xdr:nvSpPr>
        <xdr:cNvPr id="265" name="その他該当値テキスト"/>
        <xdr:cNvSpPr txBox="1"/>
      </xdr:nvSpPr>
      <xdr:spPr>
        <a:xfrm>
          <a:off x="16598900" y="906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160020</xdr:rowOff>
    </xdr:from>
    <xdr:to xmlns:xdr="http://schemas.openxmlformats.org/drawingml/2006/spreadsheetDrawing">
      <xdr:col>78</xdr:col>
      <xdr:colOff>120650</xdr:colOff>
      <xdr:row>54</xdr:row>
      <xdr:rowOff>90170</xdr:rowOff>
    </xdr:to>
    <xdr:sp macro="" textlink="">
      <xdr:nvSpPr>
        <xdr:cNvPr id="266" name="楕円 265"/>
        <xdr:cNvSpPr/>
      </xdr:nvSpPr>
      <xdr:spPr>
        <a:xfrm>
          <a:off x="15621000" y="92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100330</xdr:rowOff>
    </xdr:from>
    <xdr:ext cx="736600" cy="258445"/>
    <xdr:sp macro="" textlink="">
      <xdr:nvSpPr>
        <xdr:cNvPr id="267" name="テキスト ボックス 266"/>
        <xdr:cNvSpPr txBox="1"/>
      </xdr:nvSpPr>
      <xdr:spPr>
        <a:xfrm>
          <a:off x="15290800" y="9015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144780</xdr:rowOff>
    </xdr:from>
    <xdr:to xmlns:xdr="http://schemas.openxmlformats.org/drawingml/2006/spreadsheetDrawing">
      <xdr:col>74</xdr:col>
      <xdr:colOff>31750</xdr:colOff>
      <xdr:row>54</xdr:row>
      <xdr:rowOff>74930</xdr:rowOff>
    </xdr:to>
    <xdr:sp macro="" textlink="">
      <xdr:nvSpPr>
        <xdr:cNvPr id="268" name="楕円 267"/>
        <xdr:cNvSpPr/>
      </xdr:nvSpPr>
      <xdr:spPr>
        <a:xfrm>
          <a:off x="14732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85090</xdr:rowOff>
    </xdr:from>
    <xdr:ext cx="762000" cy="259080"/>
    <xdr:sp macro="" textlink="">
      <xdr:nvSpPr>
        <xdr:cNvPr id="269" name="テキスト ボックス 268"/>
        <xdr:cNvSpPr txBox="1"/>
      </xdr:nvSpPr>
      <xdr:spPr>
        <a:xfrm>
          <a:off x="14401800" y="900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19050</xdr:rowOff>
    </xdr:from>
    <xdr:to xmlns:xdr="http://schemas.openxmlformats.org/drawingml/2006/spreadsheetDrawing">
      <xdr:col>69</xdr:col>
      <xdr:colOff>142875</xdr:colOff>
      <xdr:row>54</xdr:row>
      <xdr:rowOff>120650</xdr:rowOff>
    </xdr:to>
    <xdr:sp macro="" textlink="">
      <xdr:nvSpPr>
        <xdr:cNvPr id="270" name="楕円 269"/>
        <xdr:cNvSpPr/>
      </xdr:nvSpPr>
      <xdr:spPr>
        <a:xfrm>
          <a:off x="13843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130810</xdr:rowOff>
    </xdr:from>
    <xdr:ext cx="761365" cy="259080"/>
    <xdr:sp macro="" textlink="">
      <xdr:nvSpPr>
        <xdr:cNvPr id="271" name="テキスト ボックス 270"/>
        <xdr:cNvSpPr txBox="1"/>
      </xdr:nvSpPr>
      <xdr:spPr>
        <a:xfrm>
          <a:off x="13512800" y="904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156210</xdr:rowOff>
    </xdr:from>
    <xdr:to xmlns:xdr="http://schemas.openxmlformats.org/drawingml/2006/spreadsheetDrawing">
      <xdr:col>65</xdr:col>
      <xdr:colOff>53975</xdr:colOff>
      <xdr:row>54</xdr:row>
      <xdr:rowOff>86360</xdr:rowOff>
    </xdr:to>
    <xdr:sp macro="" textlink="">
      <xdr:nvSpPr>
        <xdr:cNvPr id="272" name="楕円 271"/>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96520</xdr:rowOff>
    </xdr:from>
    <xdr:ext cx="762000" cy="259080"/>
    <xdr:sp macro="" textlink="">
      <xdr:nvSpPr>
        <xdr:cNvPr id="273" name="テキスト ボックス 272"/>
        <xdr:cNvSpPr txBox="1"/>
      </xdr:nvSpPr>
      <xdr:spPr>
        <a:xfrm>
          <a:off x="12623800" y="901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福祉行政や清掃・し尿処理・火葬場・消防等を一部事務組合で行っているため、大きな削減は難しいと思われる。</a:t>
          </a:r>
          <a:r>
            <a:rPr kumimoji="1" lang="en-US" altLang="ja-JP" sz="1200">
              <a:solidFill>
                <a:schemeClr val="dk1"/>
              </a:solidFill>
              <a:effectLst/>
              <a:latin typeface="ＭＳ Ｐゴシック"/>
              <a:ea typeface="ＭＳ Ｐゴシック"/>
              <a:cs typeface="+mn-cs"/>
            </a:rPr>
            <a:t>H28</a:t>
          </a:r>
          <a:r>
            <a:rPr kumimoji="1" lang="ja-JP" altLang="ja-JP" sz="1200">
              <a:solidFill>
                <a:schemeClr val="dk1"/>
              </a:solidFill>
              <a:effectLst/>
              <a:latin typeface="ＭＳ Ｐゴシック"/>
              <a:ea typeface="ＭＳ Ｐゴシック"/>
              <a:cs typeface="+mn-cs"/>
            </a:rPr>
            <a:t>年度に戸籍システムの広域連合での運用開始があり、戸籍に関する負担金が増額となったことにより、それ以降の割合が上がっている。（</a:t>
          </a:r>
          <a:r>
            <a:rPr kumimoji="1" lang="en-US" altLang="ja-JP" sz="1200">
              <a:solidFill>
                <a:schemeClr val="dk1"/>
              </a:solidFill>
              <a:effectLst/>
              <a:latin typeface="ＭＳ Ｐゴシック"/>
              <a:ea typeface="ＭＳ Ｐゴシック"/>
              <a:cs typeface="+mn-cs"/>
            </a:rPr>
            <a:t>H28</a:t>
          </a:r>
          <a:r>
            <a:rPr kumimoji="1" lang="ja-JP" altLang="ja-JP" sz="1200">
              <a:solidFill>
                <a:schemeClr val="dk1"/>
              </a:solidFill>
              <a:effectLst/>
              <a:latin typeface="ＭＳ Ｐゴシック"/>
              <a:ea typeface="ＭＳ Ｐゴシック"/>
              <a:cs typeface="+mn-cs"/>
            </a:rPr>
            <a:t>年度増加：</a:t>
          </a:r>
          <a:r>
            <a:rPr kumimoji="1" lang="en-US" altLang="ja-JP" sz="1200">
              <a:solidFill>
                <a:schemeClr val="dk1"/>
              </a:solidFill>
              <a:effectLst/>
              <a:latin typeface="ＭＳ Ｐゴシック"/>
              <a:ea typeface="ＭＳ Ｐゴシック"/>
              <a:cs typeface="+mn-cs"/>
            </a:rPr>
            <a:t>2.5</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86360</xdr:rowOff>
    </xdr:from>
    <xdr:to xmlns:xdr="http://schemas.openxmlformats.org/drawingml/2006/spreadsheetDrawing">
      <xdr:col>82</xdr:col>
      <xdr:colOff>107950</xdr:colOff>
      <xdr:row>38</xdr:row>
      <xdr:rowOff>113030</xdr:rowOff>
    </xdr:to>
    <xdr:cxnSp macro="">
      <xdr:nvCxnSpPr>
        <xdr:cNvPr id="303" name="直線コネクタ 302"/>
        <xdr:cNvCxnSpPr/>
      </xdr:nvCxnSpPr>
      <xdr:spPr>
        <a:xfrm flipV="1">
          <a:off x="15671800" y="66014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76835</xdr:rowOff>
    </xdr:from>
    <xdr:to xmlns:xdr="http://schemas.openxmlformats.org/drawingml/2006/spreadsheetDrawing">
      <xdr:col>78</xdr:col>
      <xdr:colOff>69850</xdr:colOff>
      <xdr:row>38</xdr:row>
      <xdr:rowOff>113030</xdr:rowOff>
    </xdr:to>
    <xdr:cxnSp macro="">
      <xdr:nvCxnSpPr>
        <xdr:cNvPr id="306" name="直線コネクタ 305"/>
        <xdr:cNvCxnSpPr/>
      </xdr:nvCxnSpPr>
      <xdr:spPr>
        <a:xfrm>
          <a:off x="14782800" y="6591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8" name="テキスト ボックス 307"/>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76835</xdr:rowOff>
    </xdr:from>
    <xdr:to xmlns:xdr="http://schemas.openxmlformats.org/drawingml/2006/spreadsheetDrawing">
      <xdr:col>73</xdr:col>
      <xdr:colOff>180975</xdr:colOff>
      <xdr:row>38</xdr:row>
      <xdr:rowOff>81280</xdr:rowOff>
    </xdr:to>
    <xdr:cxnSp macro="">
      <xdr:nvCxnSpPr>
        <xdr:cNvPr id="309" name="直線コネクタ 308"/>
        <xdr:cNvCxnSpPr/>
      </xdr:nvCxnSpPr>
      <xdr:spPr>
        <a:xfrm flipV="1">
          <a:off x="13893800" y="65919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1" name="テキスト ボックス 310"/>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138430</xdr:rowOff>
    </xdr:from>
    <xdr:to xmlns:xdr="http://schemas.openxmlformats.org/drawingml/2006/spreadsheetDrawing">
      <xdr:col>69</xdr:col>
      <xdr:colOff>92075</xdr:colOff>
      <xdr:row>38</xdr:row>
      <xdr:rowOff>81280</xdr:rowOff>
    </xdr:to>
    <xdr:cxnSp macro="">
      <xdr:nvCxnSpPr>
        <xdr:cNvPr id="312" name="直線コネクタ 311"/>
        <xdr:cNvCxnSpPr/>
      </xdr:nvCxnSpPr>
      <xdr:spPr>
        <a:xfrm>
          <a:off x="13004800" y="64820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6" name="テキスト ボックス 315"/>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34925</xdr:rowOff>
    </xdr:from>
    <xdr:to xmlns:xdr="http://schemas.openxmlformats.org/drawingml/2006/spreadsheetDrawing">
      <xdr:col>82</xdr:col>
      <xdr:colOff>158750</xdr:colOff>
      <xdr:row>38</xdr:row>
      <xdr:rowOff>136525</xdr:rowOff>
    </xdr:to>
    <xdr:sp macro="" textlink="">
      <xdr:nvSpPr>
        <xdr:cNvPr id="322" name="楕円 321"/>
        <xdr:cNvSpPr/>
      </xdr:nvSpPr>
      <xdr:spPr>
        <a:xfrm>
          <a:off x="164592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6985</xdr:rowOff>
    </xdr:from>
    <xdr:ext cx="762000" cy="258445"/>
    <xdr:sp macro="" textlink="">
      <xdr:nvSpPr>
        <xdr:cNvPr id="323" name="補助費等該当値テキスト"/>
        <xdr:cNvSpPr txBox="1"/>
      </xdr:nvSpPr>
      <xdr:spPr>
        <a:xfrm>
          <a:off x="16598900" y="652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62230</xdr:rowOff>
    </xdr:from>
    <xdr:to xmlns:xdr="http://schemas.openxmlformats.org/drawingml/2006/spreadsheetDrawing">
      <xdr:col>78</xdr:col>
      <xdr:colOff>120650</xdr:colOff>
      <xdr:row>38</xdr:row>
      <xdr:rowOff>163830</xdr:rowOff>
    </xdr:to>
    <xdr:sp macro="" textlink="">
      <xdr:nvSpPr>
        <xdr:cNvPr id="324" name="楕円 323"/>
        <xdr:cNvSpPr/>
      </xdr:nvSpPr>
      <xdr:spPr>
        <a:xfrm>
          <a:off x="15621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148590</xdr:rowOff>
    </xdr:from>
    <xdr:ext cx="736600" cy="259080"/>
    <xdr:sp macro="" textlink="">
      <xdr:nvSpPr>
        <xdr:cNvPr id="325" name="テキスト ボックス 324"/>
        <xdr:cNvSpPr txBox="1"/>
      </xdr:nvSpPr>
      <xdr:spPr>
        <a:xfrm>
          <a:off x="15290800" y="6663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26035</xdr:rowOff>
    </xdr:from>
    <xdr:to xmlns:xdr="http://schemas.openxmlformats.org/drawingml/2006/spreadsheetDrawing">
      <xdr:col>74</xdr:col>
      <xdr:colOff>31750</xdr:colOff>
      <xdr:row>38</xdr:row>
      <xdr:rowOff>127635</xdr:rowOff>
    </xdr:to>
    <xdr:sp macro="" textlink="">
      <xdr:nvSpPr>
        <xdr:cNvPr id="326" name="楕円 325"/>
        <xdr:cNvSpPr/>
      </xdr:nvSpPr>
      <xdr:spPr>
        <a:xfrm>
          <a:off x="14732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112395</xdr:rowOff>
    </xdr:from>
    <xdr:ext cx="762000" cy="258445"/>
    <xdr:sp macro="" textlink="">
      <xdr:nvSpPr>
        <xdr:cNvPr id="327" name="テキスト ボックス 326"/>
        <xdr:cNvSpPr txBox="1"/>
      </xdr:nvSpPr>
      <xdr:spPr>
        <a:xfrm>
          <a:off x="14401800" y="662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30480</xdr:rowOff>
    </xdr:from>
    <xdr:to xmlns:xdr="http://schemas.openxmlformats.org/drawingml/2006/spreadsheetDrawing">
      <xdr:col>69</xdr:col>
      <xdr:colOff>142875</xdr:colOff>
      <xdr:row>38</xdr:row>
      <xdr:rowOff>132080</xdr:rowOff>
    </xdr:to>
    <xdr:sp macro="" textlink="">
      <xdr:nvSpPr>
        <xdr:cNvPr id="328" name="楕円 327"/>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116840</xdr:rowOff>
    </xdr:from>
    <xdr:ext cx="761365" cy="259080"/>
    <xdr:sp macro="" textlink="">
      <xdr:nvSpPr>
        <xdr:cNvPr id="329" name="テキスト ボックス 328"/>
        <xdr:cNvSpPr txBox="1"/>
      </xdr:nvSpPr>
      <xdr:spPr>
        <a:xfrm>
          <a:off x="13512800" y="663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87630</xdr:rowOff>
    </xdr:from>
    <xdr:to xmlns:xdr="http://schemas.openxmlformats.org/drawingml/2006/spreadsheetDrawing">
      <xdr:col>65</xdr:col>
      <xdr:colOff>53975</xdr:colOff>
      <xdr:row>38</xdr:row>
      <xdr:rowOff>17780</xdr:rowOff>
    </xdr:to>
    <xdr:sp macro="" textlink="">
      <xdr:nvSpPr>
        <xdr:cNvPr id="330" name="楕円 329"/>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2540</xdr:rowOff>
    </xdr:from>
    <xdr:ext cx="762000" cy="259080"/>
    <xdr:sp macro="" textlink="">
      <xdr:nvSpPr>
        <xdr:cNvPr id="331" name="テキスト ボックス 330"/>
        <xdr:cNvSpPr txBox="1"/>
      </xdr:nvSpPr>
      <xdr:spPr>
        <a:xfrm>
          <a:off x="12623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情報通信基盤整備事業の償還開始等により、</a:t>
          </a:r>
          <a:r>
            <a:rPr kumimoji="1" lang="en-US" altLang="ja-JP" sz="1200">
              <a:solidFill>
                <a:schemeClr val="dk1"/>
              </a:solidFill>
              <a:effectLst/>
              <a:latin typeface="ＭＳ Ｐゴシック"/>
              <a:ea typeface="ＭＳ Ｐゴシック"/>
              <a:cs typeface="+mn-cs"/>
            </a:rPr>
            <a:t>H26</a:t>
          </a:r>
          <a:r>
            <a:rPr kumimoji="1" lang="ja-JP" altLang="ja-JP" sz="1200">
              <a:solidFill>
                <a:schemeClr val="dk1"/>
              </a:solidFill>
              <a:effectLst/>
              <a:latin typeface="ＭＳ Ｐゴシック"/>
              <a:ea typeface="ＭＳ Ｐゴシック"/>
              <a:cs typeface="+mn-cs"/>
            </a:rPr>
            <a:t>年度は増加したが（</a:t>
          </a:r>
          <a:r>
            <a:rPr kumimoji="1" lang="en-US" altLang="ja-JP" sz="1200">
              <a:solidFill>
                <a:schemeClr val="dk1"/>
              </a:solidFill>
              <a:effectLst/>
              <a:latin typeface="ＭＳ Ｐゴシック"/>
              <a:ea typeface="ＭＳ Ｐゴシック"/>
              <a:cs typeface="+mn-cs"/>
            </a:rPr>
            <a:t>+3.6</a:t>
          </a:r>
          <a:r>
            <a:rPr kumimoji="1" lang="ja-JP" altLang="ja-JP" sz="1200">
              <a:solidFill>
                <a:schemeClr val="dk1"/>
              </a:solidFill>
              <a:effectLst/>
              <a:latin typeface="ＭＳ Ｐゴシック"/>
              <a:ea typeface="ＭＳ Ｐゴシック"/>
              <a:cs typeface="+mn-cs"/>
            </a:rPr>
            <a:t>）それ以降は概ね減少していた。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温泉施設の大規模改修を実施したことや、簡易水道施設の耐震化など多額の経費を要する事業にかかる起債発行が予定されていることから、今後も起債を財源とする事業については、財政状況を勘案し実施していく必要が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134620</xdr:rowOff>
    </xdr:from>
    <xdr:to xmlns:xdr="http://schemas.openxmlformats.org/drawingml/2006/spreadsheetDrawing">
      <xdr:col>24</xdr:col>
      <xdr:colOff>25400</xdr:colOff>
      <xdr:row>75</xdr:row>
      <xdr:rowOff>153670</xdr:rowOff>
    </xdr:to>
    <xdr:cxnSp macro="">
      <xdr:nvCxnSpPr>
        <xdr:cNvPr id="363" name="直線コネクタ 362"/>
        <xdr:cNvCxnSpPr/>
      </xdr:nvCxnSpPr>
      <xdr:spPr>
        <a:xfrm>
          <a:off x="3987800" y="129933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90170</xdr:rowOff>
    </xdr:from>
    <xdr:ext cx="762000" cy="259080"/>
    <xdr:sp macro="" textlink="">
      <xdr:nvSpPr>
        <xdr:cNvPr id="364" name="公債費平均値テキスト"/>
        <xdr:cNvSpPr txBox="1"/>
      </xdr:nvSpPr>
      <xdr:spPr>
        <a:xfrm>
          <a:off x="4914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104140</xdr:rowOff>
    </xdr:from>
    <xdr:to xmlns:xdr="http://schemas.openxmlformats.org/drawingml/2006/spreadsheetDrawing">
      <xdr:col>19</xdr:col>
      <xdr:colOff>187325</xdr:colOff>
      <xdr:row>75</xdr:row>
      <xdr:rowOff>134620</xdr:rowOff>
    </xdr:to>
    <xdr:cxnSp macro="">
      <xdr:nvCxnSpPr>
        <xdr:cNvPr id="366" name="直線コネクタ 365"/>
        <xdr:cNvCxnSpPr/>
      </xdr:nvCxnSpPr>
      <xdr:spPr>
        <a:xfrm>
          <a:off x="3098800" y="129628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5965" cy="259080"/>
    <xdr:sp macro="" textlink="">
      <xdr:nvSpPr>
        <xdr:cNvPr id="368" name="テキスト ボックス 367"/>
        <xdr:cNvSpPr txBox="1"/>
      </xdr:nvSpPr>
      <xdr:spPr>
        <a:xfrm>
          <a:off x="3606800" y="1322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100330</xdr:rowOff>
    </xdr:from>
    <xdr:to xmlns:xdr="http://schemas.openxmlformats.org/drawingml/2006/spreadsheetDrawing">
      <xdr:col>15</xdr:col>
      <xdr:colOff>98425</xdr:colOff>
      <xdr:row>75</xdr:row>
      <xdr:rowOff>104140</xdr:rowOff>
    </xdr:to>
    <xdr:cxnSp macro="">
      <xdr:nvCxnSpPr>
        <xdr:cNvPr id="369" name="直線コネクタ 368"/>
        <xdr:cNvCxnSpPr/>
      </xdr:nvCxnSpPr>
      <xdr:spPr>
        <a:xfrm>
          <a:off x="2209800" y="12959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8445"/>
    <xdr:sp macro="" textlink="">
      <xdr:nvSpPr>
        <xdr:cNvPr id="371" name="テキスト ボックス 370"/>
        <xdr:cNvSpPr txBox="1"/>
      </xdr:nvSpPr>
      <xdr:spPr>
        <a:xfrm>
          <a:off x="2717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100330</xdr:rowOff>
    </xdr:from>
    <xdr:to xmlns:xdr="http://schemas.openxmlformats.org/drawingml/2006/spreadsheetDrawing">
      <xdr:col>11</xdr:col>
      <xdr:colOff>9525</xdr:colOff>
      <xdr:row>75</xdr:row>
      <xdr:rowOff>127000</xdr:rowOff>
    </xdr:to>
    <xdr:cxnSp macro="">
      <xdr:nvCxnSpPr>
        <xdr:cNvPr id="372" name="直線コネクタ 371"/>
        <xdr:cNvCxnSpPr/>
      </xdr:nvCxnSpPr>
      <xdr:spPr>
        <a:xfrm flipV="1">
          <a:off x="1320800" y="129590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61365" cy="259080"/>
    <xdr:sp macro="" textlink="">
      <xdr:nvSpPr>
        <xdr:cNvPr id="374" name="テキスト ボックス 373"/>
        <xdr:cNvSpPr txBox="1"/>
      </xdr:nvSpPr>
      <xdr:spPr>
        <a:xfrm>
          <a:off x="1828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61365" cy="259080"/>
    <xdr:sp macro="" textlink="">
      <xdr:nvSpPr>
        <xdr:cNvPr id="376" name="テキスト ボックス 375"/>
        <xdr:cNvSpPr txBox="1"/>
      </xdr:nvSpPr>
      <xdr:spPr>
        <a:xfrm>
          <a:off x="939800" y="1321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102870</xdr:rowOff>
    </xdr:from>
    <xdr:to xmlns:xdr="http://schemas.openxmlformats.org/drawingml/2006/spreadsheetDrawing">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119380</xdr:rowOff>
    </xdr:from>
    <xdr:ext cx="762000" cy="259080"/>
    <xdr:sp macro="" textlink="">
      <xdr:nvSpPr>
        <xdr:cNvPr id="383" name="公債費該当値テキスト"/>
        <xdr:cNvSpPr txBox="1"/>
      </xdr:nvSpPr>
      <xdr:spPr>
        <a:xfrm>
          <a:off x="49149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83820</xdr:rowOff>
    </xdr:from>
    <xdr:to xmlns:xdr="http://schemas.openxmlformats.org/drawingml/2006/spreadsheetDrawing">
      <xdr:col>20</xdr:col>
      <xdr:colOff>38100</xdr:colOff>
      <xdr:row>76</xdr:row>
      <xdr:rowOff>13970</xdr:rowOff>
    </xdr:to>
    <xdr:sp macro="" textlink="">
      <xdr:nvSpPr>
        <xdr:cNvPr id="384" name="楕円 383"/>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24130</xdr:rowOff>
    </xdr:from>
    <xdr:ext cx="735965" cy="259080"/>
    <xdr:sp macro="" textlink="">
      <xdr:nvSpPr>
        <xdr:cNvPr id="385" name="テキスト ボックス 384"/>
        <xdr:cNvSpPr txBox="1"/>
      </xdr:nvSpPr>
      <xdr:spPr>
        <a:xfrm>
          <a:off x="3606800" y="12711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53340</xdr:rowOff>
    </xdr:from>
    <xdr:to xmlns:xdr="http://schemas.openxmlformats.org/drawingml/2006/spreadsheetDrawing">
      <xdr:col>15</xdr:col>
      <xdr:colOff>149225</xdr:colOff>
      <xdr:row>75</xdr:row>
      <xdr:rowOff>154940</xdr:rowOff>
    </xdr:to>
    <xdr:sp macro="" textlink="">
      <xdr:nvSpPr>
        <xdr:cNvPr id="386" name="楕円 385"/>
        <xdr:cNvSpPr/>
      </xdr:nvSpPr>
      <xdr:spPr>
        <a:xfrm>
          <a:off x="3048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165100</xdr:rowOff>
    </xdr:from>
    <xdr:ext cx="762000" cy="259080"/>
    <xdr:sp macro="" textlink="">
      <xdr:nvSpPr>
        <xdr:cNvPr id="387" name="テキスト ボックス 386"/>
        <xdr:cNvSpPr txBox="1"/>
      </xdr:nvSpPr>
      <xdr:spPr>
        <a:xfrm>
          <a:off x="27178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49530</xdr:rowOff>
    </xdr:from>
    <xdr:to xmlns:xdr="http://schemas.openxmlformats.org/drawingml/2006/spreadsheetDrawing">
      <xdr:col>11</xdr:col>
      <xdr:colOff>60325</xdr:colOff>
      <xdr:row>75</xdr:row>
      <xdr:rowOff>151130</xdr:rowOff>
    </xdr:to>
    <xdr:sp macro="" textlink="">
      <xdr:nvSpPr>
        <xdr:cNvPr id="388" name="楕円 387"/>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161290</xdr:rowOff>
    </xdr:from>
    <xdr:ext cx="761365" cy="259080"/>
    <xdr:sp macro="" textlink="">
      <xdr:nvSpPr>
        <xdr:cNvPr id="389" name="テキスト ボックス 388"/>
        <xdr:cNvSpPr txBox="1"/>
      </xdr:nvSpPr>
      <xdr:spPr>
        <a:xfrm>
          <a:off x="1828800" y="12677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76200</xdr:rowOff>
    </xdr:from>
    <xdr:to xmlns:xdr="http://schemas.openxmlformats.org/drawingml/2006/spreadsheetDrawing">
      <xdr:col>6</xdr:col>
      <xdr:colOff>171450</xdr:colOff>
      <xdr:row>76</xdr:row>
      <xdr:rowOff>6350</xdr:rowOff>
    </xdr:to>
    <xdr:sp macro="" textlink="">
      <xdr:nvSpPr>
        <xdr:cNvPr id="390" name="楕円 389"/>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16510</xdr:rowOff>
    </xdr:from>
    <xdr:ext cx="761365" cy="259080"/>
    <xdr:sp macro="" textlink="">
      <xdr:nvSpPr>
        <xdr:cNvPr id="391" name="テキスト ボックス 390"/>
        <xdr:cNvSpPr txBox="1"/>
      </xdr:nvSpPr>
      <xdr:spPr>
        <a:xfrm>
          <a:off x="939800" y="1270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数値は類似団体をやや上回る水準（</a:t>
          </a:r>
          <a:r>
            <a:rPr kumimoji="1" lang="en-US" altLang="ja-JP" sz="1200">
              <a:solidFill>
                <a:schemeClr val="dk1"/>
              </a:solidFill>
              <a:effectLst/>
              <a:latin typeface="ＭＳ Ｐゴシック"/>
              <a:ea typeface="ＭＳ Ｐゴシック"/>
              <a:cs typeface="+mn-cs"/>
            </a:rPr>
            <a:t>+7.0</a:t>
          </a:r>
          <a:r>
            <a:rPr kumimoji="1" lang="ja-JP" altLang="ja-JP" sz="1200">
              <a:solidFill>
                <a:schemeClr val="dk1"/>
              </a:solidFill>
              <a:effectLst/>
              <a:latin typeface="ＭＳ Ｐゴシック"/>
              <a:ea typeface="ＭＳ Ｐゴシック"/>
              <a:cs typeface="+mn-cs"/>
            </a:rPr>
            <a:t>）となっている。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ただし、数値は普通交付税の増減に大きく影響を受けることから、今後も経常的な歳出の削減に取り組んでいく必要がある。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158115</xdr:rowOff>
    </xdr:from>
    <xdr:to xmlns:xdr="http://schemas.openxmlformats.org/drawingml/2006/spreadsheetDrawing">
      <xdr:col>82</xdr:col>
      <xdr:colOff>107950</xdr:colOff>
      <xdr:row>78</xdr:row>
      <xdr:rowOff>24130</xdr:rowOff>
    </xdr:to>
    <xdr:cxnSp macro="">
      <xdr:nvCxnSpPr>
        <xdr:cNvPr id="428" name="直線コネクタ 427"/>
        <xdr:cNvCxnSpPr/>
      </xdr:nvCxnSpPr>
      <xdr:spPr>
        <a:xfrm>
          <a:off x="15671800" y="1335976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8445"/>
    <xdr:sp macro="" textlink="">
      <xdr:nvSpPr>
        <xdr:cNvPr id="429" name="公債費以外平均値テキスト"/>
        <xdr:cNvSpPr txBox="1"/>
      </xdr:nvSpPr>
      <xdr:spPr>
        <a:xfrm>
          <a:off x="16598900" y="1299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24130</xdr:rowOff>
    </xdr:from>
    <xdr:to xmlns:xdr="http://schemas.openxmlformats.org/drawingml/2006/spreadsheetDrawing">
      <xdr:col>78</xdr:col>
      <xdr:colOff>69850</xdr:colOff>
      <xdr:row>77</xdr:row>
      <xdr:rowOff>158115</xdr:rowOff>
    </xdr:to>
    <xdr:cxnSp macro="">
      <xdr:nvCxnSpPr>
        <xdr:cNvPr id="431" name="直線コネクタ 430"/>
        <xdr:cNvCxnSpPr/>
      </xdr:nvCxnSpPr>
      <xdr:spPr>
        <a:xfrm>
          <a:off x="14782800" y="1322578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144145</xdr:rowOff>
    </xdr:from>
    <xdr:to xmlns:xdr="http://schemas.openxmlformats.org/drawingml/2006/spreadsheetDrawing">
      <xdr:col>73</xdr:col>
      <xdr:colOff>180975</xdr:colOff>
      <xdr:row>77</xdr:row>
      <xdr:rowOff>24130</xdr:rowOff>
    </xdr:to>
    <xdr:cxnSp macro="">
      <xdr:nvCxnSpPr>
        <xdr:cNvPr id="434" name="直線コネクタ 433"/>
        <xdr:cNvCxnSpPr/>
      </xdr:nvCxnSpPr>
      <xdr:spPr>
        <a:xfrm>
          <a:off x="13893800" y="131743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6" name="テキスト ボックス 435"/>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21590</xdr:rowOff>
    </xdr:from>
    <xdr:to xmlns:xdr="http://schemas.openxmlformats.org/drawingml/2006/spreadsheetDrawing">
      <xdr:col>69</xdr:col>
      <xdr:colOff>92075</xdr:colOff>
      <xdr:row>76</xdr:row>
      <xdr:rowOff>144145</xdr:rowOff>
    </xdr:to>
    <xdr:cxnSp macro="">
      <xdr:nvCxnSpPr>
        <xdr:cNvPr id="437" name="直線コネクタ 436"/>
        <xdr:cNvCxnSpPr/>
      </xdr:nvCxnSpPr>
      <xdr:spPr>
        <a:xfrm>
          <a:off x="13004800" y="1305179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144780</xdr:rowOff>
    </xdr:from>
    <xdr:to xmlns:xdr="http://schemas.openxmlformats.org/drawingml/2006/spreadsheetDrawing">
      <xdr:col>82</xdr:col>
      <xdr:colOff>158750</xdr:colOff>
      <xdr:row>78</xdr:row>
      <xdr:rowOff>74930</xdr:rowOff>
    </xdr:to>
    <xdr:sp macro="" textlink="">
      <xdr:nvSpPr>
        <xdr:cNvPr id="447" name="楕円 446"/>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116840</xdr:rowOff>
    </xdr:from>
    <xdr:ext cx="762000" cy="259080"/>
    <xdr:sp macro="" textlink="">
      <xdr:nvSpPr>
        <xdr:cNvPr id="448" name="公債費以外該当値テキスト"/>
        <xdr:cNvSpPr txBox="1"/>
      </xdr:nvSpPr>
      <xdr:spPr>
        <a:xfrm>
          <a:off x="16598900" y="1331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107315</xdr:rowOff>
    </xdr:from>
    <xdr:to xmlns:xdr="http://schemas.openxmlformats.org/drawingml/2006/spreadsheetDrawing">
      <xdr:col>78</xdr:col>
      <xdr:colOff>120650</xdr:colOff>
      <xdr:row>78</xdr:row>
      <xdr:rowOff>37465</xdr:rowOff>
    </xdr:to>
    <xdr:sp macro="" textlink="">
      <xdr:nvSpPr>
        <xdr:cNvPr id="449" name="楕円 448"/>
        <xdr:cNvSpPr/>
      </xdr:nvSpPr>
      <xdr:spPr>
        <a:xfrm>
          <a:off x="156210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22860</xdr:rowOff>
    </xdr:from>
    <xdr:ext cx="736600" cy="259080"/>
    <xdr:sp macro="" textlink="">
      <xdr:nvSpPr>
        <xdr:cNvPr id="450" name="テキスト ボックス 449"/>
        <xdr:cNvSpPr txBox="1"/>
      </xdr:nvSpPr>
      <xdr:spPr>
        <a:xfrm>
          <a:off x="15290800" y="13395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144780</xdr:rowOff>
    </xdr:from>
    <xdr:to xmlns:xdr="http://schemas.openxmlformats.org/drawingml/2006/spreadsheetDrawing">
      <xdr:col>74</xdr:col>
      <xdr:colOff>31750</xdr:colOff>
      <xdr:row>77</xdr:row>
      <xdr:rowOff>74930</xdr:rowOff>
    </xdr:to>
    <xdr:sp macro="" textlink="">
      <xdr:nvSpPr>
        <xdr:cNvPr id="451" name="楕円 45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59690</xdr:rowOff>
    </xdr:from>
    <xdr:ext cx="762000" cy="259080"/>
    <xdr:sp macro="" textlink="">
      <xdr:nvSpPr>
        <xdr:cNvPr id="452" name="テキスト ボックス 451"/>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93345</xdr:rowOff>
    </xdr:from>
    <xdr:to xmlns:xdr="http://schemas.openxmlformats.org/drawingml/2006/spreadsheetDrawing">
      <xdr:col>69</xdr:col>
      <xdr:colOff>142875</xdr:colOff>
      <xdr:row>77</xdr:row>
      <xdr:rowOff>23495</xdr:rowOff>
    </xdr:to>
    <xdr:sp macro="" textlink="">
      <xdr:nvSpPr>
        <xdr:cNvPr id="453" name="楕円 452"/>
        <xdr:cNvSpPr/>
      </xdr:nvSpPr>
      <xdr:spPr>
        <a:xfrm>
          <a:off x="13843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8255</xdr:rowOff>
    </xdr:from>
    <xdr:ext cx="761365" cy="258445"/>
    <xdr:sp macro="" textlink="">
      <xdr:nvSpPr>
        <xdr:cNvPr id="454" name="テキスト ボックス 453"/>
        <xdr:cNvSpPr txBox="1"/>
      </xdr:nvSpPr>
      <xdr:spPr>
        <a:xfrm>
          <a:off x="13512800" y="13209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141605</xdr:rowOff>
    </xdr:from>
    <xdr:to xmlns:xdr="http://schemas.openxmlformats.org/drawingml/2006/spreadsheetDrawing">
      <xdr:col>65</xdr:col>
      <xdr:colOff>53975</xdr:colOff>
      <xdr:row>76</xdr:row>
      <xdr:rowOff>72390</xdr:rowOff>
    </xdr:to>
    <xdr:sp macro="" textlink="">
      <xdr:nvSpPr>
        <xdr:cNvPr id="455" name="楕円 454"/>
        <xdr:cNvSpPr/>
      </xdr:nvSpPr>
      <xdr:spPr>
        <a:xfrm>
          <a:off x="12954000" y="1300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57150</xdr:rowOff>
    </xdr:from>
    <xdr:ext cx="762000" cy="259080"/>
    <xdr:sp macro="" textlink="">
      <xdr:nvSpPr>
        <xdr:cNvPr id="456" name="テキスト ボックス 455"/>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34290</xdr:rowOff>
    </xdr:from>
    <xdr:to xmlns:xdr="http://schemas.openxmlformats.org/drawingml/2006/spreadsheetDrawing">
      <xdr:col>29</xdr:col>
      <xdr:colOff>127000</xdr:colOff>
      <xdr:row>16</xdr:row>
      <xdr:rowOff>117475</xdr:rowOff>
    </xdr:to>
    <xdr:cxnSp macro="">
      <xdr:nvCxnSpPr>
        <xdr:cNvPr id="49" name="直線コネクタ 48"/>
        <xdr:cNvCxnSpPr/>
      </xdr:nvCxnSpPr>
      <xdr:spPr>
        <a:xfrm flipV="1">
          <a:off x="5003800" y="2825115"/>
          <a:ext cx="6477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33655</xdr:rowOff>
    </xdr:from>
    <xdr:ext cx="761365" cy="258445"/>
    <xdr:sp macro="" textlink="">
      <xdr:nvSpPr>
        <xdr:cNvPr id="50" name="人口1人当たり決算額の推移平均値テキスト130"/>
        <xdr:cNvSpPr txBox="1"/>
      </xdr:nvSpPr>
      <xdr:spPr>
        <a:xfrm>
          <a:off x="5740400" y="2995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117475</xdr:rowOff>
    </xdr:from>
    <xdr:to xmlns:xdr="http://schemas.openxmlformats.org/drawingml/2006/spreadsheetDrawing">
      <xdr:col>26</xdr:col>
      <xdr:colOff>50800</xdr:colOff>
      <xdr:row>16</xdr:row>
      <xdr:rowOff>143510</xdr:rowOff>
    </xdr:to>
    <xdr:cxnSp macro="">
      <xdr:nvCxnSpPr>
        <xdr:cNvPr id="52" name="直線コネクタ 51"/>
        <xdr:cNvCxnSpPr/>
      </xdr:nvCxnSpPr>
      <xdr:spPr>
        <a:xfrm flipV="1">
          <a:off x="4305300" y="2908300"/>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166370</xdr:rowOff>
    </xdr:from>
    <xdr:ext cx="736600" cy="258445"/>
    <xdr:sp macro="" textlink="">
      <xdr:nvSpPr>
        <xdr:cNvPr id="54" name="テキスト ボックス 53"/>
        <xdr:cNvSpPr txBox="1"/>
      </xdr:nvSpPr>
      <xdr:spPr>
        <a:xfrm>
          <a:off x="4622800" y="3128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143510</xdr:rowOff>
    </xdr:from>
    <xdr:to xmlns:xdr="http://schemas.openxmlformats.org/drawingml/2006/spreadsheetDrawing">
      <xdr:col>22</xdr:col>
      <xdr:colOff>114300</xdr:colOff>
      <xdr:row>17</xdr:row>
      <xdr:rowOff>13335</xdr:rowOff>
    </xdr:to>
    <xdr:cxnSp macro="">
      <xdr:nvCxnSpPr>
        <xdr:cNvPr id="55" name="直線コネクタ 54"/>
        <xdr:cNvCxnSpPr/>
      </xdr:nvCxnSpPr>
      <xdr:spPr>
        <a:xfrm flipV="1">
          <a:off x="3606800" y="293433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170815</xdr:rowOff>
    </xdr:from>
    <xdr:ext cx="762000" cy="258445"/>
    <xdr:sp macro="" textlink="">
      <xdr:nvSpPr>
        <xdr:cNvPr id="57" name="テキスト ボックス 56"/>
        <xdr:cNvSpPr txBox="1"/>
      </xdr:nvSpPr>
      <xdr:spPr>
        <a:xfrm>
          <a:off x="3924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13335</xdr:rowOff>
    </xdr:from>
    <xdr:to xmlns:xdr="http://schemas.openxmlformats.org/drawingml/2006/spreadsheetDrawing">
      <xdr:col>18</xdr:col>
      <xdr:colOff>177800</xdr:colOff>
      <xdr:row>17</xdr:row>
      <xdr:rowOff>57150</xdr:rowOff>
    </xdr:to>
    <xdr:cxnSp macro="">
      <xdr:nvCxnSpPr>
        <xdr:cNvPr id="58" name="直線コネクタ 57"/>
        <xdr:cNvCxnSpPr/>
      </xdr:nvCxnSpPr>
      <xdr:spPr>
        <a:xfrm flipV="1">
          <a:off x="2908300" y="2975610"/>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3810</xdr:rowOff>
    </xdr:from>
    <xdr:ext cx="762000" cy="259080"/>
    <xdr:sp macro="" textlink="">
      <xdr:nvSpPr>
        <xdr:cNvPr id="60" name="テキスト ボックス 59"/>
        <xdr:cNvSpPr txBox="1"/>
      </xdr:nvSpPr>
      <xdr:spPr>
        <a:xfrm>
          <a:off x="32258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13970</xdr:rowOff>
    </xdr:from>
    <xdr:ext cx="762000" cy="259080"/>
    <xdr:sp macro="" textlink="">
      <xdr:nvSpPr>
        <xdr:cNvPr id="62" name="テキスト ボックス 61"/>
        <xdr:cNvSpPr txBox="1"/>
      </xdr:nvSpPr>
      <xdr:spPr>
        <a:xfrm>
          <a:off x="2527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154940</xdr:rowOff>
    </xdr:from>
    <xdr:to xmlns:xdr="http://schemas.openxmlformats.org/drawingml/2006/spreadsheetDrawing">
      <xdr:col>29</xdr:col>
      <xdr:colOff>177800</xdr:colOff>
      <xdr:row>16</xdr:row>
      <xdr:rowOff>85090</xdr:rowOff>
    </xdr:to>
    <xdr:sp macro="" textlink="">
      <xdr:nvSpPr>
        <xdr:cNvPr id="68" name="楕円 67"/>
        <xdr:cNvSpPr/>
      </xdr:nvSpPr>
      <xdr:spPr>
        <a:xfrm>
          <a:off x="5600700" y="277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171450</xdr:rowOff>
    </xdr:from>
    <xdr:ext cx="761365" cy="259080"/>
    <xdr:sp macro="" textlink="">
      <xdr:nvSpPr>
        <xdr:cNvPr id="69" name="人口1人当たり決算額の推移該当値テキスト130"/>
        <xdr:cNvSpPr txBox="1"/>
      </xdr:nvSpPr>
      <xdr:spPr>
        <a:xfrm>
          <a:off x="5740400" y="2619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383,827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66675</xdr:rowOff>
    </xdr:from>
    <xdr:to xmlns:xdr="http://schemas.openxmlformats.org/drawingml/2006/spreadsheetDrawing">
      <xdr:col>26</xdr:col>
      <xdr:colOff>101600</xdr:colOff>
      <xdr:row>16</xdr:row>
      <xdr:rowOff>168275</xdr:rowOff>
    </xdr:to>
    <xdr:sp macro="" textlink="">
      <xdr:nvSpPr>
        <xdr:cNvPr id="70" name="楕円 69"/>
        <xdr:cNvSpPr/>
      </xdr:nvSpPr>
      <xdr:spPr>
        <a:xfrm>
          <a:off x="4953000" y="285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7620</xdr:rowOff>
    </xdr:from>
    <xdr:ext cx="736600" cy="258445"/>
    <xdr:sp macro="" textlink="">
      <xdr:nvSpPr>
        <xdr:cNvPr id="71" name="テキスト ボックス 70"/>
        <xdr:cNvSpPr txBox="1"/>
      </xdr:nvSpPr>
      <xdr:spPr>
        <a:xfrm>
          <a:off x="4622800" y="2626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92075</xdr:rowOff>
    </xdr:from>
    <xdr:to xmlns:xdr="http://schemas.openxmlformats.org/drawingml/2006/spreadsheetDrawing">
      <xdr:col>22</xdr:col>
      <xdr:colOff>165100</xdr:colOff>
      <xdr:row>17</xdr:row>
      <xdr:rowOff>22225</xdr:rowOff>
    </xdr:to>
    <xdr:sp macro="" textlink="">
      <xdr:nvSpPr>
        <xdr:cNvPr id="72" name="楕円 71"/>
        <xdr:cNvSpPr/>
      </xdr:nvSpPr>
      <xdr:spPr>
        <a:xfrm>
          <a:off x="4254500" y="28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33020</xdr:rowOff>
    </xdr:from>
    <xdr:ext cx="762000" cy="259080"/>
    <xdr:sp macro="" textlink="">
      <xdr:nvSpPr>
        <xdr:cNvPr id="73" name="テキスト ボックス 72"/>
        <xdr:cNvSpPr txBox="1"/>
      </xdr:nvSpPr>
      <xdr:spPr>
        <a:xfrm>
          <a:off x="3924300"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74" name="楕円 73"/>
        <xdr:cNvSpPr/>
      </xdr:nvSpPr>
      <xdr:spPr>
        <a:xfrm>
          <a:off x="3556000" y="292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74930</xdr:rowOff>
    </xdr:from>
    <xdr:ext cx="762000" cy="258445"/>
    <xdr:sp macro="" textlink="">
      <xdr:nvSpPr>
        <xdr:cNvPr id="75" name="テキスト ボックス 74"/>
        <xdr:cNvSpPr txBox="1"/>
      </xdr:nvSpPr>
      <xdr:spPr>
        <a:xfrm>
          <a:off x="3225800" y="269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6350</xdr:rowOff>
    </xdr:from>
    <xdr:to xmlns:xdr="http://schemas.openxmlformats.org/drawingml/2006/spreadsheetDrawing">
      <xdr:col>15</xdr:col>
      <xdr:colOff>101600</xdr:colOff>
      <xdr:row>17</xdr:row>
      <xdr:rowOff>107950</xdr:rowOff>
    </xdr:to>
    <xdr:sp macro="" textlink="">
      <xdr:nvSpPr>
        <xdr:cNvPr id="76" name="楕円 75"/>
        <xdr:cNvSpPr/>
      </xdr:nvSpPr>
      <xdr:spPr>
        <a:xfrm>
          <a:off x="2857500" y="296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118110</xdr:rowOff>
    </xdr:from>
    <xdr:ext cx="762000" cy="259080"/>
    <xdr:sp macro="" textlink="">
      <xdr:nvSpPr>
        <xdr:cNvPr id="77" name="テキスト ボックス 76"/>
        <xdr:cNvSpPr txBox="1"/>
      </xdr:nvSpPr>
      <xdr:spPr>
        <a:xfrm>
          <a:off x="2527300" y="2737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317500</xdr:rowOff>
    </xdr:from>
    <xdr:ext cx="761365" cy="258445"/>
    <xdr:sp macro="" textlink="">
      <xdr:nvSpPr>
        <xdr:cNvPr id="106" name="人口1人当たり決算額の推移最小値テキスト445"/>
        <xdr:cNvSpPr txBox="1"/>
      </xdr:nvSpPr>
      <xdr:spPr>
        <a:xfrm>
          <a:off x="5740400" y="7442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307975</xdr:rowOff>
    </xdr:from>
    <xdr:to xmlns:xdr="http://schemas.openxmlformats.org/drawingml/2006/spreadsheetDrawing">
      <xdr:col>29</xdr:col>
      <xdr:colOff>127000</xdr:colOff>
      <xdr:row>37</xdr:row>
      <xdr:rowOff>340360</xdr:rowOff>
    </xdr:to>
    <xdr:cxnSp macro="">
      <xdr:nvCxnSpPr>
        <xdr:cNvPr id="110" name="直線コネクタ 109"/>
        <xdr:cNvCxnSpPr/>
      </xdr:nvCxnSpPr>
      <xdr:spPr>
        <a:xfrm flipV="1">
          <a:off x="5003800" y="7432675"/>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740400" y="66281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321310</xdr:rowOff>
    </xdr:from>
    <xdr:to xmlns:xdr="http://schemas.openxmlformats.org/drawingml/2006/spreadsheetDrawing">
      <xdr:col>26</xdr:col>
      <xdr:colOff>50800</xdr:colOff>
      <xdr:row>37</xdr:row>
      <xdr:rowOff>340360</xdr:rowOff>
    </xdr:to>
    <xdr:cxnSp macro="">
      <xdr:nvCxnSpPr>
        <xdr:cNvPr id="113" name="直線コネクタ 112"/>
        <xdr:cNvCxnSpPr/>
      </xdr:nvCxnSpPr>
      <xdr:spPr>
        <a:xfrm>
          <a:off x="4305300" y="744601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299720</xdr:rowOff>
    </xdr:from>
    <xdr:to xmlns:xdr="http://schemas.openxmlformats.org/drawingml/2006/spreadsheetDrawing">
      <xdr:col>22</xdr:col>
      <xdr:colOff>114300</xdr:colOff>
      <xdr:row>37</xdr:row>
      <xdr:rowOff>321310</xdr:rowOff>
    </xdr:to>
    <xdr:cxnSp macro="">
      <xdr:nvCxnSpPr>
        <xdr:cNvPr id="116" name="直線コネクタ 115"/>
        <xdr:cNvCxnSpPr/>
      </xdr:nvCxnSpPr>
      <xdr:spPr>
        <a:xfrm>
          <a:off x="3606800" y="742442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924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197485</xdr:rowOff>
    </xdr:from>
    <xdr:to xmlns:xdr="http://schemas.openxmlformats.org/drawingml/2006/spreadsheetDrawing">
      <xdr:col>18</xdr:col>
      <xdr:colOff>177800</xdr:colOff>
      <xdr:row>37</xdr:row>
      <xdr:rowOff>299720</xdr:rowOff>
    </xdr:to>
    <xdr:cxnSp macro="">
      <xdr:nvCxnSpPr>
        <xdr:cNvPr id="119" name="直線コネクタ 118"/>
        <xdr:cNvCxnSpPr/>
      </xdr:nvCxnSpPr>
      <xdr:spPr>
        <a:xfrm>
          <a:off x="2908300" y="7322185"/>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7810"/>
    <xdr:sp macro="" textlink="">
      <xdr:nvSpPr>
        <xdr:cNvPr id="123" name="テキスト ボックス 122"/>
        <xdr:cNvSpPr txBox="1"/>
      </xdr:nvSpPr>
      <xdr:spPr>
        <a:xfrm>
          <a:off x="2527300"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256540</xdr:rowOff>
    </xdr:from>
    <xdr:to xmlns:xdr="http://schemas.openxmlformats.org/drawingml/2006/spreadsheetDrawing">
      <xdr:col>29</xdr:col>
      <xdr:colOff>177800</xdr:colOff>
      <xdr:row>38</xdr:row>
      <xdr:rowOff>15240</xdr:rowOff>
    </xdr:to>
    <xdr:sp macro="" textlink="">
      <xdr:nvSpPr>
        <xdr:cNvPr id="129" name="楕円 128"/>
        <xdr:cNvSpPr/>
      </xdr:nvSpPr>
      <xdr:spPr>
        <a:xfrm>
          <a:off x="5600700" y="738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165100</xdr:rowOff>
    </xdr:from>
    <xdr:ext cx="761365" cy="259080"/>
    <xdr:sp macro="" textlink="">
      <xdr:nvSpPr>
        <xdr:cNvPr id="130" name="人口1人当たり決算額の推移該当値テキスト445"/>
        <xdr:cNvSpPr txBox="1"/>
      </xdr:nvSpPr>
      <xdr:spPr>
        <a:xfrm>
          <a:off x="5740400" y="7289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288925</xdr:rowOff>
    </xdr:from>
    <xdr:to xmlns:xdr="http://schemas.openxmlformats.org/drawingml/2006/spreadsheetDrawing">
      <xdr:col>26</xdr:col>
      <xdr:colOff>101600</xdr:colOff>
      <xdr:row>38</xdr:row>
      <xdr:rowOff>47625</xdr:rowOff>
    </xdr:to>
    <xdr:sp macro="" textlink="">
      <xdr:nvSpPr>
        <xdr:cNvPr id="131" name="楕円 130"/>
        <xdr:cNvSpPr/>
      </xdr:nvSpPr>
      <xdr:spPr>
        <a:xfrm>
          <a:off x="4953000" y="74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32385</xdr:rowOff>
    </xdr:from>
    <xdr:ext cx="736600" cy="258445"/>
    <xdr:sp macro="" textlink="">
      <xdr:nvSpPr>
        <xdr:cNvPr id="132" name="テキスト ボックス 131"/>
        <xdr:cNvSpPr txBox="1"/>
      </xdr:nvSpPr>
      <xdr:spPr>
        <a:xfrm>
          <a:off x="4622800" y="7499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271780</xdr:rowOff>
    </xdr:from>
    <xdr:to xmlns:xdr="http://schemas.openxmlformats.org/drawingml/2006/spreadsheetDrawing">
      <xdr:col>22</xdr:col>
      <xdr:colOff>165100</xdr:colOff>
      <xdr:row>38</xdr:row>
      <xdr:rowOff>29845</xdr:rowOff>
    </xdr:to>
    <xdr:sp macro="" textlink="">
      <xdr:nvSpPr>
        <xdr:cNvPr id="133" name="楕円 132"/>
        <xdr:cNvSpPr/>
      </xdr:nvSpPr>
      <xdr:spPr>
        <a:xfrm>
          <a:off x="4254500" y="73964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14605</xdr:rowOff>
    </xdr:from>
    <xdr:ext cx="762000" cy="259080"/>
    <xdr:sp macro="" textlink="">
      <xdr:nvSpPr>
        <xdr:cNvPr id="134" name="テキスト ボックス 133"/>
        <xdr:cNvSpPr txBox="1"/>
      </xdr:nvSpPr>
      <xdr:spPr>
        <a:xfrm>
          <a:off x="3924300" y="748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250190</xdr:rowOff>
    </xdr:from>
    <xdr:to xmlns:xdr="http://schemas.openxmlformats.org/drawingml/2006/spreadsheetDrawing">
      <xdr:col>19</xdr:col>
      <xdr:colOff>38100</xdr:colOff>
      <xdr:row>38</xdr:row>
      <xdr:rowOff>8255</xdr:rowOff>
    </xdr:to>
    <xdr:sp macro="" textlink="">
      <xdr:nvSpPr>
        <xdr:cNvPr id="135" name="楕円 134"/>
        <xdr:cNvSpPr/>
      </xdr:nvSpPr>
      <xdr:spPr>
        <a:xfrm>
          <a:off x="35560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335915</xdr:rowOff>
    </xdr:from>
    <xdr:ext cx="762000" cy="259080"/>
    <xdr:sp macro="" textlink="">
      <xdr:nvSpPr>
        <xdr:cNvPr id="136" name="テキスト ボックス 135"/>
        <xdr:cNvSpPr txBox="1"/>
      </xdr:nvSpPr>
      <xdr:spPr>
        <a:xfrm>
          <a:off x="3225800" y="746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146685</xdr:rowOff>
    </xdr:from>
    <xdr:to xmlns:xdr="http://schemas.openxmlformats.org/drawingml/2006/spreadsheetDrawing">
      <xdr:col>15</xdr:col>
      <xdr:colOff>101600</xdr:colOff>
      <xdr:row>37</xdr:row>
      <xdr:rowOff>248920</xdr:rowOff>
    </xdr:to>
    <xdr:sp macro="" textlink="">
      <xdr:nvSpPr>
        <xdr:cNvPr id="137" name="楕円 136"/>
        <xdr:cNvSpPr/>
      </xdr:nvSpPr>
      <xdr:spPr>
        <a:xfrm>
          <a:off x="2857500" y="7271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232410</xdr:rowOff>
    </xdr:from>
    <xdr:ext cx="762000" cy="259080"/>
    <xdr:sp macro="" textlink="">
      <xdr:nvSpPr>
        <xdr:cNvPr id="138" name="テキスト ボックス 137"/>
        <xdr:cNvSpPr txBox="1"/>
      </xdr:nvSpPr>
      <xdr:spPr>
        <a:xfrm>
          <a:off x="2527300" y="735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-19,277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50165</xdr:rowOff>
    </xdr:from>
    <xdr:to xmlns:xdr="http://schemas.openxmlformats.org/drawingml/2006/spreadsheetDrawing">
      <xdr:col>24</xdr:col>
      <xdr:colOff>63500</xdr:colOff>
      <xdr:row>35</xdr:row>
      <xdr:rowOff>116840</xdr:rowOff>
    </xdr:to>
    <xdr:cxnSp macro="">
      <xdr:nvCxnSpPr>
        <xdr:cNvPr id="60" name="直線コネクタ 59"/>
        <xdr:cNvCxnSpPr/>
      </xdr:nvCxnSpPr>
      <xdr:spPr>
        <a:xfrm flipV="1">
          <a:off x="3797300" y="605091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598805" cy="258445"/>
    <xdr:sp macro="" textlink="">
      <xdr:nvSpPr>
        <xdr:cNvPr id="61" name="人件費平均値テキスト"/>
        <xdr:cNvSpPr txBox="1"/>
      </xdr:nvSpPr>
      <xdr:spPr>
        <a:xfrm>
          <a:off x="4686300" y="62814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116840</xdr:rowOff>
    </xdr:from>
    <xdr:to xmlns:xdr="http://schemas.openxmlformats.org/drawingml/2006/spreadsheetDrawing">
      <xdr:col>19</xdr:col>
      <xdr:colOff>177800</xdr:colOff>
      <xdr:row>35</xdr:row>
      <xdr:rowOff>160655</xdr:rowOff>
    </xdr:to>
    <xdr:cxnSp macro="">
      <xdr:nvCxnSpPr>
        <xdr:cNvPr id="63" name="直線コネクタ 62"/>
        <xdr:cNvCxnSpPr/>
      </xdr:nvCxnSpPr>
      <xdr:spPr>
        <a:xfrm flipV="1">
          <a:off x="2908300" y="61175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66040</xdr:rowOff>
    </xdr:from>
    <xdr:ext cx="598170" cy="258445"/>
    <xdr:sp macro="" textlink="">
      <xdr:nvSpPr>
        <xdr:cNvPr id="65" name="テキスト ボックス 64"/>
        <xdr:cNvSpPr txBox="1"/>
      </xdr:nvSpPr>
      <xdr:spPr>
        <a:xfrm>
          <a:off x="3497580" y="640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160655</xdr:rowOff>
    </xdr:from>
    <xdr:to xmlns:xdr="http://schemas.openxmlformats.org/drawingml/2006/spreadsheetDrawing">
      <xdr:col>15</xdr:col>
      <xdr:colOff>50800</xdr:colOff>
      <xdr:row>36</xdr:row>
      <xdr:rowOff>25400</xdr:rowOff>
    </xdr:to>
    <xdr:cxnSp macro="">
      <xdr:nvCxnSpPr>
        <xdr:cNvPr id="66" name="直線コネクタ 65"/>
        <xdr:cNvCxnSpPr/>
      </xdr:nvCxnSpPr>
      <xdr:spPr>
        <a:xfrm flipV="1">
          <a:off x="2019300" y="61614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67945</xdr:rowOff>
    </xdr:from>
    <xdr:ext cx="598170" cy="258445"/>
    <xdr:sp macro="" textlink="">
      <xdr:nvSpPr>
        <xdr:cNvPr id="68" name="テキスト ボックス 67"/>
        <xdr:cNvSpPr txBox="1"/>
      </xdr:nvSpPr>
      <xdr:spPr>
        <a:xfrm>
          <a:off x="2608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25400</xdr:rowOff>
    </xdr:from>
    <xdr:to xmlns:xdr="http://schemas.openxmlformats.org/drawingml/2006/spreadsheetDrawing">
      <xdr:col>10</xdr:col>
      <xdr:colOff>114300</xdr:colOff>
      <xdr:row>36</xdr:row>
      <xdr:rowOff>88265</xdr:rowOff>
    </xdr:to>
    <xdr:cxnSp macro="">
      <xdr:nvCxnSpPr>
        <xdr:cNvPr id="69" name="直線コネクタ 68"/>
        <xdr:cNvCxnSpPr/>
      </xdr:nvCxnSpPr>
      <xdr:spPr>
        <a:xfrm flipV="1">
          <a:off x="1130300" y="61976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67945</xdr:rowOff>
    </xdr:from>
    <xdr:ext cx="598170" cy="258445"/>
    <xdr:sp macro="" textlink="">
      <xdr:nvSpPr>
        <xdr:cNvPr id="71" name="テキスト ボックス 70"/>
        <xdr:cNvSpPr txBox="1"/>
      </xdr:nvSpPr>
      <xdr:spPr>
        <a:xfrm>
          <a:off x="1719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73025</xdr:rowOff>
    </xdr:from>
    <xdr:ext cx="598170" cy="259080"/>
    <xdr:sp macro="" textlink="">
      <xdr:nvSpPr>
        <xdr:cNvPr id="73" name="テキスト ボックス 72"/>
        <xdr:cNvSpPr txBox="1"/>
      </xdr:nvSpPr>
      <xdr:spPr>
        <a:xfrm>
          <a:off x="830580" y="6416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170815</xdr:rowOff>
    </xdr:from>
    <xdr:to xmlns:xdr="http://schemas.openxmlformats.org/drawingml/2006/spreadsheetDrawing">
      <xdr:col>24</xdr:col>
      <xdr:colOff>114300</xdr:colOff>
      <xdr:row>35</xdr:row>
      <xdr:rowOff>100965</xdr:rowOff>
    </xdr:to>
    <xdr:sp macro="" textlink="">
      <xdr:nvSpPr>
        <xdr:cNvPr id="79" name="楕円 78"/>
        <xdr:cNvSpPr/>
      </xdr:nvSpPr>
      <xdr:spPr>
        <a:xfrm>
          <a:off x="4584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22225</xdr:rowOff>
    </xdr:from>
    <xdr:ext cx="598805" cy="258445"/>
    <xdr:sp macro="" textlink="">
      <xdr:nvSpPr>
        <xdr:cNvPr id="80" name="人件費該当値テキスト"/>
        <xdr:cNvSpPr txBox="1"/>
      </xdr:nvSpPr>
      <xdr:spPr>
        <a:xfrm>
          <a:off x="4686300" y="5851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66040</xdr:rowOff>
    </xdr:from>
    <xdr:to xmlns:xdr="http://schemas.openxmlformats.org/drawingml/2006/spreadsheetDrawing">
      <xdr:col>20</xdr:col>
      <xdr:colOff>38100</xdr:colOff>
      <xdr:row>35</xdr:row>
      <xdr:rowOff>167640</xdr:rowOff>
    </xdr:to>
    <xdr:sp macro="" textlink="">
      <xdr:nvSpPr>
        <xdr:cNvPr id="81" name="楕円 80"/>
        <xdr:cNvSpPr/>
      </xdr:nvSpPr>
      <xdr:spPr>
        <a:xfrm>
          <a:off x="3746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12700</xdr:rowOff>
    </xdr:from>
    <xdr:ext cx="598170" cy="259080"/>
    <xdr:sp macro="" textlink="">
      <xdr:nvSpPr>
        <xdr:cNvPr id="82" name="テキスト ボックス 81"/>
        <xdr:cNvSpPr txBox="1"/>
      </xdr:nvSpPr>
      <xdr:spPr>
        <a:xfrm>
          <a:off x="3497580" y="5842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109855</xdr:rowOff>
    </xdr:from>
    <xdr:to xmlns:xdr="http://schemas.openxmlformats.org/drawingml/2006/spreadsheetDrawing">
      <xdr:col>15</xdr:col>
      <xdr:colOff>101600</xdr:colOff>
      <xdr:row>36</xdr:row>
      <xdr:rowOff>40640</xdr:rowOff>
    </xdr:to>
    <xdr:sp macro="" textlink="">
      <xdr:nvSpPr>
        <xdr:cNvPr id="83" name="楕円 82"/>
        <xdr:cNvSpPr/>
      </xdr:nvSpPr>
      <xdr:spPr>
        <a:xfrm>
          <a:off x="2857500" y="611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56515</xdr:rowOff>
    </xdr:from>
    <xdr:ext cx="598170" cy="258445"/>
    <xdr:sp macro="" textlink="">
      <xdr:nvSpPr>
        <xdr:cNvPr id="84" name="テキスト ボックス 83"/>
        <xdr:cNvSpPr txBox="1"/>
      </xdr:nvSpPr>
      <xdr:spPr>
        <a:xfrm>
          <a:off x="2608580" y="5885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146050</xdr:rowOff>
    </xdr:from>
    <xdr:to xmlns:xdr="http://schemas.openxmlformats.org/drawingml/2006/spreadsheetDrawing">
      <xdr:col>10</xdr:col>
      <xdr:colOff>165100</xdr:colOff>
      <xdr:row>36</xdr:row>
      <xdr:rowOff>76200</xdr:rowOff>
    </xdr:to>
    <xdr:sp macro="" textlink="">
      <xdr:nvSpPr>
        <xdr:cNvPr id="85" name="楕円 84"/>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92710</xdr:rowOff>
    </xdr:from>
    <xdr:ext cx="598170" cy="259080"/>
    <xdr:sp macro="" textlink="">
      <xdr:nvSpPr>
        <xdr:cNvPr id="86" name="テキスト ボックス 85"/>
        <xdr:cNvSpPr txBox="1"/>
      </xdr:nvSpPr>
      <xdr:spPr>
        <a:xfrm>
          <a:off x="1719580" y="5922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139065</xdr:rowOff>
    </xdr:to>
    <xdr:sp macro="" textlink="">
      <xdr:nvSpPr>
        <xdr:cNvPr id="87" name="楕円 86"/>
        <xdr:cNvSpPr/>
      </xdr:nvSpPr>
      <xdr:spPr>
        <a:xfrm>
          <a:off x="1079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155575</xdr:rowOff>
    </xdr:from>
    <xdr:ext cx="598170" cy="258445"/>
    <xdr:sp macro="" textlink="">
      <xdr:nvSpPr>
        <xdr:cNvPr id="88" name="テキスト ボックス 87"/>
        <xdr:cNvSpPr txBox="1"/>
      </xdr:nvSpPr>
      <xdr:spPr>
        <a:xfrm>
          <a:off x="830580" y="5984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57150</xdr:rowOff>
    </xdr:from>
    <xdr:to xmlns:xdr="http://schemas.openxmlformats.org/drawingml/2006/spreadsheetDrawing">
      <xdr:col>24</xdr:col>
      <xdr:colOff>63500</xdr:colOff>
      <xdr:row>56</xdr:row>
      <xdr:rowOff>38100</xdr:rowOff>
    </xdr:to>
    <xdr:cxnSp macro="">
      <xdr:nvCxnSpPr>
        <xdr:cNvPr id="119" name="直線コネクタ 118"/>
        <xdr:cNvCxnSpPr/>
      </xdr:nvCxnSpPr>
      <xdr:spPr>
        <a:xfrm flipV="1">
          <a:off x="3797300" y="94869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13970</xdr:rowOff>
    </xdr:from>
    <xdr:to xmlns:xdr="http://schemas.openxmlformats.org/drawingml/2006/spreadsheetDrawing">
      <xdr:col>19</xdr:col>
      <xdr:colOff>177800</xdr:colOff>
      <xdr:row>56</xdr:row>
      <xdr:rowOff>38100</xdr:rowOff>
    </xdr:to>
    <xdr:cxnSp macro="">
      <xdr:nvCxnSpPr>
        <xdr:cNvPr id="122" name="直線コネクタ 121"/>
        <xdr:cNvCxnSpPr/>
      </xdr:nvCxnSpPr>
      <xdr:spPr>
        <a:xfrm>
          <a:off x="2908300" y="9615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132715</xdr:rowOff>
    </xdr:from>
    <xdr:ext cx="598170" cy="258445"/>
    <xdr:sp macro="" textlink="">
      <xdr:nvSpPr>
        <xdr:cNvPr id="124" name="テキスト ボックス 123"/>
        <xdr:cNvSpPr txBox="1"/>
      </xdr:nvSpPr>
      <xdr:spPr>
        <a:xfrm>
          <a:off x="3497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13970</xdr:rowOff>
    </xdr:from>
    <xdr:to xmlns:xdr="http://schemas.openxmlformats.org/drawingml/2006/spreadsheetDrawing">
      <xdr:col>15</xdr:col>
      <xdr:colOff>50800</xdr:colOff>
      <xdr:row>56</xdr:row>
      <xdr:rowOff>84455</xdr:rowOff>
    </xdr:to>
    <xdr:cxnSp macro="">
      <xdr:nvCxnSpPr>
        <xdr:cNvPr id="125" name="直線コネクタ 124"/>
        <xdr:cNvCxnSpPr/>
      </xdr:nvCxnSpPr>
      <xdr:spPr>
        <a:xfrm flipV="1">
          <a:off x="2019300" y="961517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143510</xdr:rowOff>
    </xdr:from>
    <xdr:ext cx="598170" cy="258445"/>
    <xdr:sp macro="" textlink="">
      <xdr:nvSpPr>
        <xdr:cNvPr id="127" name="テキスト ボックス 126"/>
        <xdr:cNvSpPr txBox="1"/>
      </xdr:nvSpPr>
      <xdr:spPr>
        <a:xfrm>
          <a:off x="2608580" y="9916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84455</xdr:rowOff>
    </xdr:from>
    <xdr:to xmlns:xdr="http://schemas.openxmlformats.org/drawingml/2006/spreadsheetDrawing">
      <xdr:col>10</xdr:col>
      <xdr:colOff>114300</xdr:colOff>
      <xdr:row>56</xdr:row>
      <xdr:rowOff>109220</xdr:rowOff>
    </xdr:to>
    <xdr:cxnSp macro="">
      <xdr:nvCxnSpPr>
        <xdr:cNvPr id="128" name="直線コネクタ 127"/>
        <xdr:cNvCxnSpPr/>
      </xdr:nvCxnSpPr>
      <xdr:spPr>
        <a:xfrm flipV="1">
          <a:off x="1130300" y="9685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145415</xdr:rowOff>
    </xdr:from>
    <xdr:ext cx="598170" cy="258445"/>
    <xdr:sp macro="" textlink="">
      <xdr:nvSpPr>
        <xdr:cNvPr id="130" name="テキスト ボックス 129"/>
        <xdr:cNvSpPr txBox="1"/>
      </xdr:nvSpPr>
      <xdr:spPr>
        <a:xfrm>
          <a:off x="1719580" y="991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1270</xdr:rowOff>
    </xdr:from>
    <xdr:ext cx="598170" cy="259080"/>
    <xdr:sp macro="" textlink="">
      <xdr:nvSpPr>
        <xdr:cNvPr id="132" name="テキスト ボックス 131"/>
        <xdr:cNvSpPr txBox="1"/>
      </xdr:nvSpPr>
      <xdr:spPr>
        <a:xfrm>
          <a:off x="830580" y="9945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6350</xdr:rowOff>
    </xdr:from>
    <xdr:to xmlns:xdr="http://schemas.openxmlformats.org/drawingml/2006/spreadsheetDrawing">
      <xdr:col>24</xdr:col>
      <xdr:colOff>114300</xdr:colOff>
      <xdr:row>55</xdr:row>
      <xdr:rowOff>107950</xdr:rowOff>
    </xdr:to>
    <xdr:sp macro="" textlink="">
      <xdr:nvSpPr>
        <xdr:cNvPr id="138" name="楕円 137"/>
        <xdr:cNvSpPr/>
      </xdr:nvSpPr>
      <xdr:spPr>
        <a:xfrm>
          <a:off x="45847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29210</xdr:rowOff>
    </xdr:from>
    <xdr:ext cx="598805" cy="258445"/>
    <xdr:sp macro="" textlink="">
      <xdr:nvSpPr>
        <xdr:cNvPr id="139" name="物件費該当値テキスト"/>
        <xdr:cNvSpPr txBox="1"/>
      </xdr:nvSpPr>
      <xdr:spPr>
        <a:xfrm>
          <a:off x="4686300" y="9287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158750</xdr:rowOff>
    </xdr:from>
    <xdr:to xmlns:xdr="http://schemas.openxmlformats.org/drawingml/2006/spreadsheetDrawing">
      <xdr:col>20</xdr:col>
      <xdr:colOff>38100</xdr:colOff>
      <xdr:row>56</xdr:row>
      <xdr:rowOff>88900</xdr:rowOff>
    </xdr:to>
    <xdr:sp macro="" textlink="">
      <xdr:nvSpPr>
        <xdr:cNvPr id="140" name="楕円 139"/>
        <xdr:cNvSpPr/>
      </xdr:nvSpPr>
      <xdr:spPr>
        <a:xfrm>
          <a:off x="3746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105410</xdr:rowOff>
    </xdr:from>
    <xdr:ext cx="598170" cy="259080"/>
    <xdr:sp macro="" textlink="">
      <xdr:nvSpPr>
        <xdr:cNvPr id="141" name="テキスト ボックス 140"/>
        <xdr:cNvSpPr txBox="1"/>
      </xdr:nvSpPr>
      <xdr:spPr>
        <a:xfrm>
          <a:off x="3497580" y="9363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134620</xdr:rowOff>
    </xdr:from>
    <xdr:to xmlns:xdr="http://schemas.openxmlformats.org/drawingml/2006/spreadsheetDrawing">
      <xdr:col>15</xdr:col>
      <xdr:colOff>101600</xdr:colOff>
      <xdr:row>56</xdr:row>
      <xdr:rowOff>64770</xdr:rowOff>
    </xdr:to>
    <xdr:sp macro="" textlink="">
      <xdr:nvSpPr>
        <xdr:cNvPr id="142" name="楕円 141"/>
        <xdr:cNvSpPr/>
      </xdr:nvSpPr>
      <xdr:spPr>
        <a:xfrm>
          <a:off x="2857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81915</xdr:rowOff>
    </xdr:from>
    <xdr:ext cx="598170" cy="259080"/>
    <xdr:sp macro="" textlink="">
      <xdr:nvSpPr>
        <xdr:cNvPr id="143" name="テキスト ボックス 142"/>
        <xdr:cNvSpPr txBox="1"/>
      </xdr:nvSpPr>
      <xdr:spPr>
        <a:xfrm>
          <a:off x="2608580" y="9340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33655</xdr:rowOff>
    </xdr:from>
    <xdr:to xmlns:xdr="http://schemas.openxmlformats.org/drawingml/2006/spreadsheetDrawing">
      <xdr:col>10</xdr:col>
      <xdr:colOff>165100</xdr:colOff>
      <xdr:row>56</xdr:row>
      <xdr:rowOff>135255</xdr:rowOff>
    </xdr:to>
    <xdr:sp macro="" textlink="">
      <xdr:nvSpPr>
        <xdr:cNvPr id="144" name="楕円 143"/>
        <xdr:cNvSpPr/>
      </xdr:nvSpPr>
      <xdr:spPr>
        <a:xfrm>
          <a:off x="19685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151765</xdr:rowOff>
    </xdr:from>
    <xdr:ext cx="598170" cy="259080"/>
    <xdr:sp macro="" textlink="">
      <xdr:nvSpPr>
        <xdr:cNvPr id="145" name="テキスト ボックス 144"/>
        <xdr:cNvSpPr txBox="1"/>
      </xdr:nvSpPr>
      <xdr:spPr>
        <a:xfrm>
          <a:off x="1719580" y="9410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57785</xdr:rowOff>
    </xdr:from>
    <xdr:to xmlns:xdr="http://schemas.openxmlformats.org/drawingml/2006/spreadsheetDrawing">
      <xdr:col>6</xdr:col>
      <xdr:colOff>38100</xdr:colOff>
      <xdr:row>56</xdr:row>
      <xdr:rowOff>159385</xdr:rowOff>
    </xdr:to>
    <xdr:sp macro="" textlink="">
      <xdr:nvSpPr>
        <xdr:cNvPr id="146" name="楕円 145"/>
        <xdr:cNvSpPr/>
      </xdr:nvSpPr>
      <xdr:spPr>
        <a:xfrm>
          <a:off x="1079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4445</xdr:rowOff>
    </xdr:from>
    <xdr:ext cx="598170" cy="259080"/>
    <xdr:sp macro="" textlink="">
      <xdr:nvSpPr>
        <xdr:cNvPr id="147" name="テキスト ボックス 146"/>
        <xdr:cNvSpPr txBox="1"/>
      </xdr:nvSpPr>
      <xdr:spPr>
        <a:xfrm>
          <a:off x="830580" y="9434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85090</xdr:rowOff>
    </xdr:from>
    <xdr:to xmlns:xdr="http://schemas.openxmlformats.org/drawingml/2006/spreadsheetDrawing">
      <xdr:col>24</xdr:col>
      <xdr:colOff>63500</xdr:colOff>
      <xdr:row>78</xdr:row>
      <xdr:rowOff>86360</xdr:rowOff>
    </xdr:to>
    <xdr:cxnSp macro="">
      <xdr:nvCxnSpPr>
        <xdr:cNvPr id="174" name="直線コネクタ 173"/>
        <xdr:cNvCxnSpPr/>
      </xdr:nvCxnSpPr>
      <xdr:spPr>
        <a:xfrm>
          <a:off x="3797300" y="134581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85090</xdr:rowOff>
    </xdr:from>
    <xdr:to xmlns:xdr="http://schemas.openxmlformats.org/drawingml/2006/spreadsheetDrawing">
      <xdr:col>19</xdr:col>
      <xdr:colOff>177800</xdr:colOff>
      <xdr:row>78</xdr:row>
      <xdr:rowOff>100330</xdr:rowOff>
    </xdr:to>
    <xdr:cxnSp macro="">
      <xdr:nvCxnSpPr>
        <xdr:cNvPr id="177" name="直線コネクタ 176"/>
        <xdr:cNvCxnSpPr/>
      </xdr:nvCxnSpPr>
      <xdr:spPr>
        <a:xfrm flipV="1">
          <a:off x="2908300" y="134581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100330</xdr:rowOff>
    </xdr:from>
    <xdr:to xmlns:xdr="http://schemas.openxmlformats.org/drawingml/2006/spreadsheetDrawing">
      <xdr:col>15</xdr:col>
      <xdr:colOff>50800</xdr:colOff>
      <xdr:row>78</xdr:row>
      <xdr:rowOff>104140</xdr:rowOff>
    </xdr:to>
    <xdr:cxnSp macro="">
      <xdr:nvCxnSpPr>
        <xdr:cNvPr id="180" name="直線コネクタ 179"/>
        <xdr:cNvCxnSpPr/>
      </xdr:nvCxnSpPr>
      <xdr:spPr>
        <a:xfrm flipV="1">
          <a:off x="2019300" y="13473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104140</xdr:rowOff>
    </xdr:from>
    <xdr:to xmlns:xdr="http://schemas.openxmlformats.org/drawingml/2006/spreadsheetDrawing">
      <xdr:col>10</xdr:col>
      <xdr:colOff>114300</xdr:colOff>
      <xdr:row>78</xdr:row>
      <xdr:rowOff>104140</xdr:rowOff>
    </xdr:to>
    <xdr:cxnSp macro="">
      <xdr:nvCxnSpPr>
        <xdr:cNvPr id="183" name="直線コネクタ 182"/>
        <xdr:cNvCxnSpPr/>
      </xdr:nvCxnSpPr>
      <xdr:spPr>
        <a:xfrm flipV="1">
          <a:off x="1130300" y="1347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62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34925</xdr:rowOff>
    </xdr:from>
    <xdr:to xmlns:xdr="http://schemas.openxmlformats.org/drawingml/2006/spreadsheetDrawing">
      <xdr:col>24</xdr:col>
      <xdr:colOff>114300</xdr:colOff>
      <xdr:row>78</xdr:row>
      <xdr:rowOff>136525</xdr:rowOff>
    </xdr:to>
    <xdr:sp macro="" textlink="">
      <xdr:nvSpPr>
        <xdr:cNvPr id="193" name="楕円 192"/>
        <xdr:cNvSpPr/>
      </xdr:nvSpPr>
      <xdr:spPr>
        <a:xfrm>
          <a:off x="45847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125095</xdr:rowOff>
    </xdr:from>
    <xdr:ext cx="534670" cy="258445"/>
    <xdr:sp macro="" textlink="">
      <xdr:nvSpPr>
        <xdr:cNvPr id="194" name="維持補修費該当値テキスト"/>
        <xdr:cNvSpPr txBox="1"/>
      </xdr:nvSpPr>
      <xdr:spPr>
        <a:xfrm>
          <a:off x="46863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34290</xdr:rowOff>
    </xdr:from>
    <xdr:to xmlns:xdr="http://schemas.openxmlformats.org/drawingml/2006/spreadsheetDrawing">
      <xdr:col>20</xdr:col>
      <xdr:colOff>38100</xdr:colOff>
      <xdr:row>78</xdr:row>
      <xdr:rowOff>135890</xdr:rowOff>
    </xdr:to>
    <xdr:sp macro="" textlink="">
      <xdr:nvSpPr>
        <xdr:cNvPr id="195" name="楕円 194"/>
        <xdr:cNvSpPr/>
      </xdr:nvSpPr>
      <xdr:spPr>
        <a:xfrm>
          <a:off x="3746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127000</xdr:rowOff>
    </xdr:from>
    <xdr:ext cx="534035" cy="259080"/>
    <xdr:sp macro="" textlink="">
      <xdr:nvSpPr>
        <xdr:cNvPr id="196" name="テキスト ボックス 195"/>
        <xdr:cNvSpPr txBox="1"/>
      </xdr:nvSpPr>
      <xdr:spPr>
        <a:xfrm>
          <a:off x="3529965" y="1350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49530</xdr:rowOff>
    </xdr:from>
    <xdr:to xmlns:xdr="http://schemas.openxmlformats.org/drawingml/2006/spreadsheetDrawing">
      <xdr:col>15</xdr:col>
      <xdr:colOff>101600</xdr:colOff>
      <xdr:row>78</xdr:row>
      <xdr:rowOff>151130</xdr:rowOff>
    </xdr:to>
    <xdr:sp macro="" textlink="">
      <xdr:nvSpPr>
        <xdr:cNvPr id="197" name="楕円 196"/>
        <xdr:cNvSpPr/>
      </xdr:nvSpPr>
      <xdr:spPr>
        <a:xfrm>
          <a:off x="2857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142240</xdr:rowOff>
    </xdr:from>
    <xdr:ext cx="469265" cy="259080"/>
    <xdr:sp macro="" textlink="">
      <xdr:nvSpPr>
        <xdr:cNvPr id="198" name="テキスト ボックス 197"/>
        <xdr:cNvSpPr txBox="1"/>
      </xdr:nvSpPr>
      <xdr:spPr>
        <a:xfrm>
          <a:off x="2673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53340</xdr:rowOff>
    </xdr:from>
    <xdr:to xmlns:xdr="http://schemas.openxmlformats.org/drawingml/2006/spreadsheetDrawing">
      <xdr:col>10</xdr:col>
      <xdr:colOff>165100</xdr:colOff>
      <xdr:row>78</xdr:row>
      <xdr:rowOff>154940</xdr:rowOff>
    </xdr:to>
    <xdr:sp macro="" textlink="">
      <xdr:nvSpPr>
        <xdr:cNvPr id="199" name="楕円 198"/>
        <xdr:cNvSpPr/>
      </xdr:nvSpPr>
      <xdr:spPr>
        <a:xfrm>
          <a:off x="1968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146050</xdr:rowOff>
    </xdr:from>
    <xdr:ext cx="469265" cy="258445"/>
    <xdr:sp macro="" textlink="">
      <xdr:nvSpPr>
        <xdr:cNvPr id="200" name="テキスト ボックス 199"/>
        <xdr:cNvSpPr txBox="1"/>
      </xdr:nvSpPr>
      <xdr:spPr>
        <a:xfrm>
          <a:off x="1784350" y="1351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53340</xdr:rowOff>
    </xdr:from>
    <xdr:to xmlns:xdr="http://schemas.openxmlformats.org/drawingml/2006/spreadsheetDrawing">
      <xdr:col>6</xdr:col>
      <xdr:colOff>38100</xdr:colOff>
      <xdr:row>78</xdr:row>
      <xdr:rowOff>154940</xdr:rowOff>
    </xdr:to>
    <xdr:sp macro="" textlink="">
      <xdr:nvSpPr>
        <xdr:cNvPr id="201" name="楕円 200"/>
        <xdr:cNvSpPr/>
      </xdr:nvSpPr>
      <xdr:spPr>
        <a:xfrm>
          <a:off x="1079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146050</xdr:rowOff>
    </xdr:from>
    <xdr:ext cx="469265" cy="258445"/>
    <xdr:sp macro="" textlink="">
      <xdr:nvSpPr>
        <xdr:cNvPr id="202" name="テキスト ボックス 201"/>
        <xdr:cNvSpPr txBox="1"/>
      </xdr:nvSpPr>
      <xdr:spPr>
        <a:xfrm>
          <a:off x="895350" y="1351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156210</xdr:rowOff>
    </xdr:from>
    <xdr:to xmlns:xdr="http://schemas.openxmlformats.org/drawingml/2006/spreadsheetDrawing">
      <xdr:col>24</xdr:col>
      <xdr:colOff>63500</xdr:colOff>
      <xdr:row>98</xdr:row>
      <xdr:rowOff>160020</xdr:rowOff>
    </xdr:to>
    <xdr:cxnSp macro="">
      <xdr:nvCxnSpPr>
        <xdr:cNvPr id="231" name="直線コネクタ 230"/>
        <xdr:cNvCxnSpPr/>
      </xdr:nvCxnSpPr>
      <xdr:spPr>
        <a:xfrm>
          <a:off x="3797300" y="169583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145415</xdr:rowOff>
    </xdr:from>
    <xdr:to xmlns:xdr="http://schemas.openxmlformats.org/drawingml/2006/spreadsheetDrawing">
      <xdr:col>19</xdr:col>
      <xdr:colOff>177800</xdr:colOff>
      <xdr:row>98</xdr:row>
      <xdr:rowOff>156210</xdr:rowOff>
    </xdr:to>
    <xdr:cxnSp macro="">
      <xdr:nvCxnSpPr>
        <xdr:cNvPr id="234" name="直線コネクタ 233"/>
        <xdr:cNvCxnSpPr/>
      </xdr:nvCxnSpPr>
      <xdr:spPr>
        <a:xfrm>
          <a:off x="2908300" y="169475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139700</xdr:rowOff>
    </xdr:from>
    <xdr:to xmlns:xdr="http://schemas.openxmlformats.org/drawingml/2006/spreadsheetDrawing">
      <xdr:col>15</xdr:col>
      <xdr:colOff>50800</xdr:colOff>
      <xdr:row>98</xdr:row>
      <xdr:rowOff>145415</xdr:rowOff>
    </xdr:to>
    <xdr:cxnSp macro="">
      <xdr:nvCxnSpPr>
        <xdr:cNvPr id="237" name="直線コネクタ 236"/>
        <xdr:cNvCxnSpPr/>
      </xdr:nvCxnSpPr>
      <xdr:spPr>
        <a:xfrm>
          <a:off x="2019300" y="169418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139700</xdr:rowOff>
    </xdr:from>
    <xdr:to xmlns:xdr="http://schemas.openxmlformats.org/drawingml/2006/spreadsheetDrawing">
      <xdr:col>10</xdr:col>
      <xdr:colOff>114300</xdr:colOff>
      <xdr:row>98</xdr:row>
      <xdr:rowOff>154940</xdr:rowOff>
    </xdr:to>
    <xdr:cxnSp macro="">
      <xdr:nvCxnSpPr>
        <xdr:cNvPr id="240" name="直線コネクタ 239"/>
        <xdr:cNvCxnSpPr/>
      </xdr:nvCxnSpPr>
      <xdr:spPr>
        <a:xfrm flipV="1">
          <a:off x="1130300" y="169418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109220</xdr:rowOff>
    </xdr:from>
    <xdr:to xmlns:xdr="http://schemas.openxmlformats.org/drawingml/2006/spreadsheetDrawing">
      <xdr:col>24</xdr:col>
      <xdr:colOff>114300</xdr:colOff>
      <xdr:row>99</xdr:row>
      <xdr:rowOff>39370</xdr:rowOff>
    </xdr:to>
    <xdr:sp macro="" textlink="">
      <xdr:nvSpPr>
        <xdr:cNvPr id="250" name="楕円 249"/>
        <xdr:cNvSpPr/>
      </xdr:nvSpPr>
      <xdr:spPr>
        <a:xfrm>
          <a:off x="458470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24130</xdr:rowOff>
    </xdr:from>
    <xdr:ext cx="534670" cy="259080"/>
    <xdr:sp macro="" textlink="">
      <xdr:nvSpPr>
        <xdr:cNvPr id="251" name="扶助費該当値テキスト"/>
        <xdr:cNvSpPr txBox="1"/>
      </xdr:nvSpPr>
      <xdr:spPr>
        <a:xfrm>
          <a:off x="4686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105410</xdr:rowOff>
    </xdr:from>
    <xdr:to xmlns:xdr="http://schemas.openxmlformats.org/drawingml/2006/spreadsheetDrawing">
      <xdr:col>20</xdr:col>
      <xdr:colOff>38100</xdr:colOff>
      <xdr:row>99</xdr:row>
      <xdr:rowOff>35560</xdr:rowOff>
    </xdr:to>
    <xdr:sp macro="" textlink="">
      <xdr:nvSpPr>
        <xdr:cNvPr id="252" name="楕円 251"/>
        <xdr:cNvSpPr/>
      </xdr:nvSpPr>
      <xdr:spPr>
        <a:xfrm>
          <a:off x="3746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26670</xdr:rowOff>
    </xdr:from>
    <xdr:ext cx="534035" cy="259080"/>
    <xdr:sp macro="" textlink="">
      <xdr:nvSpPr>
        <xdr:cNvPr id="253" name="テキスト ボックス 252"/>
        <xdr:cNvSpPr txBox="1"/>
      </xdr:nvSpPr>
      <xdr:spPr>
        <a:xfrm>
          <a:off x="3529965" y="17000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94615</xdr:rowOff>
    </xdr:from>
    <xdr:to xmlns:xdr="http://schemas.openxmlformats.org/drawingml/2006/spreadsheetDrawing">
      <xdr:col>15</xdr:col>
      <xdr:colOff>101600</xdr:colOff>
      <xdr:row>99</xdr:row>
      <xdr:rowOff>24765</xdr:rowOff>
    </xdr:to>
    <xdr:sp macro="" textlink="">
      <xdr:nvSpPr>
        <xdr:cNvPr id="254" name="楕円 253"/>
        <xdr:cNvSpPr/>
      </xdr:nvSpPr>
      <xdr:spPr>
        <a:xfrm>
          <a:off x="2857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16510</xdr:rowOff>
    </xdr:from>
    <xdr:ext cx="534035" cy="259080"/>
    <xdr:sp macro="" textlink="">
      <xdr:nvSpPr>
        <xdr:cNvPr id="255" name="テキスト ボックス 254"/>
        <xdr:cNvSpPr txBox="1"/>
      </xdr:nvSpPr>
      <xdr:spPr>
        <a:xfrm>
          <a:off x="2640965" y="16990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88900</xdr:rowOff>
    </xdr:from>
    <xdr:to xmlns:xdr="http://schemas.openxmlformats.org/drawingml/2006/spreadsheetDrawing">
      <xdr:col>10</xdr:col>
      <xdr:colOff>165100</xdr:colOff>
      <xdr:row>99</xdr:row>
      <xdr:rowOff>19050</xdr:rowOff>
    </xdr:to>
    <xdr:sp macro="" textlink="">
      <xdr:nvSpPr>
        <xdr:cNvPr id="256" name="楕円 255"/>
        <xdr:cNvSpPr/>
      </xdr:nvSpPr>
      <xdr:spPr>
        <a:xfrm>
          <a:off x="196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10160</xdr:rowOff>
    </xdr:from>
    <xdr:ext cx="534035" cy="259080"/>
    <xdr:sp macro="" textlink="">
      <xdr:nvSpPr>
        <xdr:cNvPr id="257" name="テキスト ボックス 256"/>
        <xdr:cNvSpPr txBox="1"/>
      </xdr:nvSpPr>
      <xdr:spPr>
        <a:xfrm>
          <a:off x="1751965" y="16983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103505</xdr:rowOff>
    </xdr:from>
    <xdr:to xmlns:xdr="http://schemas.openxmlformats.org/drawingml/2006/spreadsheetDrawing">
      <xdr:col>6</xdr:col>
      <xdr:colOff>38100</xdr:colOff>
      <xdr:row>99</xdr:row>
      <xdr:rowOff>33655</xdr:rowOff>
    </xdr:to>
    <xdr:sp macro="" textlink="">
      <xdr:nvSpPr>
        <xdr:cNvPr id="258" name="楕円 257"/>
        <xdr:cNvSpPr/>
      </xdr:nvSpPr>
      <xdr:spPr>
        <a:xfrm>
          <a:off x="1079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24765</xdr:rowOff>
    </xdr:from>
    <xdr:ext cx="534035" cy="259080"/>
    <xdr:sp macro="" textlink="">
      <xdr:nvSpPr>
        <xdr:cNvPr id="259" name="テキスト ボックス 258"/>
        <xdr:cNvSpPr txBox="1"/>
      </xdr:nvSpPr>
      <xdr:spPr>
        <a:xfrm>
          <a:off x="862965" y="16998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168275</xdr:rowOff>
    </xdr:from>
    <xdr:to xmlns:xdr="http://schemas.openxmlformats.org/drawingml/2006/spreadsheetDrawing">
      <xdr:col>55</xdr:col>
      <xdr:colOff>0</xdr:colOff>
      <xdr:row>37</xdr:row>
      <xdr:rowOff>75565</xdr:rowOff>
    </xdr:to>
    <xdr:cxnSp macro="">
      <xdr:nvCxnSpPr>
        <xdr:cNvPr id="290" name="直線コネクタ 289"/>
        <xdr:cNvCxnSpPr/>
      </xdr:nvCxnSpPr>
      <xdr:spPr>
        <a:xfrm>
          <a:off x="9639300" y="634047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598805" cy="258445"/>
    <xdr:sp macro="" textlink="">
      <xdr:nvSpPr>
        <xdr:cNvPr id="291" name="補助費等平均値テキスト"/>
        <xdr:cNvSpPr txBox="1"/>
      </xdr:nvSpPr>
      <xdr:spPr>
        <a:xfrm>
          <a:off x="10528300" y="6388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168275</xdr:rowOff>
    </xdr:from>
    <xdr:to xmlns:xdr="http://schemas.openxmlformats.org/drawingml/2006/spreadsheetDrawing">
      <xdr:col>50</xdr:col>
      <xdr:colOff>114300</xdr:colOff>
      <xdr:row>37</xdr:row>
      <xdr:rowOff>41275</xdr:rowOff>
    </xdr:to>
    <xdr:cxnSp macro="">
      <xdr:nvCxnSpPr>
        <xdr:cNvPr id="293" name="直線コネクタ 292"/>
        <xdr:cNvCxnSpPr/>
      </xdr:nvCxnSpPr>
      <xdr:spPr>
        <a:xfrm flipV="1">
          <a:off x="8750300" y="634047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8170" cy="259080"/>
    <xdr:sp macro="" textlink="">
      <xdr:nvSpPr>
        <xdr:cNvPr id="295" name="テキスト ボックス 294"/>
        <xdr:cNvSpPr txBox="1"/>
      </xdr:nvSpPr>
      <xdr:spPr>
        <a:xfrm>
          <a:off x="9339580" y="6518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41275</xdr:rowOff>
    </xdr:from>
    <xdr:to xmlns:xdr="http://schemas.openxmlformats.org/drawingml/2006/spreadsheetDrawing">
      <xdr:col>45</xdr:col>
      <xdr:colOff>177800</xdr:colOff>
      <xdr:row>37</xdr:row>
      <xdr:rowOff>63500</xdr:rowOff>
    </xdr:to>
    <xdr:cxnSp macro="">
      <xdr:nvCxnSpPr>
        <xdr:cNvPr id="296" name="直線コネクタ 295"/>
        <xdr:cNvCxnSpPr/>
      </xdr:nvCxnSpPr>
      <xdr:spPr>
        <a:xfrm flipV="1">
          <a:off x="7861300" y="63849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8170" cy="259080"/>
    <xdr:sp macro="" textlink="">
      <xdr:nvSpPr>
        <xdr:cNvPr id="298" name="テキスト ボックス 297"/>
        <xdr:cNvSpPr txBox="1"/>
      </xdr:nvSpPr>
      <xdr:spPr>
        <a:xfrm>
          <a:off x="8450580" y="650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63500</xdr:rowOff>
    </xdr:from>
    <xdr:to xmlns:xdr="http://schemas.openxmlformats.org/drawingml/2006/spreadsheetDrawing">
      <xdr:col>41</xdr:col>
      <xdr:colOff>50800</xdr:colOff>
      <xdr:row>37</xdr:row>
      <xdr:rowOff>84455</xdr:rowOff>
    </xdr:to>
    <xdr:cxnSp macro="">
      <xdr:nvCxnSpPr>
        <xdr:cNvPr id="299" name="直線コネクタ 298"/>
        <xdr:cNvCxnSpPr/>
      </xdr:nvCxnSpPr>
      <xdr:spPr>
        <a:xfrm flipV="1">
          <a:off x="6972300" y="64071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8170" cy="259080"/>
    <xdr:sp macro="" textlink="">
      <xdr:nvSpPr>
        <xdr:cNvPr id="301" name="テキスト ボックス 300"/>
        <xdr:cNvSpPr txBox="1"/>
      </xdr:nvSpPr>
      <xdr:spPr>
        <a:xfrm>
          <a:off x="7561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25400</xdr:rowOff>
    </xdr:from>
    <xdr:ext cx="598170" cy="259080"/>
    <xdr:sp macro="" textlink="">
      <xdr:nvSpPr>
        <xdr:cNvPr id="303" name="テキスト ボックス 302"/>
        <xdr:cNvSpPr txBox="1"/>
      </xdr:nvSpPr>
      <xdr:spPr>
        <a:xfrm>
          <a:off x="6672580" y="6540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24765</xdr:rowOff>
    </xdr:from>
    <xdr:to xmlns:xdr="http://schemas.openxmlformats.org/drawingml/2006/spreadsheetDrawing">
      <xdr:col>55</xdr:col>
      <xdr:colOff>50800</xdr:colOff>
      <xdr:row>37</xdr:row>
      <xdr:rowOff>126365</xdr:rowOff>
    </xdr:to>
    <xdr:sp macro="" textlink="">
      <xdr:nvSpPr>
        <xdr:cNvPr id="309" name="楕円 308"/>
        <xdr:cNvSpPr/>
      </xdr:nvSpPr>
      <xdr:spPr>
        <a:xfrm>
          <a:off x="10426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47625</xdr:rowOff>
    </xdr:from>
    <xdr:ext cx="598805" cy="259080"/>
    <xdr:sp macro="" textlink="">
      <xdr:nvSpPr>
        <xdr:cNvPr id="310" name="補助費等該当値テキスト"/>
        <xdr:cNvSpPr txBox="1"/>
      </xdr:nvSpPr>
      <xdr:spPr>
        <a:xfrm>
          <a:off x="10528300" y="6219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117475</xdr:rowOff>
    </xdr:from>
    <xdr:to xmlns:xdr="http://schemas.openxmlformats.org/drawingml/2006/spreadsheetDrawing">
      <xdr:col>50</xdr:col>
      <xdr:colOff>165100</xdr:colOff>
      <xdr:row>37</xdr:row>
      <xdr:rowOff>47625</xdr:rowOff>
    </xdr:to>
    <xdr:sp macro="" textlink="">
      <xdr:nvSpPr>
        <xdr:cNvPr id="311" name="楕円 310"/>
        <xdr:cNvSpPr/>
      </xdr:nvSpPr>
      <xdr:spPr>
        <a:xfrm>
          <a:off x="958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64135</xdr:rowOff>
    </xdr:from>
    <xdr:ext cx="598170" cy="258445"/>
    <xdr:sp macro="" textlink="">
      <xdr:nvSpPr>
        <xdr:cNvPr id="312" name="テキスト ボックス 311"/>
        <xdr:cNvSpPr txBox="1"/>
      </xdr:nvSpPr>
      <xdr:spPr>
        <a:xfrm>
          <a:off x="9339580" y="6064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161925</xdr:rowOff>
    </xdr:from>
    <xdr:to xmlns:xdr="http://schemas.openxmlformats.org/drawingml/2006/spreadsheetDrawing">
      <xdr:col>46</xdr:col>
      <xdr:colOff>38100</xdr:colOff>
      <xdr:row>37</xdr:row>
      <xdr:rowOff>92075</xdr:rowOff>
    </xdr:to>
    <xdr:sp macro="" textlink="">
      <xdr:nvSpPr>
        <xdr:cNvPr id="313" name="楕円 312"/>
        <xdr:cNvSpPr/>
      </xdr:nvSpPr>
      <xdr:spPr>
        <a:xfrm>
          <a:off x="8699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109220</xdr:rowOff>
    </xdr:from>
    <xdr:ext cx="598170" cy="258445"/>
    <xdr:sp macro="" textlink="">
      <xdr:nvSpPr>
        <xdr:cNvPr id="314" name="テキスト ボックス 313"/>
        <xdr:cNvSpPr txBox="1"/>
      </xdr:nvSpPr>
      <xdr:spPr>
        <a:xfrm>
          <a:off x="8450580" y="6109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12065</xdr:rowOff>
    </xdr:from>
    <xdr:to xmlns:xdr="http://schemas.openxmlformats.org/drawingml/2006/spreadsheetDrawing">
      <xdr:col>41</xdr:col>
      <xdr:colOff>101600</xdr:colOff>
      <xdr:row>37</xdr:row>
      <xdr:rowOff>113665</xdr:rowOff>
    </xdr:to>
    <xdr:sp macro="" textlink="">
      <xdr:nvSpPr>
        <xdr:cNvPr id="315" name="楕円 314"/>
        <xdr:cNvSpPr/>
      </xdr:nvSpPr>
      <xdr:spPr>
        <a:xfrm>
          <a:off x="781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130175</xdr:rowOff>
    </xdr:from>
    <xdr:ext cx="598170" cy="259080"/>
    <xdr:sp macro="" textlink="">
      <xdr:nvSpPr>
        <xdr:cNvPr id="316" name="テキスト ボックス 315"/>
        <xdr:cNvSpPr txBox="1"/>
      </xdr:nvSpPr>
      <xdr:spPr>
        <a:xfrm>
          <a:off x="7561580" y="6130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33655</xdr:rowOff>
    </xdr:from>
    <xdr:to xmlns:xdr="http://schemas.openxmlformats.org/drawingml/2006/spreadsheetDrawing">
      <xdr:col>36</xdr:col>
      <xdr:colOff>165100</xdr:colOff>
      <xdr:row>37</xdr:row>
      <xdr:rowOff>135255</xdr:rowOff>
    </xdr:to>
    <xdr:sp macro="" textlink="">
      <xdr:nvSpPr>
        <xdr:cNvPr id="317" name="楕円 316"/>
        <xdr:cNvSpPr/>
      </xdr:nvSpPr>
      <xdr:spPr>
        <a:xfrm>
          <a:off x="6921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151765</xdr:rowOff>
    </xdr:from>
    <xdr:ext cx="598170" cy="259080"/>
    <xdr:sp macro="" textlink="">
      <xdr:nvSpPr>
        <xdr:cNvPr id="318" name="テキスト ボックス 317"/>
        <xdr:cNvSpPr txBox="1"/>
      </xdr:nvSpPr>
      <xdr:spPr>
        <a:xfrm>
          <a:off x="6672580" y="6152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67945</xdr:rowOff>
    </xdr:from>
    <xdr:to xmlns:xdr="http://schemas.openxmlformats.org/drawingml/2006/spreadsheetDrawing">
      <xdr:col>55</xdr:col>
      <xdr:colOff>0</xdr:colOff>
      <xdr:row>58</xdr:row>
      <xdr:rowOff>78740</xdr:rowOff>
    </xdr:to>
    <xdr:cxnSp macro="">
      <xdr:nvCxnSpPr>
        <xdr:cNvPr id="347" name="直線コネクタ 346"/>
        <xdr:cNvCxnSpPr/>
      </xdr:nvCxnSpPr>
      <xdr:spPr>
        <a:xfrm>
          <a:off x="9639300" y="9840595"/>
          <a:ext cx="8382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48" name="普通建設事業費平均値テキスト"/>
        <xdr:cNvSpPr txBox="1"/>
      </xdr:nvSpPr>
      <xdr:spPr>
        <a:xfrm>
          <a:off x="10528300" y="99853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67945</xdr:rowOff>
    </xdr:from>
    <xdr:to xmlns:xdr="http://schemas.openxmlformats.org/drawingml/2006/spreadsheetDrawing">
      <xdr:col>50</xdr:col>
      <xdr:colOff>114300</xdr:colOff>
      <xdr:row>57</xdr:row>
      <xdr:rowOff>158115</xdr:rowOff>
    </xdr:to>
    <xdr:cxnSp macro="">
      <xdr:nvCxnSpPr>
        <xdr:cNvPr id="350" name="直線コネクタ 349"/>
        <xdr:cNvCxnSpPr/>
      </xdr:nvCxnSpPr>
      <xdr:spPr>
        <a:xfrm flipV="1">
          <a:off x="8750300" y="98405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154940</xdr:rowOff>
    </xdr:from>
    <xdr:ext cx="598170" cy="258445"/>
    <xdr:sp macro="" textlink="">
      <xdr:nvSpPr>
        <xdr:cNvPr id="352" name="テキスト ボックス 351"/>
        <xdr:cNvSpPr txBox="1"/>
      </xdr:nvSpPr>
      <xdr:spPr>
        <a:xfrm>
          <a:off x="9339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158115</xdr:rowOff>
    </xdr:from>
    <xdr:to xmlns:xdr="http://schemas.openxmlformats.org/drawingml/2006/spreadsheetDrawing">
      <xdr:col>45</xdr:col>
      <xdr:colOff>177800</xdr:colOff>
      <xdr:row>58</xdr:row>
      <xdr:rowOff>42545</xdr:rowOff>
    </xdr:to>
    <xdr:cxnSp macro="">
      <xdr:nvCxnSpPr>
        <xdr:cNvPr id="353" name="直線コネクタ 352"/>
        <xdr:cNvCxnSpPr/>
      </xdr:nvCxnSpPr>
      <xdr:spPr>
        <a:xfrm flipV="1">
          <a:off x="7861300" y="99307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146685</xdr:rowOff>
    </xdr:from>
    <xdr:ext cx="598170" cy="258445"/>
    <xdr:sp macro="" textlink="">
      <xdr:nvSpPr>
        <xdr:cNvPr id="355" name="テキスト ボックス 354"/>
        <xdr:cNvSpPr txBox="1"/>
      </xdr:nvSpPr>
      <xdr:spPr>
        <a:xfrm>
          <a:off x="8450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42545</xdr:rowOff>
    </xdr:from>
    <xdr:to xmlns:xdr="http://schemas.openxmlformats.org/drawingml/2006/spreadsheetDrawing">
      <xdr:col>41</xdr:col>
      <xdr:colOff>50800</xdr:colOff>
      <xdr:row>58</xdr:row>
      <xdr:rowOff>141605</xdr:rowOff>
    </xdr:to>
    <xdr:cxnSp macro="">
      <xdr:nvCxnSpPr>
        <xdr:cNvPr id="356" name="直線コネクタ 355"/>
        <xdr:cNvCxnSpPr/>
      </xdr:nvCxnSpPr>
      <xdr:spPr>
        <a:xfrm flipV="1">
          <a:off x="6972300" y="998664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8170" cy="258445"/>
    <xdr:sp macro="" textlink="">
      <xdr:nvSpPr>
        <xdr:cNvPr id="358" name="テキスト ボックス 357"/>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8170" cy="259080"/>
    <xdr:sp macro="" textlink="">
      <xdr:nvSpPr>
        <xdr:cNvPr id="360" name="テキスト ボックス 359"/>
        <xdr:cNvSpPr txBox="1"/>
      </xdr:nvSpPr>
      <xdr:spPr>
        <a:xfrm>
          <a:off x="6672580" y="9777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27940</xdr:rowOff>
    </xdr:from>
    <xdr:to xmlns:xdr="http://schemas.openxmlformats.org/drawingml/2006/spreadsheetDrawing">
      <xdr:col>55</xdr:col>
      <xdr:colOff>50800</xdr:colOff>
      <xdr:row>58</xdr:row>
      <xdr:rowOff>129540</xdr:rowOff>
    </xdr:to>
    <xdr:sp macro="" textlink="">
      <xdr:nvSpPr>
        <xdr:cNvPr id="366" name="楕円 365"/>
        <xdr:cNvSpPr/>
      </xdr:nvSpPr>
      <xdr:spPr>
        <a:xfrm>
          <a:off x="104267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158750</xdr:rowOff>
    </xdr:from>
    <xdr:ext cx="598805" cy="259080"/>
    <xdr:sp macro="" textlink="">
      <xdr:nvSpPr>
        <xdr:cNvPr id="367" name="普通建設事業費該当値テキスト"/>
        <xdr:cNvSpPr txBox="1"/>
      </xdr:nvSpPr>
      <xdr:spPr>
        <a:xfrm>
          <a:off x="10528300" y="9759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17780</xdr:rowOff>
    </xdr:from>
    <xdr:to xmlns:xdr="http://schemas.openxmlformats.org/drawingml/2006/spreadsheetDrawing">
      <xdr:col>50</xdr:col>
      <xdr:colOff>165100</xdr:colOff>
      <xdr:row>57</xdr:row>
      <xdr:rowOff>118745</xdr:rowOff>
    </xdr:to>
    <xdr:sp macro="" textlink="">
      <xdr:nvSpPr>
        <xdr:cNvPr id="368" name="楕円 367"/>
        <xdr:cNvSpPr/>
      </xdr:nvSpPr>
      <xdr:spPr>
        <a:xfrm>
          <a:off x="9588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135255</xdr:rowOff>
    </xdr:from>
    <xdr:ext cx="598170" cy="258445"/>
    <xdr:sp macro="" textlink="">
      <xdr:nvSpPr>
        <xdr:cNvPr id="369" name="テキスト ボックス 368"/>
        <xdr:cNvSpPr txBox="1"/>
      </xdr:nvSpPr>
      <xdr:spPr>
        <a:xfrm>
          <a:off x="9339580" y="9565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107315</xdr:rowOff>
    </xdr:from>
    <xdr:to xmlns:xdr="http://schemas.openxmlformats.org/drawingml/2006/spreadsheetDrawing">
      <xdr:col>46</xdr:col>
      <xdr:colOff>38100</xdr:colOff>
      <xdr:row>58</xdr:row>
      <xdr:rowOff>37465</xdr:rowOff>
    </xdr:to>
    <xdr:sp macro="" textlink="">
      <xdr:nvSpPr>
        <xdr:cNvPr id="370" name="楕円 369"/>
        <xdr:cNvSpPr/>
      </xdr:nvSpPr>
      <xdr:spPr>
        <a:xfrm>
          <a:off x="869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53975</xdr:rowOff>
    </xdr:from>
    <xdr:ext cx="598170" cy="258445"/>
    <xdr:sp macro="" textlink="">
      <xdr:nvSpPr>
        <xdr:cNvPr id="371" name="テキスト ボックス 370"/>
        <xdr:cNvSpPr txBox="1"/>
      </xdr:nvSpPr>
      <xdr:spPr>
        <a:xfrm>
          <a:off x="8450580" y="9655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163195</xdr:rowOff>
    </xdr:from>
    <xdr:to xmlns:xdr="http://schemas.openxmlformats.org/drawingml/2006/spreadsheetDrawing">
      <xdr:col>41</xdr:col>
      <xdr:colOff>101600</xdr:colOff>
      <xdr:row>58</xdr:row>
      <xdr:rowOff>93345</xdr:rowOff>
    </xdr:to>
    <xdr:sp macro="" textlink="">
      <xdr:nvSpPr>
        <xdr:cNvPr id="372" name="楕円 371"/>
        <xdr:cNvSpPr/>
      </xdr:nvSpPr>
      <xdr:spPr>
        <a:xfrm>
          <a:off x="7810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109855</xdr:rowOff>
    </xdr:from>
    <xdr:ext cx="598170" cy="258445"/>
    <xdr:sp macro="" textlink="">
      <xdr:nvSpPr>
        <xdr:cNvPr id="373" name="テキスト ボックス 372"/>
        <xdr:cNvSpPr txBox="1"/>
      </xdr:nvSpPr>
      <xdr:spPr>
        <a:xfrm>
          <a:off x="7561580" y="9711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90805</xdr:rowOff>
    </xdr:from>
    <xdr:to xmlns:xdr="http://schemas.openxmlformats.org/drawingml/2006/spreadsheetDrawing">
      <xdr:col>36</xdr:col>
      <xdr:colOff>165100</xdr:colOff>
      <xdr:row>59</xdr:row>
      <xdr:rowOff>20955</xdr:rowOff>
    </xdr:to>
    <xdr:sp macro="" textlink="">
      <xdr:nvSpPr>
        <xdr:cNvPr id="374" name="楕円 373"/>
        <xdr:cNvSpPr/>
      </xdr:nvSpPr>
      <xdr:spPr>
        <a:xfrm>
          <a:off x="6921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12065</xdr:rowOff>
    </xdr:from>
    <xdr:ext cx="598170" cy="259080"/>
    <xdr:sp macro="" textlink="">
      <xdr:nvSpPr>
        <xdr:cNvPr id="375" name="テキスト ボックス 374"/>
        <xdr:cNvSpPr txBox="1"/>
      </xdr:nvSpPr>
      <xdr:spPr>
        <a:xfrm>
          <a:off x="6672580" y="101276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31750</xdr:rowOff>
    </xdr:from>
    <xdr:to xmlns:xdr="http://schemas.openxmlformats.org/drawingml/2006/spreadsheetDrawing">
      <xdr:col>55</xdr:col>
      <xdr:colOff>0</xdr:colOff>
      <xdr:row>78</xdr:row>
      <xdr:rowOff>74930</xdr:rowOff>
    </xdr:to>
    <xdr:cxnSp macro="">
      <xdr:nvCxnSpPr>
        <xdr:cNvPr id="402" name="直線コネクタ 401"/>
        <xdr:cNvCxnSpPr/>
      </xdr:nvCxnSpPr>
      <xdr:spPr>
        <a:xfrm>
          <a:off x="9639300" y="1340485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03" name="普通建設事業費 （ うち新規整備　）平均値テキスト"/>
        <xdr:cNvSpPr txBox="1"/>
      </xdr:nvSpPr>
      <xdr:spPr>
        <a:xfrm>
          <a:off x="10528300" y="13404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31750</xdr:rowOff>
    </xdr:from>
    <xdr:to xmlns:xdr="http://schemas.openxmlformats.org/drawingml/2006/spreadsheetDrawing">
      <xdr:col>50</xdr:col>
      <xdr:colOff>114300</xdr:colOff>
      <xdr:row>78</xdr:row>
      <xdr:rowOff>113030</xdr:rowOff>
    </xdr:to>
    <xdr:cxnSp macro="">
      <xdr:nvCxnSpPr>
        <xdr:cNvPr id="405" name="直線コネクタ 404"/>
        <xdr:cNvCxnSpPr/>
      </xdr:nvCxnSpPr>
      <xdr:spPr>
        <a:xfrm flipV="1">
          <a:off x="8750300" y="1340485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149860</xdr:rowOff>
    </xdr:from>
    <xdr:ext cx="534035" cy="259080"/>
    <xdr:sp macro="" textlink="">
      <xdr:nvSpPr>
        <xdr:cNvPr id="407" name="テキスト ボックス 406"/>
        <xdr:cNvSpPr txBox="1"/>
      </xdr:nvSpPr>
      <xdr:spPr>
        <a:xfrm>
          <a:off x="9371965"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113030</xdr:rowOff>
    </xdr:from>
    <xdr:to xmlns:xdr="http://schemas.openxmlformats.org/drawingml/2006/spreadsheetDrawing">
      <xdr:col>45</xdr:col>
      <xdr:colOff>177800</xdr:colOff>
      <xdr:row>78</xdr:row>
      <xdr:rowOff>139700</xdr:rowOff>
    </xdr:to>
    <xdr:cxnSp macro="">
      <xdr:nvCxnSpPr>
        <xdr:cNvPr id="408" name="直線コネクタ 407"/>
        <xdr:cNvCxnSpPr/>
      </xdr:nvCxnSpPr>
      <xdr:spPr>
        <a:xfrm flipV="1">
          <a:off x="7861300" y="134861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34035" cy="258445"/>
    <xdr:sp macro="" textlink="">
      <xdr:nvSpPr>
        <xdr:cNvPr id="410" name="テキスト ボックス 409"/>
        <xdr:cNvSpPr txBox="1"/>
      </xdr:nvSpPr>
      <xdr:spPr>
        <a:xfrm>
          <a:off x="8482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139700</xdr:rowOff>
    </xdr:from>
    <xdr:to xmlns:xdr="http://schemas.openxmlformats.org/drawingml/2006/spreadsheetDrawing">
      <xdr:col>41</xdr:col>
      <xdr:colOff>50800</xdr:colOff>
      <xdr:row>78</xdr:row>
      <xdr:rowOff>139700</xdr:rowOff>
    </xdr:to>
    <xdr:cxnSp macro="">
      <xdr:nvCxnSpPr>
        <xdr:cNvPr id="411" name="直線コネクタ 410"/>
        <xdr:cNvCxnSpPr/>
      </xdr:nvCxnSpPr>
      <xdr:spPr>
        <a:xfrm>
          <a:off x="697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4035" cy="259080"/>
    <xdr:sp macro="" textlink="">
      <xdr:nvSpPr>
        <xdr:cNvPr id="413" name="テキスト ボックス 412"/>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8170" cy="259080"/>
    <xdr:sp macro="" textlink="">
      <xdr:nvSpPr>
        <xdr:cNvPr id="415" name="テキスト ボックス 414"/>
        <xdr:cNvSpPr txBox="1"/>
      </xdr:nvSpPr>
      <xdr:spPr>
        <a:xfrm>
          <a:off x="6672580" y="13183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24130</xdr:rowOff>
    </xdr:from>
    <xdr:to xmlns:xdr="http://schemas.openxmlformats.org/drawingml/2006/spreadsheetDrawing">
      <xdr:col>55</xdr:col>
      <xdr:colOff>50800</xdr:colOff>
      <xdr:row>78</xdr:row>
      <xdr:rowOff>125730</xdr:rowOff>
    </xdr:to>
    <xdr:sp macro="" textlink="">
      <xdr:nvSpPr>
        <xdr:cNvPr id="421" name="楕円 420"/>
        <xdr:cNvSpPr/>
      </xdr:nvSpPr>
      <xdr:spPr>
        <a:xfrm>
          <a:off x="104267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154940</xdr:rowOff>
    </xdr:from>
    <xdr:ext cx="598805" cy="258445"/>
    <xdr:sp macro="" textlink="">
      <xdr:nvSpPr>
        <xdr:cNvPr id="422" name="普通建設事業費 （ うち新規整備　）該当値テキスト"/>
        <xdr:cNvSpPr txBox="1"/>
      </xdr:nvSpPr>
      <xdr:spPr>
        <a:xfrm>
          <a:off x="10528300" y="13185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152400</xdr:rowOff>
    </xdr:from>
    <xdr:to xmlns:xdr="http://schemas.openxmlformats.org/drawingml/2006/spreadsheetDrawing">
      <xdr:col>50</xdr:col>
      <xdr:colOff>165100</xdr:colOff>
      <xdr:row>78</xdr:row>
      <xdr:rowOff>82550</xdr:rowOff>
    </xdr:to>
    <xdr:sp macro="" textlink="">
      <xdr:nvSpPr>
        <xdr:cNvPr id="423" name="楕円 422"/>
        <xdr:cNvSpPr/>
      </xdr:nvSpPr>
      <xdr:spPr>
        <a:xfrm>
          <a:off x="9588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99060</xdr:rowOff>
    </xdr:from>
    <xdr:ext cx="598170" cy="258445"/>
    <xdr:sp macro="" textlink="">
      <xdr:nvSpPr>
        <xdr:cNvPr id="424" name="テキスト ボックス 423"/>
        <xdr:cNvSpPr txBox="1"/>
      </xdr:nvSpPr>
      <xdr:spPr>
        <a:xfrm>
          <a:off x="9339580" y="13129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62230</xdr:rowOff>
    </xdr:from>
    <xdr:to xmlns:xdr="http://schemas.openxmlformats.org/drawingml/2006/spreadsheetDrawing">
      <xdr:col>46</xdr:col>
      <xdr:colOff>38100</xdr:colOff>
      <xdr:row>78</xdr:row>
      <xdr:rowOff>163830</xdr:rowOff>
    </xdr:to>
    <xdr:sp macro="" textlink="">
      <xdr:nvSpPr>
        <xdr:cNvPr id="425" name="楕円 424"/>
        <xdr:cNvSpPr/>
      </xdr:nvSpPr>
      <xdr:spPr>
        <a:xfrm>
          <a:off x="8699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154940</xdr:rowOff>
    </xdr:from>
    <xdr:ext cx="534035" cy="258445"/>
    <xdr:sp macro="" textlink="">
      <xdr:nvSpPr>
        <xdr:cNvPr id="426" name="テキスト ボックス 425"/>
        <xdr:cNvSpPr txBox="1"/>
      </xdr:nvSpPr>
      <xdr:spPr>
        <a:xfrm>
          <a:off x="8482965" y="1352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27" name="楕円 426"/>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10160</xdr:rowOff>
    </xdr:from>
    <xdr:ext cx="248920" cy="259080"/>
    <xdr:sp macro="" textlink="">
      <xdr:nvSpPr>
        <xdr:cNvPr id="428" name="テキスト ボックス 427"/>
        <xdr:cNvSpPr txBox="1"/>
      </xdr:nvSpPr>
      <xdr:spPr>
        <a:xfrm>
          <a:off x="773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88900</xdr:rowOff>
    </xdr:from>
    <xdr:to xmlns:xdr="http://schemas.openxmlformats.org/drawingml/2006/spreadsheetDrawing">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79</xdr:row>
      <xdr:rowOff>10160</xdr:rowOff>
    </xdr:from>
    <xdr:ext cx="248920" cy="259080"/>
    <xdr:sp macro="" textlink="">
      <xdr:nvSpPr>
        <xdr:cNvPr id="430" name="テキスト ボックス 429"/>
        <xdr:cNvSpPr txBox="1"/>
      </xdr:nvSpPr>
      <xdr:spPr>
        <a:xfrm>
          <a:off x="6847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111760</xdr:rowOff>
    </xdr:from>
    <xdr:to xmlns:xdr="http://schemas.openxmlformats.org/drawingml/2006/spreadsheetDrawing">
      <xdr:col>55</xdr:col>
      <xdr:colOff>0</xdr:colOff>
      <xdr:row>97</xdr:row>
      <xdr:rowOff>127000</xdr:rowOff>
    </xdr:to>
    <xdr:cxnSp macro="">
      <xdr:nvCxnSpPr>
        <xdr:cNvPr id="457" name="直線コネクタ 456"/>
        <xdr:cNvCxnSpPr/>
      </xdr:nvCxnSpPr>
      <xdr:spPr>
        <a:xfrm>
          <a:off x="9639300" y="16399510"/>
          <a:ext cx="8382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109220</xdr:rowOff>
    </xdr:from>
    <xdr:ext cx="598805" cy="258445"/>
    <xdr:sp macro="" textlink="">
      <xdr:nvSpPr>
        <xdr:cNvPr id="458" name="普通建設事業費 （ うち更新整備　）平均値テキスト"/>
        <xdr:cNvSpPr txBox="1"/>
      </xdr:nvSpPr>
      <xdr:spPr>
        <a:xfrm>
          <a:off x="10528300" y="16739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111760</xdr:rowOff>
    </xdr:from>
    <xdr:to xmlns:xdr="http://schemas.openxmlformats.org/drawingml/2006/spreadsheetDrawing">
      <xdr:col>50</xdr:col>
      <xdr:colOff>114300</xdr:colOff>
      <xdr:row>96</xdr:row>
      <xdr:rowOff>3175</xdr:rowOff>
    </xdr:to>
    <xdr:cxnSp macro="">
      <xdr:nvCxnSpPr>
        <xdr:cNvPr id="460" name="直線コネクタ 459"/>
        <xdr:cNvCxnSpPr/>
      </xdr:nvCxnSpPr>
      <xdr:spPr>
        <a:xfrm flipV="1">
          <a:off x="8750300" y="1639951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54610</xdr:rowOff>
    </xdr:from>
    <xdr:ext cx="598170" cy="258445"/>
    <xdr:sp macro="" textlink="">
      <xdr:nvSpPr>
        <xdr:cNvPr id="462" name="テキスト ボックス 461"/>
        <xdr:cNvSpPr txBox="1"/>
      </xdr:nvSpPr>
      <xdr:spPr>
        <a:xfrm>
          <a:off x="9339580" y="16856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3175</xdr:rowOff>
    </xdr:from>
    <xdr:to xmlns:xdr="http://schemas.openxmlformats.org/drawingml/2006/spreadsheetDrawing">
      <xdr:col>45</xdr:col>
      <xdr:colOff>177800</xdr:colOff>
      <xdr:row>97</xdr:row>
      <xdr:rowOff>41910</xdr:rowOff>
    </xdr:to>
    <xdr:cxnSp macro="">
      <xdr:nvCxnSpPr>
        <xdr:cNvPr id="463" name="直線コネクタ 462"/>
        <xdr:cNvCxnSpPr/>
      </xdr:nvCxnSpPr>
      <xdr:spPr>
        <a:xfrm flipV="1">
          <a:off x="7861300" y="1646237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38100</xdr:rowOff>
    </xdr:from>
    <xdr:ext cx="598170" cy="259080"/>
    <xdr:sp macro="" textlink="">
      <xdr:nvSpPr>
        <xdr:cNvPr id="465" name="テキスト ボックス 464"/>
        <xdr:cNvSpPr txBox="1"/>
      </xdr:nvSpPr>
      <xdr:spPr>
        <a:xfrm>
          <a:off x="8450580" y="16840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41910</xdr:rowOff>
    </xdr:from>
    <xdr:to xmlns:xdr="http://schemas.openxmlformats.org/drawingml/2006/spreadsheetDrawing">
      <xdr:col>41</xdr:col>
      <xdr:colOff>50800</xdr:colOff>
      <xdr:row>97</xdr:row>
      <xdr:rowOff>139700</xdr:rowOff>
    </xdr:to>
    <xdr:cxnSp macro="">
      <xdr:nvCxnSpPr>
        <xdr:cNvPr id="466" name="直線コネクタ 465"/>
        <xdr:cNvCxnSpPr/>
      </xdr:nvCxnSpPr>
      <xdr:spPr>
        <a:xfrm flipV="1">
          <a:off x="6972300" y="1667256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47625</xdr:rowOff>
    </xdr:from>
    <xdr:ext cx="598170" cy="259080"/>
    <xdr:sp macro="" textlink="">
      <xdr:nvSpPr>
        <xdr:cNvPr id="468" name="テキスト ボックス 467"/>
        <xdr:cNvSpPr txBox="1"/>
      </xdr:nvSpPr>
      <xdr:spPr>
        <a:xfrm>
          <a:off x="7561580" y="1684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64770</xdr:rowOff>
    </xdr:from>
    <xdr:ext cx="598170" cy="258445"/>
    <xdr:sp macro="" textlink="">
      <xdr:nvSpPr>
        <xdr:cNvPr id="470" name="テキスト ボックス 469"/>
        <xdr:cNvSpPr txBox="1"/>
      </xdr:nvSpPr>
      <xdr:spPr>
        <a:xfrm>
          <a:off x="6672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76200</xdr:rowOff>
    </xdr:from>
    <xdr:to xmlns:xdr="http://schemas.openxmlformats.org/drawingml/2006/spreadsheetDrawing">
      <xdr:col>55</xdr:col>
      <xdr:colOff>50800</xdr:colOff>
      <xdr:row>98</xdr:row>
      <xdr:rowOff>6350</xdr:rowOff>
    </xdr:to>
    <xdr:sp macro="" textlink="">
      <xdr:nvSpPr>
        <xdr:cNvPr id="476" name="楕円 475"/>
        <xdr:cNvSpPr/>
      </xdr:nvSpPr>
      <xdr:spPr>
        <a:xfrm>
          <a:off x="104267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99060</xdr:rowOff>
    </xdr:from>
    <xdr:ext cx="598805" cy="258445"/>
    <xdr:sp macro="" textlink="">
      <xdr:nvSpPr>
        <xdr:cNvPr id="477" name="普通建設事業費 （ うち更新整備　）該当値テキスト"/>
        <xdr:cNvSpPr txBox="1"/>
      </xdr:nvSpPr>
      <xdr:spPr>
        <a:xfrm>
          <a:off x="10528300" y="1655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60960</xdr:rowOff>
    </xdr:from>
    <xdr:to xmlns:xdr="http://schemas.openxmlformats.org/drawingml/2006/spreadsheetDrawing">
      <xdr:col>50</xdr:col>
      <xdr:colOff>165100</xdr:colOff>
      <xdr:row>95</xdr:row>
      <xdr:rowOff>162560</xdr:rowOff>
    </xdr:to>
    <xdr:sp macro="" textlink="">
      <xdr:nvSpPr>
        <xdr:cNvPr id="478" name="楕円 477"/>
        <xdr:cNvSpPr/>
      </xdr:nvSpPr>
      <xdr:spPr>
        <a:xfrm>
          <a:off x="9588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7620</xdr:rowOff>
    </xdr:from>
    <xdr:ext cx="598170" cy="258445"/>
    <xdr:sp macro="" textlink="">
      <xdr:nvSpPr>
        <xdr:cNvPr id="479" name="テキスト ボックス 478"/>
        <xdr:cNvSpPr txBox="1"/>
      </xdr:nvSpPr>
      <xdr:spPr>
        <a:xfrm>
          <a:off x="9339580" y="16123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123825</xdr:rowOff>
    </xdr:from>
    <xdr:to xmlns:xdr="http://schemas.openxmlformats.org/drawingml/2006/spreadsheetDrawing">
      <xdr:col>46</xdr:col>
      <xdr:colOff>38100</xdr:colOff>
      <xdr:row>96</xdr:row>
      <xdr:rowOff>53975</xdr:rowOff>
    </xdr:to>
    <xdr:sp macro="" textlink="">
      <xdr:nvSpPr>
        <xdr:cNvPr id="480" name="楕円 479"/>
        <xdr:cNvSpPr/>
      </xdr:nvSpPr>
      <xdr:spPr>
        <a:xfrm>
          <a:off x="8699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70485</xdr:rowOff>
    </xdr:from>
    <xdr:ext cx="598170" cy="259080"/>
    <xdr:sp macro="" textlink="">
      <xdr:nvSpPr>
        <xdr:cNvPr id="481" name="テキスト ボックス 480"/>
        <xdr:cNvSpPr txBox="1"/>
      </xdr:nvSpPr>
      <xdr:spPr>
        <a:xfrm>
          <a:off x="8450580" y="16186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162560</xdr:rowOff>
    </xdr:from>
    <xdr:to xmlns:xdr="http://schemas.openxmlformats.org/drawingml/2006/spreadsheetDrawing">
      <xdr:col>41</xdr:col>
      <xdr:colOff>101600</xdr:colOff>
      <xdr:row>97</xdr:row>
      <xdr:rowOff>92710</xdr:rowOff>
    </xdr:to>
    <xdr:sp macro="" textlink="">
      <xdr:nvSpPr>
        <xdr:cNvPr id="482" name="楕円 481"/>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109855</xdr:rowOff>
    </xdr:from>
    <xdr:ext cx="598170" cy="258445"/>
    <xdr:sp macro="" textlink="">
      <xdr:nvSpPr>
        <xdr:cNvPr id="483" name="テキスト ボックス 482"/>
        <xdr:cNvSpPr txBox="1"/>
      </xdr:nvSpPr>
      <xdr:spPr>
        <a:xfrm>
          <a:off x="7561580" y="16397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88900</xdr:rowOff>
    </xdr:from>
    <xdr:to xmlns:xdr="http://schemas.openxmlformats.org/drawingml/2006/spreadsheetDrawing">
      <xdr:col>36</xdr:col>
      <xdr:colOff>165100</xdr:colOff>
      <xdr:row>98</xdr:row>
      <xdr:rowOff>19050</xdr:rowOff>
    </xdr:to>
    <xdr:sp macro="" textlink="">
      <xdr:nvSpPr>
        <xdr:cNvPr id="484" name="楕円 483"/>
        <xdr:cNvSpPr/>
      </xdr:nvSpPr>
      <xdr:spPr>
        <a:xfrm>
          <a:off x="692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35560</xdr:rowOff>
    </xdr:from>
    <xdr:ext cx="598170" cy="259080"/>
    <xdr:sp macro="" textlink="">
      <xdr:nvSpPr>
        <xdr:cNvPr id="485" name="テキスト ボックス 484"/>
        <xdr:cNvSpPr txBox="1"/>
      </xdr:nvSpPr>
      <xdr:spPr>
        <a:xfrm>
          <a:off x="6672580" y="16494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64135</xdr:rowOff>
    </xdr:from>
    <xdr:to xmlns:xdr="http://schemas.openxmlformats.org/drawingml/2006/spreadsheetDrawing">
      <xdr:col>85</xdr:col>
      <xdr:colOff>127000</xdr:colOff>
      <xdr:row>39</xdr:row>
      <xdr:rowOff>64135</xdr:rowOff>
    </xdr:to>
    <xdr:cxnSp macro="">
      <xdr:nvCxnSpPr>
        <xdr:cNvPr id="516" name="直線コネクタ 515"/>
        <xdr:cNvCxnSpPr/>
      </xdr:nvCxnSpPr>
      <xdr:spPr>
        <a:xfrm flipV="1">
          <a:off x="15481300" y="6750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64135</xdr:rowOff>
    </xdr:from>
    <xdr:to xmlns:xdr="http://schemas.openxmlformats.org/drawingml/2006/spreadsheetDrawing">
      <xdr:col>81</xdr:col>
      <xdr:colOff>50800</xdr:colOff>
      <xdr:row>39</xdr:row>
      <xdr:rowOff>72390</xdr:rowOff>
    </xdr:to>
    <xdr:cxnSp macro="">
      <xdr:nvCxnSpPr>
        <xdr:cNvPr id="519" name="直線コネクタ 518"/>
        <xdr:cNvCxnSpPr/>
      </xdr:nvCxnSpPr>
      <xdr:spPr>
        <a:xfrm flipV="1">
          <a:off x="14592300" y="67506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120650</xdr:rowOff>
    </xdr:from>
    <xdr:ext cx="534035" cy="258445"/>
    <xdr:sp macro="" textlink="">
      <xdr:nvSpPr>
        <xdr:cNvPr id="521" name="テキスト ボックス 520"/>
        <xdr:cNvSpPr txBox="1"/>
      </xdr:nvSpPr>
      <xdr:spPr>
        <a:xfrm>
          <a:off x="15213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169545</xdr:rowOff>
    </xdr:from>
    <xdr:to xmlns:xdr="http://schemas.openxmlformats.org/drawingml/2006/spreadsheetDrawing">
      <xdr:col>76</xdr:col>
      <xdr:colOff>114300</xdr:colOff>
      <xdr:row>39</xdr:row>
      <xdr:rowOff>72390</xdr:rowOff>
    </xdr:to>
    <xdr:cxnSp macro="">
      <xdr:nvCxnSpPr>
        <xdr:cNvPr id="522" name="直線コネクタ 521"/>
        <xdr:cNvCxnSpPr/>
      </xdr:nvCxnSpPr>
      <xdr:spPr>
        <a:xfrm>
          <a:off x="13703300" y="66846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122555</xdr:rowOff>
    </xdr:from>
    <xdr:ext cx="534035" cy="258445"/>
    <xdr:sp macro="" textlink="">
      <xdr:nvSpPr>
        <xdr:cNvPr id="524" name="テキスト ボックス 523"/>
        <xdr:cNvSpPr txBox="1"/>
      </xdr:nvSpPr>
      <xdr:spPr>
        <a:xfrm>
          <a:off x="14324965" y="680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59690</xdr:rowOff>
    </xdr:from>
    <xdr:to xmlns:xdr="http://schemas.openxmlformats.org/drawingml/2006/spreadsheetDrawing">
      <xdr:col>71</xdr:col>
      <xdr:colOff>177800</xdr:colOff>
      <xdr:row>38</xdr:row>
      <xdr:rowOff>169545</xdr:rowOff>
    </xdr:to>
    <xdr:cxnSp macro="">
      <xdr:nvCxnSpPr>
        <xdr:cNvPr id="525" name="直線コネクタ 524"/>
        <xdr:cNvCxnSpPr/>
      </xdr:nvCxnSpPr>
      <xdr:spPr>
        <a:xfrm>
          <a:off x="12814300" y="657479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120650</xdr:rowOff>
    </xdr:from>
    <xdr:ext cx="534035" cy="258445"/>
    <xdr:sp macro="" textlink="">
      <xdr:nvSpPr>
        <xdr:cNvPr id="527" name="テキスト ボックス 526"/>
        <xdr:cNvSpPr txBox="1"/>
      </xdr:nvSpPr>
      <xdr:spPr>
        <a:xfrm>
          <a:off x="13435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13335</xdr:rowOff>
    </xdr:from>
    <xdr:to xmlns:xdr="http://schemas.openxmlformats.org/drawingml/2006/spreadsheetDrawing">
      <xdr:col>85</xdr:col>
      <xdr:colOff>177800</xdr:colOff>
      <xdr:row>39</xdr:row>
      <xdr:rowOff>114935</xdr:rowOff>
    </xdr:to>
    <xdr:sp macro="" textlink="">
      <xdr:nvSpPr>
        <xdr:cNvPr id="535" name="楕円 534"/>
        <xdr:cNvSpPr/>
      </xdr:nvSpPr>
      <xdr:spPr>
        <a:xfrm>
          <a:off x="162687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144145</xdr:rowOff>
    </xdr:from>
    <xdr:ext cx="534670" cy="258445"/>
    <xdr:sp macro="" textlink="">
      <xdr:nvSpPr>
        <xdr:cNvPr id="536" name="災害復旧事業費該当値テキスト"/>
        <xdr:cNvSpPr txBox="1"/>
      </xdr:nvSpPr>
      <xdr:spPr>
        <a:xfrm>
          <a:off x="16370300" y="6487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13335</xdr:rowOff>
    </xdr:from>
    <xdr:to xmlns:xdr="http://schemas.openxmlformats.org/drawingml/2006/spreadsheetDrawing">
      <xdr:col>81</xdr:col>
      <xdr:colOff>101600</xdr:colOff>
      <xdr:row>39</xdr:row>
      <xdr:rowOff>114935</xdr:rowOff>
    </xdr:to>
    <xdr:sp macro="" textlink="">
      <xdr:nvSpPr>
        <xdr:cNvPr id="537" name="楕円 536"/>
        <xdr:cNvSpPr/>
      </xdr:nvSpPr>
      <xdr:spPr>
        <a:xfrm>
          <a:off x="154305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132080</xdr:rowOff>
    </xdr:from>
    <xdr:ext cx="534035" cy="258445"/>
    <xdr:sp macro="" textlink="">
      <xdr:nvSpPr>
        <xdr:cNvPr id="538" name="テキスト ボックス 537"/>
        <xdr:cNvSpPr txBox="1"/>
      </xdr:nvSpPr>
      <xdr:spPr>
        <a:xfrm>
          <a:off x="15213965" y="6475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21590</xdr:rowOff>
    </xdr:from>
    <xdr:to xmlns:xdr="http://schemas.openxmlformats.org/drawingml/2006/spreadsheetDrawing">
      <xdr:col>76</xdr:col>
      <xdr:colOff>165100</xdr:colOff>
      <xdr:row>39</xdr:row>
      <xdr:rowOff>123190</xdr:rowOff>
    </xdr:to>
    <xdr:sp macro="" textlink="">
      <xdr:nvSpPr>
        <xdr:cNvPr id="539" name="楕円 538"/>
        <xdr:cNvSpPr/>
      </xdr:nvSpPr>
      <xdr:spPr>
        <a:xfrm>
          <a:off x="1454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139700</xdr:rowOff>
    </xdr:from>
    <xdr:ext cx="534035" cy="259080"/>
    <xdr:sp macro="" textlink="">
      <xdr:nvSpPr>
        <xdr:cNvPr id="540" name="テキスト ボックス 539"/>
        <xdr:cNvSpPr txBox="1"/>
      </xdr:nvSpPr>
      <xdr:spPr>
        <a:xfrm>
          <a:off x="14324965" y="648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118745</xdr:rowOff>
    </xdr:from>
    <xdr:to xmlns:xdr="http://schemas.openxmlformats.org/drawingml/2006/spreadsheetDrawing">
      <xdr:col>72</xdr:col>
      <xdr:colOff>38100</xdr:colOff>
      <xdr:row>39</xdr:row>
      <xdr:rowOff>48895</xdr:rowOff>
    </xdr:to>
    <xdr:sp macro="" textlink="">
      <xdr:nvSpPr>
        <xdr:cNvPr id="541" name="楕円 540"/>
        <xdr:cNvSpPr/>
      </xdr:nvSpPr>
      <xdr:spPr>
        <a:xfrm>
          <a:off x="13652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65405</xdr:rowOff>
    </xdr:from>
    <xdr:ext cx="534035" cy="258445"/>
    <xdr:sp macro="" textlink="">
      <xdr:nvSpPr>
        <xdr:cNvPr id="542" name="テキスト ボックス 541"/>
        <xdr:cNvSpPr txBox="1"/>
      </xdr:nvSpPr>
      <xdr:spPr>
        <a:xfrm>
          <a:off x="13435965" y="640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xdr:rowOff>
    </xdr:from>
    <xdr:to xmlns:xdr="http://schemas.openxmlformats.org/drawingml/2006/spreadsheetDrawing">
      <xdr:col>67</xdr:col>
      <xdr:colOff>101600</xdr:colOff>
      <xdr:row>38</xdr:row>
      <xdr:rowOff>110490</xdr:rowOff>
    </xdr:to>
    <xdr:sp macro="" textlink="">
      <xdr:nvSpPr>
        <xdr:cNvPr id="543" name="楕円 542"/>
        <xdr:cNvSpPr/>
      </xdr:nvSpPr>
      <xdr:spPr>
        <a:xfrm>
          <a:off x="1276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36</xdr:row>
      <xdr:rowOff>127000</xdr:rowOff>
    </xdr:from>
    <xdr:ext cx="598170" cy="259080"/>
    <xdr:sp macro="" textlink="">
      <xdr:nvSpPr>
        <xdr:cNvPr id="544" name="テキスト ボックス 543"/>
        <xdr:cNvSpPr txBox="1"/>
      </xdr:nvSpPr>
      <xdr:spPr>
        <a:xfrm>
          <a:off x="12514580" y="6299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151765</xdr:rowOff>
    </xdr:from>
    <xdr:to xmlns:xdr="http://schemas.openxmlformats.org/drawingml/2006/spreadsheetDrawing">
      <xdr:col>85</xdr:col>
      <xdr:colOff>127000</xdr:colOff>
      <xdr:row>77</xdr:row>
      <xdr:rowOff>158750</xdr:rowOff>
    </xdr:to>
    <xdr:cxnSp macro="">
      <xdr:nvCxnSpPr>
        <xdr:cNvPr id="632" name="直線コネクタ 631"/>
        <xdr:cNvCxnSpPr/>
      </xdr:nvCxnSpPr>
      <xdr:spPr>
        <a:xfrm>
          <a:off x="15481300" y="133534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151765</xdr:rowOff>
    </xdr:from>
    <xdr:to xmlns:xdr="http://schemas.openxmlformats.org/drawingml/2006/spreadsheetDrawing">
      <xdr:col>81</xdr:col>
      <xdr:colOff>50800</xdr:colOff>
      <xdr:row>78</xdr:row>
      <xdr:rowOff>19050</xdr:rowOff>
    </xdr:to>
    <xdr:cxnSp macro="">
      <xdr:nvCxnSpPr>
        <xdr:cNvPr id="635" name="直線コネクタ 634"/>
        <xdr:cNvCxnSpPr/>
      </xdr:nvCxnSpPr>
      <xdr:spPr>
        <a:xfrm flipV="1">
          <a:off x="14592300" y="133534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170" cy="258445"/>
    <xdr:sp macro="" textlink="">
      <xdr:nvSpPr>
        <xdr:cNvPr id="637" name="テキスト ボックス 636"/>
        <xdr:cNvSpPr txBox="1"/>
      </xdr:nvSpPr>
      <xdr:spPr>
        <a:xfrm>
          <a:off x="15181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152400</xdr:rowOff>
    </xdr:from>
    <xdr:to xmlns:xdr="http://schemas.openxmlformats.org/drawingml/2006/spreadsheetDrawing">
      <xdr:col>76</xdr:col>
      <xdr:colOff>114300</xdr:colOff>
      <xdr:row>78</xdr:row>
      <xdr:rowOff>19050</xdr:rowOff>
    </xdr:to>
    <xdr:cxnSp macro="">
      <xdr:nvCxnSpPr>
        <xdr:cNvPr id="638" name="直線コネクタ 637"/>
        <xdr:cNvCxnSpPr/>
      </xdr:nvCxnSpPr>
      <xdr:spPr>
        <a:xfrm>
          <a:off x="13703300" y="133540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8170" cy="259080"/>
    <xdr:sp macro="" textlink="">
      <xdr:nvSpPr>
        <xdr:cNvPr id="640" name="テキスト ボックス 639"/>
        <xdr:cNvSpPr txBox="1"/>
      </xdr:nvSpPr>
      <xdr:spPr>
        <a:xfrm>
          <a:off x="14292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112395</xdr:rowOff>
    </xdr:from>
    <xdr:to xmlns:xdr="http://schemas.openxmlformats.org/drawingml/2006/spreadsheetDrawing">
      <xdr:col>71</xdr:col>
      <xdr:colOff>177800</xdr:colOff>
      <xdr:row>77</xdr:row>
      <xdr:rowOff>152400</xdr:rowOff>
    </xdr:to>
    <xdr:cxnSp macro="">
      <xdr:nvCxnSpPr>
        <xdr:cNvPr id="641" name="直線コネクタ 640"/>
        <xdr:cNvCxnSpPr/>
      </xdr:nvCxnSpPr>
      <xdr:spPr>
        <a:xfrm>
          <a:off x="12814300" y="133140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59080"/>
    <xdr:sp macro="" textlink="">
      <xdr:nvSpPr>
        <xdr:cNvPr id="643" name="テキスト ボックス 642"/>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8170" cy="259080"/>
    <xdr:sp macro="" textlink="">
      <xdr:nvSpPr>
        <xdr:cNvPr id="645" name="テキスト ボックス 644"/>
        <xdr:cNvSpPr txBox="1"/>
      </xdr:nvSpPr>
      <xdr:spPr>
        <a:xfrm>
          <a:off x="12514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107950</xdr:rowOff>
    </xdr:from>
    <xdr:to xmlns:xdr="http://schemas.openxmlformats.org/drawingml/2006/spreadsheetDrawing">
      <xdr:col>85</xdr:col>
      <xdr:colOff>177800</xdr:colOff>
      <xdr:row>78</xdr:row>
      <xdr:rowOff>38100</xdr:rowOff>
    </xdr:to>
    <xdr:sp macro="" textlink="">
      <xdr:nvSpPr>
        <xdr:cNvPr id="651" name="楕円 650"/>
        <xdr:cNvSpPr/>
      </xdr:nvSpPr>
      <xdr:spPr>
        <a:xfrm>
          <a:off x="162687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86360</xdr:rowOff>
    </xdr:from>
    <xdr:ext cx="598805" cy="258445"/>
    <xdr:sp macro="" textlink="">
      <xdr:nvSpPr>
        <xdr:cNvPr id="652" name="公債費該当値テキスト"/>
        <xdr:cNvSpPr txBox="1"/>
      </xdr:nvSpPr>
      <xdr:spPr>
        <a:xfrm>
          <a:off x="16370300" y="13288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100965</xdr:rowOff>
    </xdr:from>
    <xdr:to xmlns:xdr="http://schemas.openxmlformats.org/drawingml/2006/spreadsheetDrawing">
      <xdr:col>81</xdr:col>
      <xdr:colOff>101600</xdr:colOff>
      <xdr:row>78</xdr:row>
      <xdr:rowOff>31115</xdr:rowOff>
    </xdr:to>
    <xdr:sp macro="" textlink="">
      <xdr:nvSpPr>
        <xdr:cNvPr id="653" name="楕円 652"/>
        <xdr:cNvSpPr/>
      </xdr:nvSpPr>
      <xdr:spPr>
        <a:xfrm>
          <a:off x="15430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22860</xdr:rowOff>
    </xdr:from>
    <xdr:ext cx="598170" cy="259080"/>
    <xdr:sp macro="" textlink="">
      <xdr:nvSpPr>
        <xdr:cNvPr id="654" name="テキスト ボックス 653"/>
        <xdr:cNvSpPr txBox="1"/>
      </xdr:nvSpPr>
      <xdr:spPr>
        <a:xfrm>
          <a:off x="15181580" y="13395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139700</xdr:rowOff>
    </xdr:from>
    <xdr:to xmlns:xdr="http://schemas.openxmlformats.org/drawingml/2006/spreadsheetDrawing">
      <xdr:col>76</xdr:col>
      <xdr:colOff>165100</xdr:colOff>
      <xdr:row>78</xdr:row>
      <xdr:rowOff>69850</xdr:rowOff>
    </xdr:to>
    <xdr:sp macro="" textlink="">
      <xdr:nvSpPr>
        <xdr:cNvPr id="655" name="楕円 654"/>
        <xdr:cNvSpPr/>
      </xdr:nvSpPr>
      <xdr:spPr>
        <a:xfrm>
          <a:off x="14541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60960</xdr:rowOff>
    </xdr:from>
    <xdr:ext cx="598170" cy="259080"/>
    <xdr:sp macro="" textlink="">
      <xdr:nvSpPr>
        <xdr:cNvPr id="656" name="テキスト ボックス 655"/>
        <xdr:cNvSpPr txBox="1"/>
      </xdr:nvSpPr>
      <xdr:spPr>
        <a:xfrm>
          <a:off x="14292580" y="13434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101600</xdr:rowOff>
    </xdr:from>
    <xdr:to xmlns:xdr="http://schemas.openxmlformats.org/drawingml/2006/spreadsheetDrawing">
      <xdr:col>72</xdr:col>
      <xdr:colOff>38100</xdr:colOff>
      <xdr:row>78</xdr:row>
      <xdr:rowOff>31750</xdr:rowOff>
    </xdr:to>
    <xdr:sp macro="" textlink="">
      <xdr:nvSpPr>
        <xdr:cNvPr id="657" name="楕円 656"/>
        <xdr:cNvSpPr/>
      </xdr:nvSpPr>
      <xdr:spPr>
        <a:xfrm>
          <a:off x="13652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22860</xdr:rowOff>
    </xdr:from>
    <xdr:ext cx="598170" cy="259080"/>
    <xdr:sp macro="" textlink="">
      <xdr:nvSpPr>
        <xdr:cNvPr id="658" name="テキスト ボックス 657"/>
        <xdr:cNvSpPr txBox="1"/>
      </xdr:nvSpPr>
      <xdr:spPr>
        <a:xfrm>
          <a:off x="13403580" y="13395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61595</xdr:rowOff>
    </xdr:from>
    <xdr:to xmlns:xdr="http://schemas.openxmlformats.org/drawingml/2006/spreadsheetDrawing">
      <xdr:col>67</xdr:col>
      <xdr:colOff>101600</xdr:colOff>
      <xdr:row>77</xdr:row>
      <xdr:rowOff>163195</xdr:rowOff>
    </xdr:to>
    <xdr:sp macro="" textlink="">
      <xdr:nvSpPr>
        <xdr:cNvPr id="659" name="楕円 658"/>
        <xdr:cNvSpPr/>
      </xdr:nvSpPr>
      <xdr:spPr>
        <a:xfrm>
          <a:off x="12763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154940</xdr:rowOff>
    </xdr:from>
    <xdr:ext cx="598170" cy="258445"/>
    <xdr:sp macro="" textlink="">
      <xdr:nvSpPr>
        <xdr:cNvPr id="660" name="テキスト ボックス 659"/>
        <xdr:cNvSpPr txBox="1"/>
      </xdr:nvSpPr>
      <xdr:spPr>
        <a:xfrm>
          <a:off x="12514580" y="13356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109855</xdr:rowOff>
    </xdr:from>
    <xdr:to xmlns:xdr="http://schemas.openxmlformats.org/drawingml/2006/spreadsheetDrawing">
      <xdr:col>85</xdr:col>
      <xdr:colOff>127000</xdr:colOff>
      <xdr:row>98</xdr:row>
      <xdr:rowOff>123825</xdr:rowOff>
    </xdr:to>
    <xdr:cxnSp macro="">
      <xdr:nvCxnSpPr>
        <xdr:cNvPr id="687" name="直線コネクタ 686"/>
        <xdr:cNvCxnSpPr/>
      </xdr:nvCxnSpPr>
      <xdr:spPr>
        <a:xfrm flipV="1">
          <a:off x="15481300" y="169119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80645</xdr:rowOff>
    </xdr:from>
    <xdr:ext cx="534670" cy="259080"/>
    <xdr:sp macro="" textlink="">
      <xdr:nvSpPr>
        <xdr:cNvPr id="688" name="積立金平均値テキスト"/>
        <xdr:cNvSpPr txBox="1"/>
      </xdr:nvSpPr>
      <xdr:spPr>
        <a:xfrm>
          <a:off x="16370300" y="16711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116840</xdr:rowOff>
    </xdr:from>
    <xdr:to xmlns:xdr="http://schemas.openxmlformats.org/drawingml/2006/spreadsheetDrawing">
      <xdr:col>81</xdr:col>
      <xdr:colOff>50800</xdr:colOff>
      <xdr:row>98</xdr:row>
      <xdr:rowOff>123825</xdr:rowOff>
    </xdr:to>
    <xdr:cxnSp macro="">
      <xdr:nvCxnSpPr>
        <xdr:cNvPr id="690" name="直線コネクタ 689"/>
        <xdr:cNvCxnSpPr/>
      </xdr:nvCxnSpPr>
      <xdr:spPr>
        <a:xfrm>
          <a:off x="14592300" y="169189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3175</xdr:rowOff>
    </xdr:from>
    <xdr:ext cx="534035" cy="259080"/>
    <xdr:sp macro="" textlink="">
      <xdr:nvSpPr>
        <xdr:cNvPr id="692" name="テキスト ボックス 691"/>
        <xdr:cNvSpPr txBox="1"/>
      </xdr:nvSpPr>
      <xdr:spPr>
        <a:xfrm>
          <a:off x="15213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62230</xdr:rowOff>
    </xdr:from>
    <xdr:to xmlns:xdr="http://schemas.openxmlformats.org/drawingml/2006/spreadsheetDrawing">
      <xdr:col>76</xdr:col>
      <xdr:colOff>114300</xdr:colOff>
      <xdr:row>98</xdr:row>
      <xdr:rowOff>116840</xdr:rowOff>
    </xdr:to>
    <xdr:cxnSp macro="">
      <xdr:nvCxnSpPr>
        <xdr:cNvPr id="693" name="直線コネクタ 692"/>
        <xdr:cNvCxnSpPr/>
      </xdr:nvCxnSpPr>
      <xdr:spPr>
        <a:xfrm>
          <a:off x="13703300" y="168643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170180</xdr:rowOff>
    </xdr:from>
    <xdr:ext cx="534035" cy="259080"/>
    <xdr:sp macro="" textlink="">
      <xdr:nvSpPr>
        <xdr:cNvPr id="695" name="テキスト ボックス 694"/>
        <xdr:cNvSpPr txBox="1"/>
      </xdr:nvSpPr>
      <xdr:spPr>
        <a:xfrm>
          <a:off x="14324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62230</xdr:rowOff>
    </xdr:from>
    <xdr:to xmlns:xdr="http://schemas.openxmlformats.org/drawingml/2006/spreadsheetDrawing">
      <xdr:col>71</xdr:col>
      <xdr:colOff>177800</xdr:colOff>
      <xdr:row>98</xdr:row>
      <xdr:rowOff>76835</xdr:rowOff>
    </xdr:to>
    <xdr:cxnSp macro="">
      <xdr:nvCxnSpPr>
        <xdr:cNvPr id="696" name="直線コネクタ 695"/>
        <xdr:cNvCxnSpPr/>
      </xdr:nvCxnSpPr>
      <xdr:spPr>
        <a:xfrm flipV="1">
          <a:off x="12814300" y="168643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435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145415</xdr:rowOff>
    </xdr:from>
    <xdr:ext cx="534035" cy="258445"/>
    <xdr:sp macro="" textlink="">
      <xdr:nvSpPr>
        <xdr:cNvPr id="700" name="テキスト ボックス 699"/>
        <xdr:cNvSpPr txBox="1"/>
      </xdr:nvSpPr>
      <xdr:spPr>
        <a:xfrm>
          <a:off x="12546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59055</xdr:rowOff>
    </xdr:from>
    <xdr:to xmlns:xdr="http://schemas.openxmlformats.org/drawingml/2006/spreadsheetDrawing">
      <xdr:col>85</xdr:col>
      <xdr:colOff>177800</xdr:colOff>
      <xdr:row>98</xdr:row>
      <xdr:rowOff>160655</xdr:rowOff>
    </xdr:to>
    <xdr:sp macro="" textlink="">
      <xdr:nvSpPr>
        <xdr:cNvPr id="706" name="楕円 705"/>
        <xdr:cNvSpPr/>
      </xdr:nvSpPr>
      <xdr:spPr>
        <a:xfrm>
          <a:off x="162687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707" name="積立金該当値テキスト"/>
        <xdr:cNvSpPr txBox="1"/>
      </xdr:nvSpPr>
      <xdr:spPr>
        <a:xfrm>
          <a:off x="16370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73025</xdr:rowOff>
    </xdr:from>
    <xdr:to xmlns:xdr="http://schemas.openxmlformats.org/drawingml/2006/spreadsheetDrawing">
      <xdr:col>81</xdr:col>
      <xdr:colOff>101600</xdr:colOff>
      <xdr:row>99</xdr:row>
      <xdr:rowOff>3175</xdr:rowOff>
    </xdr:to>
    <xdr:sp macro="" textlink="">
      <xdr:nvSpPr>
        <xdr:cNvPr id="708" name="楕円 707"/>
        <xdr:cNvSpPr/>
      </xdr:nvSpPr>
      <xdr:spPr>
        <a:xfrm>
          <a:off x="15430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166370</xdr:rowOff>
    </xdr:from>
    <xdr:ext cx="534035" cy="258445"/>
    <xdr:sp macro="" textlink="">
      <xdr:nvSpPr>
        <xdr:cNvPr id="709" name="テキスト ボックス 708"/>
        <xdr:cNvSpPr txBox="1"/>
      </xdr:nvSpPr>
      <xdr:spPr>
        <a:xfrm>
          <a:off x="15213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66040</xdr:rowOff>
    </xdr:from>
    <xdr:to xmlns:xdr="http://schemas.openxmlformats.org/drawingml/2006/spreadsheetDrawing">
      <xdr:col>76</xdr:col>
      <xdr:colOff>165100</xdr:colOff>
      <xdr:row>98</xdr:row>
      <xdr:rowOff>167640</xdr:rowOff>
    </xdr:to>
    <xdr:sp macro="" textlink="">
      <xdr:nvSpPr>
        <xdr:cNvPr id="710" name="楕円 709"/>
        <xdr:cNvSpPr/>
      </xdr:nvSpPr>
      <xdr:spPr>
        <a:xfrm>
          <a:off x="14541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158750</xdr:rowOff>
    </xdr:from>
    <xdr:ext cx="534035" cy="259080"/>
    <xdr:sp macro="" textlink="">
      <xdr:nvSpPr>
        <xdr:cNvPr id="711" name="テキスト ボックス 710"/>
        <xdr:cNvSpPr txBox="1"/>
      </xdr:nvSpPr>
      <xdr:spPr>
        <a:xfrm>
          <a:off x="14324965" y="1696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11430</xdr:rowOff>
    </xdr:from>
    <xdr:to xmlns:xdr="http://schemas.openxmlformats.org/drawingml/2006/spreadsheetDrawing">
      <xdr:col>72</xdr:col>
      <xdr:colOff>38100</xdr:colOff>
      <xdr:row>98</xdr:row>
      <xdr:rowOff>113030</xdr:rowOff>
    </xdr:to>
    <xdr:sp macro="" textlink="">
      <xdr:nvSpPr>
        <xdr:cNvPr id="712" name="楕円 711"/>
        <xdr:cNvSpPr/>
      </xdr:nvSpPr>
      <xdr:spPr>
        <a:xfrm>
          <a:off x="13652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129540</xdr:rowOff>
    </xdr:from>
    <xdr:ext cx="598170" cy="259080"/>
    <xdr:sp macro="" textlink="">
      <xdr:nvSpPr>
        <xdr:cNvPr id="713" name="テキスト ボックス 712"/>
        <xdr:cNvSpPr txBox="1"/>
      </xdr:nvSpPr>
      <xdr:spPr>
        <a:xfrm>
          <a:off x="13403580" y="16588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26035</xdr:rowOff>
    </xdr:from>
    <xdr:to xmlns:xdr="http://schemas.openxmlformats.org/drawingml/2006/spreadsheetDrawing">
      <xdr:col>67</xdr:col>
      <xdr:colOff>101600</xdr:colOff>
      <xdr:row>98</xdr:row>
      <xdr:rowOff>127635</xdr:rowOff>
    </xdr:to>
    <xdr:sp macro="" textlink="">
      <xdr:nvSpPr>
        <xdr:cNvPr id="714" name="楕円 713"/>
        <xdr:cNvSpPr/>
      </xdr:nvSpPr>
      <xdr:spPr>
        <a:xfrm>
          <a:off x="12763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144145</xdr:rowOff>
    </xdr:from>
    <xdr:ext cx="598170" cy="258445"/>
    <xdr:sp macro="" textlink="">
      <xdr:nvSpPr>
        <xdr:cNvPr id="715" name="テキスト ボックス 714"/>
        <xdr:cNvSpPr txBox="1"/>
      </xdr:nvSpPr>
      <xdr:spPr>
        <a:xfrm>
          <a:off x="12514580" y="16603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32</xdr:row>
      <xdr:rowOff>164465</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flipV="1">
          <a:off x="21323300" y="5650865"/>
          <a:ext cx="838200" cy="1080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123190</xdr:rowOff>
    </xdr:from>
    <xdr:ext cx="469900" cy="258445"/>
    <xdr:sp macro="" textlink="">
      <xdr:nvSpPr>
        <xdr:cNvPr id="745" name="投資及び出資金平均値テキスト"/>
        <xdr:cNvSpPr txBox="1"/>
      </xdr:nvSpPr>
      <xdr:spPr>
        <a:xfrm>
          <a:off x="22212300" y="6638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265" cy="258445"/>
    <xdr:sp macro="" textlink="">
      <xdr:nvSpPr>
        <xdr:cNvPr id="749" name="テキスト ボックス 748"/>
        <xdr:cNvSpPr txBox="1"/>
      </xdr:nvSpPr>
      <xdr:spPr>
        <a:xfrm>
          <a:off x="2108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flipV="1">
          <a:off x="18656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8445"/>
    <xdr:sp macro="" textlink="">
      <xdr:nvSpPr>
        <xdr:cNvPr id="755" name="テキスト ボックス 754"/>
        <xdr:cNvSpPr txBox="1"/>
      </xdr:nvSpPr>
      <xdr:spPr>
        <a:xfrm>
          <a:off x="19310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32</xdr:row>
      <xdr:rowOff>113665</xdr:rowOff>
    </xdr:from>
    <xdr:to xmlns:xdr="http://schemas.openxmlformats.org/drawingml/2006/spreadsheetDrawing">
      <xdr:col>116</xdr:col>
      <xdr:colOff>114300</xdr:colOff>
      <xdr:row>33</xdr:row>
      <xdr:rowOff>43815</xdr:rowOff>
    </xdr:to>
    <xdr:sp macro="" textlink="">
      <xdr:nvSpPr>
        <xdr:cNvPr id="763" name="楕円 762"/>
        <xdr:cNvSpPr/>
      </xdr:nvSpPr>
      <xdr:spPr>
        <a:xfrm>
          <a:off x="221107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31</xdr:row>
      <xdr:rowOff>136525</xdr:rowOff>
    </xdr:from>
    <xdr:ext cx="534670" cy="258445"/>
    <xdr:sp macro="" textlink="">
      <xdr:nvSpPr>
        <xdr:cNvPr id="764" name="投資及び出資金該当値テキスト"/>
        <xdr:cNvSpPr txBox="1"/>
      </xdr:nvSpPr>
      <xdr:spPr>
        <a:xfrm>
          <a:off x="22212300" y="545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69" name="楕円 768"/>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86360</xdr:rowOff>
    </xdr:from>
    <xdr:ext cx="313690" cy="258445"/>
    <xdr:sp macro="" textlink="">
      <xdr:nvSpPr>
        <xdr:cNvPr id="770" name="テキスト ボックス 769"/>
        <xdr:cNvSpPr txBox="1"/>
      </xdr:nvSpPr>
      <xdr:spPr>
        <a:xfrm>
          <a:off x="19388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17780</xdr:rowOff>
    </xdr:from>
    <xdr:to xmlns:xdr="http://schemas.openxmlformats.org/drawingml/2006/spreadsheetDrawing">
      <xdr:col>116</xdr:col>
      <xdr:colOff>63500</xdr:colOff>
      <xdr:row>59</xdr:row>
      <xdr:rowOff>26670</xdr:rowOff>
    </xdr:to>
    <xdr:cxnSp macro="">
      <xdr:nvCxnSpPr>
        <xdr:cNvPr id="801" name="直線コネクタ 800"/>
        <xdr:cNvCxnSpPr/>
      </xdr:nvCxnSpPr>
      <xdr:spPr>
        <a:xfrm flipV="1">
          <a:off x="21323300" y="101333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35560</xdr:rowOff>
    </xdr:from>
    <xdr:ext cx="469900" cy="259080"/>
    <xdr:sp macro="" textlink="">
      <xdr:nvSpPr>
        <xdr:cNvPr id="802" name="貸付金平均値テキスト"/>
        <xdr:cNvSpPr txBox="1"/>
      </xdr:nvSpPr>
      <xdr:spPr>
        <a:xfrm>
          <a:off x="22212300" y="9808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26670</xdr:rowOff>
    </xdr:from>
    <xdr:to xmlns:xdr="http://schemas.openxmlformats.org/drawingml/2006/spreadsheetDrawing">
      <xdr:col>111</xdr:col>
      <xdr:colOff>177800</xdr:colOff>
      <xdr:row>59</xdr:row>
      <xdr:rowOff>35560</xdr:rowOff>
    </xdr:to>
    <xdr:cxnSp macro="">
      <xdr:nvCxnSpPr>
        <xdr:cNvPr id="804" name="直線コネクタ 803"/>
        <xdr:cNvCxnSpPr/>
      </xdr:nvCxnSpPr>
      <xdr:spPr>
        <a:xfrm flipV="1">
          <a:off x="20434300" y="101422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135890</xdr:rowOff>
    </xdr:from>
    <xdr:ext cx="469265" cy="259080"/>
    <xdr:sp macro="" textlink="">
      <xdr:nvSpPr>
        <xdr:cNvPr id="806" name="テキスト ボックス 805"/>
        <xdr:cNvSpPr txBox="1"/>
      </xdr:nvSpPr>
      <xdr:spPr>
        <a:xfrm>
          <a:off x="21088350" y="973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6985</xdr:rowOff>
    </xdr:from>
    <xdr:to xmlns:xdr="http://schemas.openxmlformats.org/drawingml/2006/spreadsheetDrawing">
      <xdr:col>107</xdr:col>
      <xdr:colOff>50800</xdr:colOff>
      <xdr:row>59</xdr:row>
      <xdr:rowOff>35560</xdr:rowOff>
    </xdr:to>
    <xdr:cxnSp macro="">
      <xdr:nvCxnSpPr>
        <xdr:cNvPr id="807" name="直線コネクタ 806"/>
        <xdr:cNvCxnSpPr/>
      </xdr:nvCxnSpPr>
      <xdr:spPr>
        <a:xfrm>
          <a:off x="19545300" y="101225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121920</xdr:rowOff>
    </xdr:from>
    <xdr:ext cx="469265" cy="258445"/>
    <xdr:sp macro="" textlink="">
      <xdr:nvSpPr>
        <xdr:cNvPr id="809" name="テキスト ボックス 808"/>
        <xdr:cNvSpPr txBox="1"/>
      </xdr:nvSpPr>
      <xdr:spPr>
        <a:xfrm>
          <a:off x="20199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6985</xdr:rowOff>
    </xdr:from>
    <xdr:to xmlns:xdr="http://schemas.openxmlformats.org/drawingml/2006/spreadsheetDrawing">
      <xdr:col>102</xdr:col>
      <xdr:colOff>114300</xdr:colOff>
      <xdr:row>59</xdr:row>
      <xdr:rowOff>16510</xdr:rowOff>
    </xdr:to>
    <xdr:cxnSp macro="">
      <xdr:nvCxnSpPr>
        <xdr:cNvPr id="810" name="直線コネクタ 809"/>
        <xdr:cNvCxnSpPr/>
      </xdr:nvCxnSpPr>
      <xdr:spPr>
        <a:xfrm flipV="1">
          <a:off x="18656300" y="10122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120650</xdr:rowOff>
    </xdr:from>
    <xdr:ext cx="469265" cy="258445"/>
    <xdr:sp macro="" textlink="">
      <xdr:nvSpPr>
        <xdr:cNvPr id="812" name="テキスト ボックス 811"/>
        <xdr:cNvSpPr txBox="1"/>
      </xdr:nvSpPr>
      <xdr:spPr>
        <a:xfrm>
          <a:off x="19310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9265" cy="258445"/>
    <xdr:sp macro="" textlink="">
      <xdr:nvSpPr>
        <xdr:cNvPr id="814" name="テキスト ボックス 813"/>
        <xdr:cNvSpPr txBox="1"/>
      </xdr:nvSpPr>
      <xdr:spPr>
        <a:xfrm>
          <a:off x="18421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137795</xdr:rowOff>
    </xdr:from>
    <xdr:to xmlns:xdr="http://schemas.openxmlformats.org/drawingml/2006/spreadsheetDrawing">
      <xdr:col>116</xdr:col>
      <xdr:colOff>114300</xdr:colOff>
      <xdr:row>59</xdr:row>
      <xdr:rowOff>67945</xdr:rowOff>
    </xdr:to>
    <xdr:sp macro="" textlink="">
      <xdr:nvSpPr>
        <xdr:cNvPr id="820" name="楕円 819"/>
        <xdr:cNvSpPr/>
      </xdr:nvSpPr>
      <xdr:spPr>
        <a:xfrm>
          <a:off x="22110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53340</xdr:rowOff>
    </xdr:from>
    <xdr:ext cx="469900" cy="258445"/>
    <xdr:sp macro="" textlink="">
      <xdr:nvSpPr>
        <xdr:cNvPr id="821" name="貸付金該当値テキスト"/>
        <xdr:cNvSpPr txBox="1"/>
      </xdr:nvSpPr>
      <xdr:spPr>
        <a:xfrm>
          <a:off x="22212300" y="9997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147320</xdr:rowOff>
    </xdr:from>
    <xdr:to xmlns:xdr="http://schemas.openxmlformats.org/drawingml/2006/spreadsheetDrawing">
      <xdr:col>112</xdr:col>
      <xdr:colOff>38100</xdr:colOff>
      <xdr:row>59</xdr:row>
      <xdr:rowOff>77470</xdr:rowOff>
    </xdr:to>
    <xdr:sp macro="" textlink="">
      <xdr:nvSpPr>
        <xdr:cNvPr id="822" name="楕円 821"/>
        <xdr:cNvSpPr/>
      </xdr:nvSpPr>
      <xdr:spPr>
        <a:xfrm>
          <a:off x="2127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68580</xdr:rowOff>
    </xdr:from>
    <xdr:ext cx="378460" cy="259080"/>
    <xdr:sp macro="" textlink="">
      <xdr:nvSpPr>
        <xdr:cNvPr id="823" name="テキスト ボックス 822"/>
        <xdr:cNvSpPr txBox="1"/>
      </xdr:nvSpPr>
      <xdr:spPr>
        <a:xfrm>
          <a:off x="21134070" y="10184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156210</xdr:rowOff>
    </xdr:from>
    <xdr:to xmlns:xdr="http://schemas.openxmlformats.org/drawingml/2006/spreadsheetDrawing">
      <xdr:col>107</xdr:col>
      <xdr:colOff>101600</xdr:colOff>
      <xdr:row>59</xdr:row>
      <xdr:rowOff>86360</xdr:rowOff>
    </xdr:to>
    <xdr:sp macro="" textlink="">
      <xdr:nvSpPr>
        <xdr:cNvPr id="824" name="楕円 823"/>
        <xdr:cNvSpPr/>
      </xdr:nvSpPr>
      <xdr:spPr>
        <a:xfrm>
          <a:off x="20383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77470</xdr:rowOff>
    </xdr:from>
    <xdr:ext cx="378460" cy="258445"/>
    <xdr:sp macro="" textlink="">
      <xdr:nvSpPr>
        <xdr:cNvPr id="825" name="テキスト ボックス 824"/>
        <xdr:cNvSpPr txBox="1"/>
      </xdr:nvSpPr>
      <xdr:spPr>
        <a:xfrm>
          <a:off x="20245070" y="10193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127635</xdr:rowOff>
    </xdr:from>
    <xdr:to xmlns:xdr="http://schemas.openxmlformats.org/drawingml/2006/spreadsheetDrawing">
      <xdr:col>102</xdr:col>
      <xdr:colOff>165100</xdr:colOff>
      <xdr:row>59</xdr:row>
      <xdr:rowOff>57785</xdr:rowOff>
    </xdr:to>
    <xdr:sp macro="" textlink="">
      <xdr:nvSpPr>
        <xdr:cNvPr id="826" name="楕円 825"/>
        <xdr:cNvSpPr/>
      </xdr:nvSpPr>
      <xdr:spPr>
        <a:xfrm>
          <a:off x="19494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48895</xdr:rowOff>
    </xdr:from>
    <xdr:ext cx="469265" cy="259080"/>
    <xdr:sp macro="" textlink="">
      <xdr:nvSpPr>
        <xdr:cNvPr id="827" name="テキスト ボックス 826"/>
        <xdr:cNvSpPr txBox="1"/>
      </xdr:nvSpPr>
      <xdr:spPr>
        <a:xfrm>
          <a:off x="19310350" y="10164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137160</xdr:rowOff>
    </xdr:from>
    <xdr:to xmlns:xdr="http://schemas.openxmlformats.org/drawingml/2006/spreadsheetDrawing">
      <xdr:col>98</xdr:col>
      <xdr:colOff>38100</xdr:colOff>
      <xdr:row>59</xdr:row>
      <xdr:rowOff>67310</xdr:rowOff>
    </xdr:to>
    <xdr:sp macro="" textlink="">
      <xdr:nvSpPr>
        <xdr:cNvPr id="828" name="楕円 827"/>
        <xdr:cNvSpPr/>
      </xdr:nvSpPr>
      <xdr:spPr>
        <a:xfrm>
          <a:off x="18605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58420</xdr:rowOff>
    </xdr:from>
    <xdr:ext cx="469265" cy="259080"/>
    <xdr:sp macro="" textlink="">
      <xdr:nvSpPr>
        <xdr:cNvPr id="829" name="テキスト ボックス 828"/>
        <xdr:cNvSpPr txBox="1"/>
      </xdr:nvSpPr>
      <xdr:spPr>
        <a:xfrm>
          <a:off x="18421350" y="10173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12700</xdr:rowOff>
    </xdr:from>
    <xdr:to xmlns:xdr="http://schemas.openxmlformats.org/drawingml/2006/spreadsheetDrawing">
      <xdr:col>116</xdr:col>
      <xdr:colOff>63500</xdr:colOff>
      <xdr:row>77</xdr:row>
      <xdr:rowOff>41275</xdr:rowOff>
    </xdr:to>
    <xdr:cxnSp macro="">
      <xdr:nvCxnSpPr>
        <xdr:cNvPr id="858" name="直線コネクタ 857"/>
        <xdr:cNvCxnSpPr/>
      </xdr:nvCxnSpPr>
      <xdr:spPr>
        <a:xfrm flipV="1">
          <a:off x="21323300" y="132143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110490</xdr:rowOff>
    </xdr:from>
    <xdr:ext cx="598805" cy="258445"/>
    <xdr:sp macro="" textlink="">
      <xdr:nvSpPr>
        <xdr:cNvPr id="859" name="繰出金平均値テキスト"/>
        <xdr:cNvSpPr txBox="1"/>
      </xdr:nvSpPr>
      <xdr:spPr>
        <a:xfrm>
          <a:off x="22212300" y="12969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71</xdr:row>
      <xdr:rowOff>26670</xdr:rowOff>
    </xdr:from>
    <xdr:to xmlns:xdr="http://schemas.openxmlformats.org/drawingml/2006/spreadsheetDrawing">
      <xdr:col>111</xdr:col>
      <xdr:colOff>177800</xdr:colOff>
      <xdr:row>77</xdr:row>
      <xdr:rowOff>41275</xdr:rowOff>
    </xdr:to>
    <xdr:cxnSp macro="">
      <xdr:nvCxnSpPr>
        <xdr:cNvPr id="861" name="直線コネクタ 860"/>
        <xdr:cNvCxnSpPr/>
      </xdr:nvCxnSpPr>
      <xdr:spPr>
        <a:xfrm>
          <a:off x="20434300" y="12199620"/>
          <a:ext cx="889000" cy="1043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44450</xdr:rowOff>
    </xdr:from>
    <xdr:ext cx="598170" cy="259080"/>
    <xdr:sp macro="" textlink="">
      <xdr:nvSpPr>
        <xdr:cNvPr id="863" name="テキスト ボックス 862"/>
        <xdr:cNvSpPr txBox="1"/>
      </xdr:nvSpPr>
      <xdr:spPr>
        <a:xfrm>
          <a:off x="21023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26670</xdr:rowOff>
    </xdr:from>
    <xdr:to xmlns:xdr="http://schemas.openxmlformats.org/drawingml/2006/spreadsheetDrawing">
      <xdr:col>107</xdr:col>
      <xdr:colOff>50800</xdr:colOff>
      <xdr:row>77</xdr:row>
      <xdr:rowOff>127635</xdr:rowOff>
    </xdr:to>
    <xdr:cxnSp macro="">
      <xdr:nvCxnSpPr>
        <xdr:cNvPr id="864" name="直線コネクタ 863"/>
        <xdr:cNvCxnSpPr/>
      </xdr:nvCxnSpPr>
      <xdr:spPr>
        <a:xfrm flipV="1">
          <a:off x="19545300" y="12199620"/>
          <a:ext cx="889000" cy="1129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10160</xdr:rowOff>
    </xdr:from>
    <xdr:ext cx="598170" cy="259080"/>
    <xdr:sp macro="" textlink="">
      <xdr:nvSpPr>
        <xdr:cNvPr id="866" name="テキスト ボックス 865"/>
        <xdr:cNvSpPr txBox="1"/>
      </xdr:nvSpPr>
      <xdr:spPr>
        <a:xfrm>
          <a:off x="20134580" y="13211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117475</xdr:rowOff>
    </xdr:from>
    <xdr:to xmlns:xdr="http://schemas.openxmlformats.org/drawingml/2006/spreadsheetDrawing">
      <xdr:col>102</xdr:col>
      <xdr:colOff>114300</xdr:colOff>
      <xdr:row>77</xdr:row>
      <xdr:rowOff>127635</xdr:rowOff>
    </xdr:to>
    <xdr:cxnSp macro="">
      <xdr:nvCxnSpPr>
        <xdr:cNvPr id="867" name="直線コネクタ 866"/>
        <xdr:cNvCxnSpPr/>
      </xdr:nvCxnSpPr>
      <xdr:spPr>
        <a:xfrm>
          <a:off x="18656300" y="13319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45085</xdr:rowOff>
    </xdr:from>
    <xdr:ext cx="598170" cy="258445"/>
    <xdr:sp macro="" textlink="">
      <xdr:nvSpPr>
        <xdr:cNvPr id="869" name="テキスト ボックス 868"/>
        <xdr:cNvSpPr txBox="1"/>
      </xdr:nvSpPr>
      <xdr:spPr>
        <a:xfrm>
          <a:off x="19245580" y="1290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44450</xdr:rowOff>
    </xdr:from>
    <xdr:ext cx="598170" cy="259080"/>
    <xdr:sp macro="" textlink="">
      <xdr:nvSpPr>
        <xdr:cNvPr id="871" name="テキスト ボックス 870"/>
        <xdr:cNvSpPr txBox="1"/>
      </xdr:nvSpPr>
      <xdr:spPr>
        <a:xfrm>
          <a:off x="18356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133350</xdr:rowOff>
    </xdr:from>
    <xdr:to xmlns:xdr="http://schemas.openxmlformats.org/drawingml/2006/spreadsheetDrawing">
      <xdr:col>116</xdr:col>
      <xdr:colOff>114300</xdr:colOff>
      <xdr:row>77</xdr:row>
      <xdr:rowOff>63500</xdr:rowOff>
    </xdr:to>
    <xdr:sp macro="" textlink="">
      <xdr:nvSpPr>
        <xdr:cNvPr id="877" name="楕円 876"/>
        <xdr:cNvSpPr/>
      </xdr:nvSpPr>
      <xdr:spPr>
        <a:xfrm>
          <a:off x="221107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111760</xdr:rowOff>
    </xdr:from>
    <xdr:ext cx="534670" cy="258445"/>
    <xdr:sp macro="" textlink="">
      <xdr:nvSpPr>
        <xdr:cNvPr id="878" name="繰出金該当値テキスト"/>
        <xdr:cNvSpPr txBox="1"/>
      </xdr:nvSpPr>
      <xdr:spPr>
        <a:xfrm>
          <a:off x="22212300" y="13141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161925</xdr:rowOff>
    </xdr:from>
    <xdr:to xmlns:xdr="http://schemas.openxmlformats.org/drawingml/2006/spreadsheetDrawing">
      <xdr:col>112</xdr:col>
      <xdr:colOff>38100</xdr:colOff>
      <xdr:row>77</xdr:row>
      <xdr:rowOff>92075</xdr:rowOff>
    </xdr:to>
    <xdr:sp macro="" textlink="">
      <xdr:nvSpPr>
        <xdr:cNvPr id="879" name="楕円 878"/>
        <xdr:cNvSpPr/>
      </xdr:nvSpPr>
      <xdr:spPr>
        <a:xfrm>
          <a:off x="21272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83185</xdr:rowOff>
    </xdr:from>
    <xdr:ext cx="534035" cy="259080"/>
    <xdr:sp macro="" textlink="">
      <xdr:nvSpPr>
        <xdr:cNvPr id="880" name="テキスト ボックス 879"/>
        <xdr:cNvSpPr txBox="1"/>
      </xdr:nvSpPr>
      <xdr:spPr>
        <a:xfrm>
          <a:off x="21055965" y="13284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147320</xdr:rowOff>
    </xdr:from>
    <xdr:to xmlns:xdr="http://schemas.openxmlformats.org/drawingml/2006/spreadsheetDrawing">
      <xdr:col>107</xdr:col>
      <xdr:colOff>101600</xdr:colOff>
      <xdr:row>71</xdr:row>
      <xdr:rowOff>77470</xdr:rowOff>
    </xdr:to>
    <xdr:sp macro="" textlink="">
      <xdr:nvSpPr>
        <xdr:cNvPr id="881" name="楕円 880"/>
        <xdr:cNvSpPr/>
      </xdr:nvSpPr>
      <xdr:spPr>
        <a:xfrm>
          <a:off x="20383500" y="1214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69</xdr:row>
      <xdr:rowOff>93980</xdr:rowOff>
    </xdr:from>
    <xdr:ext cx="598170" cy="259080"/>
    <xdr:sp macro="" textlink="">
      <xdr:nvSpPr>
        <xdr:cNvPr id="882" name="テキスト ボックス 881"/>
        <xdr:cNvSpPr txBox="1"/>
      </xdr:nvSpPr>
      <xdr:spPr>
        <a:xfrm>
          <a:off x="20134580" y="11924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76835</xdr:rowOff>
    </xdr:from>
    <xdr:to xmlns:xdr="http://schemas.openxmlformats.org/drawingml/2006/spreadsheetDrawing">
      <xdr:col>102</xdr:col>
      <xdr:colOff>165100</xdr:colOff>
      <xdr:row>78</xdr:row>
      <xdr:rowOff>6985</xdr:rowOff>
    </xdr:to>
    <xdr:sp macro="" textlink="">
      <xdr:nvSpPr>
        <xdr:cNvPr id="883" name="楕円 882"/>
        <xdr:cNvSpPr/>
      </xdr:nvSpPr>
      <xdr:spPr>
        <a:xfrm>
          <a:off x="19494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169545</xdr:rowOff>
    </xdr:from>
    <xdr:ext cx="534035" cy="258445"/>
    <xdr:sp macro="" textlink="">
      <xdr:nvSpPr>
        <xdr:cNvPr id="884" name="テキスト ボックス 883"/>
        <xdr:cNvSpPr txBox="1"/>
      </xdr:nvSpPr>
      <xdr:spPr>
        <a:xfrm>
          <a:off x="19277965" y="13371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66675</xdr:rowOff>
    </xdr:from>
    <xdr:to xmlns:xdr="http://schemas.openxmlformats.org/drawingml/2006/spreadsheetDrawing">
      <xdr:col>98</xdr:col>
      <xdr:colOff>38100</xdr:colOff>
      <xdr:row>77</xdr:row>
      <xdr:rowOff>168275</xdr:rowOff>
    </xdr:to>
    <xdr:sp macro="" textlink="">
      <xdr:nvSpPr>
        <xdr:cNvPr id="885" name="楕円 884"/>
        <xdr:cNvSpPr/>
      </xdr:nvSpPr>
      <xdr:spPr>
        <a:xfrm>
          <a:off x="18605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159385</xdr:rowOff>
    </xdr:from>
    <xdr:ext cx="534035" cy="258445"/>
    <xdr:sp macro="" textlink="">
      <xdr:nvSpPr>
        <xdr:cNvPr id="886" name="テキスト ボックス 885"/>
        <xdr:cNvSpPr txBox="1"/>
      </xdr:nvSpPr>
      <xdr:spPr>
        <a:xfrm>
          <a:off x="18388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災害復旧事業費については、平成</a:t>
          </a:r>
          <a:r>
            <a:rPr kumimoji="1" lang="en-US" altLang="ja-JP" sz="1200">
              <a:solidFill>
                <a:schemeClr val="dk1"/>
              </a:solidFill>
              <a:effectLst/>
              <a:latin typeface="ＭＳ Ｐゴシック"/>
              <a:ea typeface="ＭＳ Ｐゴシック"/>
              <a:cs typeface="+mn-cs"/>
            </a:rPr>
            <a:t>26</a:t>
          </a:r>
          <a:r>
            <a:rPr kumimoji="1" lang="ja-JP" altLang="ja-JP" sz="1200">
              <a:solidFill>
                <a:schemeClr val="dk1"/>
              </a:solidFill>
              <a:effectLst/>
              <a:latin typeface="ＭＳ Ｐゴシック"/>
              <a:ea typeface="ＭＳ Ｐゴシック"/>
              <a:cs typeface="+mn-cs"/>
            </a:rPr>
            <a:t>年度に台風による大規模災害があったことにより、類似団体を大きく上回っていた（平成</a:t>
          </a:r>
          <a:r>
            <a:rPr kumimoji="1" lang="en-US" altLang="ja-JP" sz="1200">
              <a:solidFill>
                <a:schemeClr val="dk1"/>
              </a:solidFill>
              <a:effectLst/>
              <a:latin typeface="ＭＳ Ｐゴシック"/>
              <a:ea typeface="ＭＳ Ｐゴシック"/>
              <a:cs typeface="+mn-cs"/>
            </a:rPr>
            <a:t>28</a:t>
          </a:r>
          <a:r>
            <a:rPr kumimoji="1" lang="ja-JP" altLang="ja-JP" sz="1200">
              <a:solidFill>
                <a:schemeClr val="dk1"/>
              </a:solidFill>
              <a:effectLst/>
              <a:latin typeface="ＭＳ Ｐゴシック"/>
              <a:ea typeface="ＭＳ Ｐゴシック"/>
              <a:cs typeface="+mn-cs"/>
            </a:rPr>
            <a:t>年度：</a:t>
          </a:r>
          <a:r>
            <a:rPr kumimoji="1" lang="en-US" altLang="ja-JP" sz="1200">
              <a:solidFill>
                <a:schemeClr val="dk1"/>
              </a:solidFill>
              <a:effectLst/>
              <a:latin typeface="ＭＳ Ｐゴシック"/>
              <a:ea typeface="ＭＳ Ｐゴシック"/>
              <a:cs typeface="+mn-cs"/>
            </a:rPr>
            <a:t>+74,187</a:t>
          </a:r>
          <a:r>
            <a:rPr kumimoji="1" lang="ja-JP" altLang="ja-JP" sz="1200">
              <a:solidFill>
                <a:schemeClr val="dk1"/>
              </a:solidFill>
              <a:effectLst/>
              <a:latin typeface="ＭＳ Ｐゴシック"/>
              <a:ea typeface="ＭＳ Ｐゴシック"/>
              <a:cs typeface="+mn-cs"/>
            </a:rPr>
            <a:t>円）が、平成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年度以降落ち着いてきている。（平成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年度：</a:t>
          </a:r>
          <a:r>
            <a:rPr kumimoji="1" lang="en-US" altLang="ja-JP" sz="1200">
              <a:solidFill>
                <a:schemeClr val="dk1"/>
              </a:solidFill>
              <a:effectLst/>
              <a:latin typeface="ＭＳ Ｐゴシック"/>
              <a:ea typeface="ＭＳ Ｐゴシック"/>
              <a:cs typeface="+mn-cs"/>
            </a:rPr>
            <a:t>+7,322</a:t>
          </a:r>
          <a:r>
            <a:rPr kumimoji="1" lang="ja-JP" altLang="ja-JP" sz="1200">
              <a:solidFill>
                <a:schemeClr val="dk1"/>
              </a:solidFill>
              <a:effectLst/>
              <a:latin typeface="ＭＳ Ｐゴシック"/>
              <a:ea typeface="ＭＳ Ｐゴシック"/>
              <a:cs typeface="+mn-cs"/>
            </a:rPr>
            <a:t>円）</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繰出金は、</a:t>
          </a:r>
          <a:r>
            <a:rPr kumimoji="1" lang="ja-JP" altLang="en-US" sz="1200">
              <a:solidFill>
                <a:schemeClr val="dk1"/>
              </a:solidFill>
              <a:effectLst/>
              <a:latin typeface="ＭＳ Ｐゴシック"/>
              <a:ea typeface="ＭＳ Ｐゴシック"/>
              <a:cs typeface="+mn-cs"/>
            </a:rPr>
            <a:t>平成</a:t>
          </a:r>
          <a:r>
            <a:rPr kumimoji="1" lang="en-US" altLang="ja-JP" sz="1200">
              <a:solidFill>
                <a:schemeClr val="dk1"/>
              </a:solidFill>
              <a:effectLst/>
              <a:latin typeface="ＭＳ Ｐゴシック"/>
              <a:ea typeface="ＭＳ Ｐゴシック"/>
              <a:cs typeface="+mn-cs"/>
            </a:rPr>
            <a:t>29</a:t>
          </a:r>
          <a:r>
            <a:rPr kumimoji="1" lang="ja-JP" altLang="en-US" sz="1200">
              <a:solidFill>
                <a:schemeClr val="dk1"/>
              </a:solidFill>
              <a:effectLst/>
              <a:latin typeface="ＭＳ Ｐゴシック"/>
              <a:ea typeface="ＭＳ Ｐゴシック"/>
              <a:cs typeface="+mn-cs"/>
            </a:rPr>
            <a:t>年度</a:t>
          </a:r>
          <a:r>
            <a:rPr kumimoji="1" lang="ja-JP" altLang="ja-JP" sz="1200">
              <a:solidFill>
                <a:schemeClr val="dk1"/>
              </a:solidFill>
              <a:effectLst/>
              <a:latin typeface="ＭＳ Ｐゴシック"/>
              <a:ea typeface="ＭＳ Ｐゴシック"/>
              <a:cs typeface="+mn-cs"/>
            </a:rPr>
            <a:t>は積立基金から定額運用基金への組み替えを実施したことにより、類似団体と比較して大幅に大きくなっていたが、単年度実施であったため</a:t>
          </a:r>
          <a:r>
            <a:rPr kumimoji="1" lang="ja-JP" altLang="en-US" sz="1200">
              <a:solidFill>
                <a:schemeClr val="dk1"/>
              </a:solidFill>
              <a:effectLst/>
              <a:latin typeface="ＭＳ Ｐゴシック"/>
              <a:ea typeface="ＭＳ Ｐゴシック"/>
              <a:cs typeface="+mn-cs"/>
            </a:rPr>
            <a:t>それ以降は</a:t>
          </a:r>
          <a:r>
            <a:rPr kumimoji="1" lang="ja-JP" altLang="ja-JP" sz="1200">
              <a:solidFill>
                <a:schemeClr val="dk1"/>
              </a:solidFill>
              <a:effectLst/>
              <a:latin typeface="ＭＳ Ｐゴシック"/>
              <a:ea typeface="ＭＳ Ｐゴシック"/>
              <a:cs typeface="+mn-cs"/>
            </a:rPr>
            <a:t>類似団体をやや下回る数値に落ち着いている。（△</a:t>
          </a:r>
          <a:r>
            <a:rPr kumimoji="1" lang="en-US" altLang="ja-JP" sz="1200">
              <a:solidFill>
                <a:schemeClr val="dk1"/>
              </a:solidFill>
              <a:effectLst/>
              <a:latin typeface="ＭＳ Ｐゴシック"/>
              <a:ea typeface="ＭＳ Ｐゴシック"/>
              <a:cs typeface="+mn-cs"/>
            </a:rPr>
            <a:t>11,969</a:t>
          </a:r>
          <a:r>
            <a:rPr kumimoji="1" lang="ja-JP" altLang="en-US" sz="1200">
              <a:solidFill>
                <a:schemeClr val="dk1"/>
              </a:solidFill>
              <a:effectLst/>
              <a:latin typeface="ＭＳ Ｐゴシック"/>
              <a:ea typeface="ＭＳ Ｐゴシック"/>
              <a:cs typeface="+mn-cs"/>
            </a:rPr>
            <a:t>円</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普通建設事業費（うち更新整備）については、温泉施設整備</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実施</a:t>
          </a:r>
          <a:r>
            <a:rPr kumimoji="1" lang="ja-JP" altLang="en-US" sz="1200">
              <a:solidFill>
                <a:schemeClr val="dk1"/>
              </a:solidFill>
              <a:effectLst/>
              <a:latin typeface="ＭＳ Ｐゴシック"/>
              <a:ea typeface="ＭＳ Ｐゴシック"/>
              <a:cs typeface="+mn-cs"/>
            </a:rPr>
            <a:t>により</a:t>
          </a:r>
          <a:r>
            <a:rPr kumimoji="1" lang="ja-JP" altLang="ja-JP" sz="1200">
              <a:solidFill>
                <a:schemeClr val="dk1"/>
              </a:solidFill>
              <a:effectLst/>
              <a:latin typeface="ＭＳ Ｐゴシック"/>
              <a:ea typeface="ＭＳ Ｐゴシック"/>
              <a:cs typeface="+mn-cs"/>
            </a:rPr>
            <a:t>類似団体と比較して大き</a:t>
          </a:r>
          <a:r>
            <a:rPr kumimoji="1" lang="ja-JP" altLang="en-US" sz="1200">
              <a:solidFill>
                <a:schemeClr val="dk1"/>
              </a:solidFill>
              <a:effectLst/>
              <a:latin typeface="ＭＳ Ｐゴシック"/>
              <a:ea typeface="ＭＳ Ｐゴシック"/>
              <a:cs typeface="+mn-cs"/>
            </a:rPr>
            <a:t>かったが、それ以降は落ち着いてきている。</a:t>
          </a:r>
          <a:r>
            <a:rPr kumimoji="1" lang="ja-JP" altLang="ja-JP" sz="1200">
              <a:solidFill>
                <a:schemeClr val="dk1"/>
              </a:solidFill>
              <a:effectLst/>
              <a:latin typeface="ＭＳ Ｐゴシック"/>
              <a:ea typeface="ＭＳ Ｐゴシック"/>
              <a:cs typeface="+mn-cs"/>
            </a:rPr>
            <a:t>（</a:t>
          </a:r>
          <a:r>
            <a:rPr kumimoji="1" lang="en-US" altLang="ja-JP" sz="1200">
              <a:solidFill>
                <a:schemeClr val="dk1"/>
              </a:solidFill>
              <a:effectLst/>
              <a:latin typeface="ＭＳ Ｐゴシック"/>
              <a:ea typeface="ＭＳ Ｐゴシック"/>
              <a:cs typeface="+mn-cs"/>
            </a:rPr>
            <a:t>+59,323</a:t>
          </a:r>
          <a:r>
            <a:rPr kumimoji="1" lang="ja-JP" altLang="ja-JP" sz="1200">
              <a:solidFill>
                <a:schemeClr val="dk1"/>
              </a:solidFill>
              <a:effectLst/>
              <a:latin typeface="ＭＳ Ｐゴシック"/>
              <a:ea typeface="ＭＳ Ｐゴシック"/>
              <a:cs typeface="+mn-cs"/>
            </a:rPr>
            <a:t>円）</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また、普通建設事業費（うち新規整備）については、福祉施設整備を実施したことにより、類似団体と比較して大きくなっている。（</a:t>
          </a:r>
          <a:r>
            <a:rPr kumimoji="1" lang="en-US" altLang="ja-JP" sz="1200">
              <a:solidFill>
                <a:schemeClr val="dk1"/>
              </a:solidFill>
              <a:effectLst/>
              <a:latin typeface="ＭＳ Ｐゴシック"/>
              <a:ea typeface="ＭＳ Ｐゴシック"/>
              <a:cs typeface="+mn-cs"/>
            </a:rPr>
            <a:t>+64,270</a:t>
          </a:r>
          <a:r>
            <a:rPr kumimoji="1" lang="ja-JP" altLang="ja-JP" sz="1200">
              <a:solidFill>
                <a:schemeClr val="dk1"/>
              </a:solidFill>
              <a:effectLst/>
              <a:latin typeface="ＭＳ Ｐゴシック"/>
              <a:ea typeface="ＭＳ Ｐゴシック"/>
              <a:cs typeface="+mn-cs"/>
            </a:rPr>
            <a:t>円）</a:t>
          </a:r>
          <a:endParaRPr lang="ja-JP" altLang="ja-JP" sz="12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1,270
1,265
196.73
2,410,206
2,288,330
90,867
1,122,100
2,294,863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2540</xdr:rowOff>
    </xdr:from>
    <xdr:to xmlns:xdr="http://schemas.openxmlformats.org/drawingml/2006/spreadsheetDrawing">
      <xdr:col>24</xdr:col>
      <xdr:colOff>63500</xdr:colOff>
      <xdr:row>35</xdr:row>
      <xdr:rowOff>128905</xdr:rowOff>
    </xdr:to>
    <xdr:cxnSp macro="">
      <xdr:nvCxnSpPr>
        <xdr:cNvPr id="60" name="直線コネクタ 59"/>
        <xdr:cNvCxnSpPr/>
      </xdr:nvCxnSpPr>
      <xdr:spPr>
        <a:xfrm flipV="1">
          <a:off x="3797300" y="600329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148590</xdr:rowOff>
    </xdr:from>
    <xdr:ext cx="534670" cy="259080"/>
    <xdr:sp macro="" textlink="">
      <xdr:nvSpPr>
        <xdr:cNvPr id="61" name="議会費平均値テキスト"/>
        <xdr:cNvSpPr txBox="1"/>
      </xdr:nvSpPr>
      <xdr:spPr>
        <a:xfrm>
          <a:off x="4686300" y="6320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116205</xdr:rowOff>
    </xdr:from>
    <xdr:to xmlns:xdr="http://schemas.openxmlformats.org/drawingml/2006/spreadsheetDrawing">
      <xdr:col>19</xdr:col>
      <xdr:colOff>177800</xdr:colOff>
      <xdr:row>35</xdr:row>
      <xdr:rowOff>128905</xdr:rowOff>
    </xdr:to>
    <xdr:cxnSp macro="">
      <xdr:nvCxnSpPr>
        <xdr:cNvPr id="63" name="直線コネクタ 62"/>
        <xdr:cNvCxnSpPr/>
      </xdr:nvCxnSpPr>
      <xdr:spPr>
        <a:xfrm>
          <a:off x="2908300" y="61169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97790</xdr:rowOff>
    </xdr:from>
    <xdr:ext cx="534035" cy="258445"/>
    <xdr:sp macro="" textlink="">
      <xdr:nvSpPr>
        <xdr:cNvPr id="65" name="テキスト ボックス 64"/>
        <xdr:cNvSpPr txBox="1"/>
      </xdr:nvSpPr>
      <xdr:spPr>
        <a:xfrm>
          <a:off x="3529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116205</xdr:rowOff>
    </xdr:from>
    <xdr:to xmlns:xdr="http://schemas.openxmlformats.org/drawingml/2006/spreadsheetDrawing">
      <xdr:col>15</xdr:col>
      <xdr:colOff>50800</xdr:colOff>
      <xdr:row>35</xdr:row>
      <xdr:rowOff>126365</xdr:rowOff>
    </xdr:to>
    <xdr:cxnSp macro="">
      <xdr:nvCxnSpPr>
        <xdr:cNvPr id="66" name="直線コネクタ 65"/>
        <xdr:cNvCxnSpPr/>
      </xdr:nvCxnSpPr>
      <xdr:spPr>
        <a:xfrm flipV="1">
          <a:off x="2019300" y="61169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95885</xdr:rowOff>
    </xdr:from>
    <xdr:ext cx="534035" cy="259080"/>
    <xdr:sp macro="" textlink="">
      <xdr:nvSpPr>
        <xdr:cNvPr id="68" name="テキスト ボックス 67"/>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115570</xdr:rowOff>
    </xdr:from>
    <xdr:to xmlns:xdr="http://schemas.openxmlformats.org/drawingml/2006/spreadsheetDrawing">
      <xdr:col>10</xdr:col>
      <xdr:colOff>114300</xdr:colOff>
      <xdr:row>35</xdr:row>
      <xdr:rowOff>126365</xdr:rowOff>
    </xdr:to>
    <xdr:cxnSp macro="">
      <xdr:nvCxnSpPr>
        <xdr:cNvPr id="69" name="直線コネクタ 68"/>
        <xdr:cNvCxnSpPr/>
      </xdr:nvCxnSpPr>
      <xdr:spPr>
        <a:xfrm>
          <a:off x="1130300" y="61163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95885</xdr:rowOff>
    </xdr:from>
    <xdr:ext cx="534035" cy="259080"/>
    <xdr:sp macro="" textlink="">
      <xdr:nvSpPr>
        <xdr:cNvPr id="71" name="テキスト ボックス 70"/>
        <xdr:cNvSpPr txBox="1"/>
      </xdr:nvSpPr>
      <xdr:spPr>
        <a:xfrm>
          <a:off x="1751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80010</xdr:rowOff>
    </xdr:from>
    <xdr:ext cx="534035" cy="259080"/>
    <xdr:sp macro="" textlink="">
      <xdr:nvSpPr>
        <xdr:cNvPr id="73" name="テキスト ボックス 72"/>
        <xdr:cNvSpPr txBox="1"/>
      </xdr:nvSpPr>
      <xdr:spPr>
        <a:xfrm>
          <a:off x="862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123190</xdr:rowOff>
    </xdr:from>
    <xdr:to xmlns:xdr="http://schemas.openxmlformats.org/drawingml/2006/spreadsheetDrawing">
      <xdr:col>24</xdr:col>
      <xdr:colOff>114300</xdr:colOff>
      <xdr:row>35</xdr:row>
      <xdr:rowOff>53340</xdr:rowOff>
    </xdr:to>
    <xdr:sp macro="" textlink="">
      <xdr:nvSpPr>
        <xdr:cNvPr id="79" name="楕円 78"/>
        <xdr:cNvSpPr/>
      </xdr:nvSpPr>
      <xdr:spPr>
        <a:xfrm>
          <a:off x="45847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146050</xdr:rowOff>
    </xdr:from>
    <xdr:ext cx="534670" cy="258445"/>
    <xdr:sp macro="" textlink="">
      <xdr:nvSpPr>
        <xdr:cNvPr id="80" name="議会費該当値テキスト"/>
        <xdr:cNvSpPr txBox="1"/>
      </xdr:nvSpPr>
      <xdr:spPr>
        <a:xfrm>
          <a:off x="4686300" y="5803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78105</xdr:rowOff>
    </xdr:from>
    <xdr:to xmlns:xdr="http://schemas.openxmlformats.org/drawingml/2006/spreadsheetDrawing">
      <xdr:col>20</xdr:col>
      <xdr:colOff>38100</xdr:colOff>
      <xdr:row>36</xdr:row>
      <xdr:rowOff>8255</xdr:rowOff>
    </xdr:to>
    <xdr:sp macro="" textlink="">
      <xdr:nvSpPr>
        <xdr:cNvPr id="81" name="楕円 80"/>
        <xdr:cNvSpPr/>
      </xdr:nvSpPr>
      <xdr:spPr>
        <a:xfrm>
          <a:off x="3746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24765</xdr:rowOff>
    </xdr:from>
    <xdr:ext cx="534035" cy="259080"/>
    <xdr:sp macro="" textlink="">
      <xdr:nvSpPr>
        <xdr:cNvPr id="82" name="テキスト ボックス 81"/>
        <xdr:cNvSpPr txBox="1"/>
      </xdr:nvSpPr>
      <xdr:spPr>
        <a:xfrm>
          <a:off x="3529965" y="585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65405</xdr:rowOff>
    </xdr:from>
    <xdr:to xmlns:xdr="http://schemas.openxmlformats.org/drawingml/2006/spreadsheetDrawing">
      <xdr:col>15</xdr:col>
      <xdr:colOff>101600</xdr:colOff>
      <xdr:row>35</xdr:row>
      <xdr:rowOff>167005</xdr:rowOff>
    </xdr:to>
    <xdr:sp macro="" textlink="">
      <xdr:nvSpPr>
        <xdr:cNvPr id="83" name="楕円 82"/>
        <xdr:cNvSpPr/>
      </xdr:nvSpPr>
      <xdr:spPr>
        <a:xfrm>
          <a:off x="2857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12065</xdr:rowOff>
    </xdr:from>
    <xdr:ext cx="534035" cy="259080"/>
    <xdr:sp macro="" textlink="">
      <xdr:nvSpPr>
        <xdr:cNvPr id="84" name="テキスト ボックス 83"/>
        <xdr:cNvSpPr txBox="1"/>
      </xdr:nvSpPr>
      <xdr:spPr>
        <a:xfrm>
          <a:off x="2640965" y="5841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75565</xdr:rowOff>
    </xdr:from>
    <xdr:to xmlns:xdr="http://schemas.openxmlformats.org/drawingml/2006/spreadsheetDrawing">
      <xdr:col>10</xdr:col>
      <xdr:colOff>165100</xdr:colOff>
      <xdr:row>36</xdr:row>
      <xdr:rowOff>6350</xdr:rowOff>
    </xdr:to>
    <xdr:sp macro="" textlink="">
      <xdr:nvSpPr>
        <xdr:cNvPr id="85" name="楕円 84"/>
        <xdr:cNvSpPr/>
      </xdr:nvSpPr>
      <xdr:spPr>
        <a:xfrm>
          <a:off x="1968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22225</xdr:rowOff>
    </xdr:from>
    <xdr:ext cx="534035" cy="258445"/>
    <xdr:sp macro="" textlink="">
      <xdr:nvSpPr>
        <xdr:cNvPr id="86" name="テキスト ボックス 85"/>
        <xdr:cNvSpPr txBox="1"/>
      </xdr:nvSpPr>
      <xdr:spPr>
        <a:xfrm>
          <a:off x="1751965" y="5851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64770</xdr:rowOff>
    </xdr:from>
    <xdr:to xmlns:xdr="http://schemas.openxmlformats.org/drawingml/2006/spreadsheetDrawing">
      <xdr:col>6</xdr:col>
      <xdr:colOff>38100</xdr:colOff>
      <xdr:row>35</xdr:row>
      <xdr:rowOff>166370</xdr:rowOff>
    </xdr:to>
    <xdr:sp macro="" textlink="">
      <xdr:nvSpPr>
        <xdr:cNvPr id="87" name="楕円 86"/>
        <xdr:cNvSpPr/>
      </xdr:nvSpPr>
      <xdr:spPr>
        <a:xfrm>
          <a:off x="1079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11430</xdr:rowOff>
    </xdr:from>
    <xdr:ext cx="534035" cy="259080"/>
    <xdr:sp macro="" textlink="">
      <xdr:nvSpPr>
        <xdr:cNvPr id="88" name="テキスト ボックス 87"/>
        <xdr:cNvSpPr txBox="1"/>
      </xdr:nvSpPr>
      <xdr:spPr>
        <a:xfrm>
          <a:off x="862965" y="5840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36195</xdr:rowOff>
    </xdr:from>
    <xdr:to xmlns:xdr="http://schemas.openxmlformats.org/drawingml/2006/spreadsheetDrawing">
      <xdr:col>24</xdr:col>
      <xdr:colOff>63500</xdr:colOff>
      <xdr:row>58</xdr:row>
      <xdr:rowOff>58420</xdr:rowOff>
    </xdr:to>
    <xdr:cxnSp macro="">
      <xdr:nvCxnSpPr>
        <xdr:cNvPr id="117" name="直線コネクタ 116"/>
        <xdr:cNvCxnSpPr/>
      </xdr:nvCxnSpPr>
      <xdr:spPr>
        <a:xfrm flipV="1">
          <a:off x="3797300" y="998029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84455</xdr:rowOff>
    </xdr:from>
    <xdr:to xmlns:xdr="http://schemas.openxmlformats.org/drawingml/2006/spreadsheetDrawing">
      <xdr:col>19</xdr:col>
      <xdr:colOff>177800</xdr:colOff>
      <xdr:row>58</xdr:row>
      <xdr:rowOff>58420</xdr:rowOff>
    </xdr:to>
    <xdr:cxnSp macro="">
      <xdr:nvCxnSpPr>
        <xdr:cNvPr id="120" name="直線コネクタ 119"/>
        <xdr:cNvCxnSpPr/>
      </xdr:nvCxnSpPr>
      <xdr:spPr>
        <a:xfrm>
          <a:off x="2908300" y="985710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84455</xdr:rowOff>
    </xdr:from>
    <xdr:to xmlns:xdr="http://schemas.openxmlformats.org/drawingml/2006/spreadsheetDrawing">
      <xdr:col>15</xdr:col>
      <xdr:colOff>50800</xdr:colOff>
      <xdr:row>58</xdr:row>
      <xdr:rowOff>10795</xdr:rowOff>
    </xdr:to>
    <xdr:cxnSp macro="">
      <xdr:nvCxnSpPr>
        <xdr:cNvPr id="123" name="直線コネクタ 122"/>
        <xdr:cNvCxnSpPr/>
      </xdr:nvCxnSpPr>
      <xdr:spPr>
        <a:xfrm flipV="1">
          <a:off x="2019300" y="98571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149860</xdr:rowOff>
    </xdr:from>
    <xdr:ext cx="598170" cy="259080"/>
    <xdr:sp macro="" textlink="">
      <xdr:nvSpPr>
        <xdr:cNvPr id="125" name="テキスト ボックス 124"/>
        <xdr:cNvSpPr txBox="1"/>
      </xdr:nvSpPr>
      <xdr:spPr>
        <a:xfrm>
          <a:off x="2608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10795</xdr:rowOff>
    </xdr:from>
    <xdr:to xmlns:xdr="http://schemas.openxmlformats.org/drawingml/2006/spreadsheetDrawing">
      <xdr:col>10</xdr:col>
      <xdr:colOff>114300</xdr:colOff>
      <xdr:row>58</xdr:row>
      <xdr:rowOff>41275</xdr:rowOff>
    </xdr:to>
    <xdr:cxnSp macro="">
      <xdr:nvCxnSpPr>
        <xdr:cNvPr id="126" name="直線コネクタ 125"/>
        <xdr:cNvCxnSpPr/>
      </xdr:nvCxnSpPr>
      <xdr:spPr>
        <a:xfrm flipV="1">
          <a:off x="1130300" y="995489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156210</xdr:rowOff>
    </xdr:from>
    <xdr:ext cx="598170" cy="258445"/>
    <xdr:sp macro="" textlink="">
      <xdr:nvSpPr>
        <xdr:cNvPr id="128" name="テキスト ボックス 127"/>
        <xdr:cNvSpPr txBox="1"/>
      </xdr:nvSpPr>
      <xdr:spPr>
        <a:xfrm>
          <a:off x="1719580" y="10100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156845</xdr:rowOff>
    </xdr:from>
    <xdr:ext cx="598170" cy="258445"/>
    <xdr:sp macro="" textlink="">
      <xdr:nvSpPr>
        <xdr:cNvPr id="130" name="テキスト ボックス 129"/>
        <xdr:cNvSpPr txBox="1"/>
      </xdr:nvSpPr>
      <xdr:spPr>
        <a:xfrm>
          <a:off x="830580" y="10100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156845</xdr:rowOff>
    </xdr:from>
    <xdr:to xmlns:xdr="http://schemas.openxmlformats.org/drawingml/2006/spreadsheetDrawing">
      <xdr:col>24</xdr:col>
      <xdr:colOff>114300</xdr:colOff>
      <xdr:row>58</xdr:row>
      <xdr:rowOff>86995</xdr:rowOff>
    </xdr:to>
    <xdr:sp macro="" textlink="">
      <xdr:nvSpPr>
        <xdr:cNvPr id="136" name="楕円 135"/>
        <xdr:cNvSpPr/>
      </xdr:nvSpPr>
      <xdr:spPr>
        <a:xfrm>
          <a:off x="4584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8255</xdr:rowOff>
    </xdr:from>
    <xdr:ext cx="598805" cy="258445"/>
    <xdr:sp macro="" textlink="">
      <xdr:nvSpPr>
        <xdr:cNvPr id="137" name="総務費該当値テキスト"/>
        <xdr:cNvSpPr txBox="1"/>
      </xdr:nvSpPr>
      <xdr:spPr>
        <a:xfrm>
          <a:off x="4686300" y="9780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7620</xdr:rowOff>
    </xdr:from>
    <xdr:to xmlns:xdr="http://schemas.openxmlformats.org/drawingml/2006/spreadsheetDrawing">
      <xdr:col>20</xdr:col>
      <xdr:colOff>38100</xdr:colOff>
      <xdr:row>58</xdr:row>
      <xdr:rowOff>109220</xdr:rowOff>
    </xdr:to>
    <xdr:sp macro="" textlink="">
      <xdr:nvSpPr>
        <xdr:cNvPr id="138" name="楕円 137"/>
        <xdr:cNvSpPr/>
      </xdr:nvSpPr>
      <xdr:spPr>
        <a:xfrm>
          <a:off x="37465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125730</xdr:rowOff>
    </xdr:from>
    <xdr:ext cx="598170" cy="259080"/>
    <xdr:sp macro="" textlink="">
      <xdr:nvSpPr>
        <xdr:cNvPr id="139" name="テキスト ボックス 138"/>
        <xdr:cNvSpPr txBox="1"/>
      </xdr:nvSpPr>
      <xdr:spPr>
        <a:xfrm>
          <a:off x="3497580" y="9726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33655</xdr:rowOff>
    </xdr:from>
    <xdr:to xmlns:xdr="http://schemas.openxmlformats.org/drawingml/2006/spreadsheetDrawing">
      <xdr:col>15</xdr:col>
      <xdr:colOff>101600</xdr:colOff>
      <xdr:row>57</xdr:row>
      <xdr:rowOff>135255</xdr:rowOff>
    </xdr:to>
    <xdr:sp macro="" textlink="">
      <xdr:nvSpPr>
        <xdr:cNvPr id="140" name="楕円 139"/>
        <xdr:cNvSpPr/>
      </xdr:nvSpPr>
      <xdr:spPr>
        <a:xfrm>
          <a:off x="2857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151765</xdr:rowOff>
    </xdr:from>
    <xdr:ext cx="598170" cy="259080"/>
    <xdr:sp macro="" textlink="">
      <xdr:nvSpPr>
        <xdr:cNvPr id="141" name="テキスト ボックス 140"/>
        <xdr:cNvSpPr txBox="1"/>
      </xdr:nvSpPr>
      <xdr:spPr>
        <a:xfrm>
          <a:off x="2608580" y="9581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42" name="楕円 141"/>
        <xdr:cNvSpPr/>
      </xdr:nvSpPr>
      <xdr:spPr>
        <a:xfrm>
          <a:off x="1968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78105</xdr:rowOff>
    </xdr:from>
    <xdr:ext cx="598170" cy="258445"/>
    <xdr:sp macro="" textlink="">
      <xdr:nvSpPr>
        <xdr:cNvPr id="143" name="テキスト ボックス 142"/>
        <xdr:cNvSpPr txBox="1"/>
      </xdr:nvSpPr>
      <xdr:spPr>
        <a:xfrm>
          <a:off x="1719580" y="9679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161925</xdr:rowOff>
    </xdr:from>
    <xdr:to xmlns:xdr="http://schemas.openxmlformats.org/drawingml/2006/spreadsheetDrawing">
      <xdr:col>6</xdr:col>
      <xdr:colOff>38100</xdr:colOff>
      <xdr:row>58</xdr:row>
      <xdr:rowOff>92075</xdr:rowOff>
    </xdr:to>
    <xdr:sp macro="" textlink="">
      <xdr:nvSpPr>
        <xdr:cNvPr id="144" name="楕円 143"/>
        <xdr:cNvSpPr/>
      </xdr:nvSpPr>
      <xdr:spPr>
        <a:xfrm>
          <a:off x="1079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109220</xdr:rowOff>
    </xdr:from>
    <xdr:ext cx="598170" cy="258445"/>
    <xdr:sp macro="" textlink="">
      <xdr:nvSpPr>
        <xdr:cNvPr id="145" name="テキスト ボックス 144"/>
        <xdr:cNvSpPr txBox="1"/>
      </xdr:nvSpPr>
      <xdr:spPr>
        <a:xfrm>
          <a:off x="830580" y="9710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29210</xdr:rowOff>
    </xdr:from>
    <xdr:to xmlns:xdr="http://schemas.openxmlformats.org/drawingml/2006/spreadsheetDrawing">
      <xdr:col>24</xdr:col>
      <xdr:colOff>63500</xdr:colOff>
      <xdr:row>77</xdr:row>
      <xdr:rowOff>107315</xdr:rowOff>
    </xdr:to>
    <xdr:cxnSp macro="">
      <xdr:nvCxnSpPr>
        <xdr:cNvPr id="176" name="直線コネクタ 175"/>
        <xdr:cNvCxnSpPr/>
      </xdr:nvCxnSpPr>
      <xdr:spPr>
        <a:xfrm>
          <a:off x="3797300" y="13059410"/>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57785</xdr:rowOff>
    </xdr:from>
    <xdr:ext cx="598805" cy="259080"/>
    <xdr:sp macro="" textlink="">
      <xdr:nvSpPr>
        <xdr:cNvPr id="177" name="民生費平均値テキスト"/>
        <xdr:cNvSpPr txBox="1"/>
      </xdr:nvSpPr>
      <xdr:spPr>
        <a:xfrm>
          <a:off x="4686300" y="13087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29210</xdr:rowOff>
    </xdr:from>
    <xdr:to xmlns:xdr="http://schemas.openxmlformats.org/drawingml/2006/spreadsheetDrawing">
      <xdr:col>19</xdr:col>
      <xdr:colOff>177800</xdr:colOff>
      <xdr:row>77</xdr:row>
      <xdr:rowOff>98425</xdr:rowOff>
    </xdr:to>
    <xdr:cxnSp macro="">
      <xdr:nvCxnSpPr>
        <xdr:cNvPr id="179" name="直線コネクタ 178"/>
        <xdr:cNvCxnSpPr/>
      </xdr:nvCxnSpPr>
      <xdr:spPr>
        <a:xfrm flipV="1">
          <a:off x="2908300" y="13059410"/>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8170" cy="258445"/>
    <xdr:sp macro="" textlink="">
      <xdr:nvSpPr>
        <xdr:cNvPr id="181" name="テキスト ボックス 180"/>
        <xdr:cNvSpPr txBox="1"/>
      </xdr:nvSpPr>
      <xdr:spPr>
        <a:xfrm>
          <a:off x="3497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86995</xdr:rowOff>
    </xdr:from>
    <xdr:to xmlns:xdr="http://schemas.openxmlformats.org/drawingml/2006/spreadsheetDrawing">
      <xdr:col>15</xdr:col>
      <xdr:colOff>50800</xdr:colOff>
      <xdr:row>77</xdr:row>
      <xdr:rowOff>98425</xdr:rowOff>
    </xdr:to>
    <xdr:cxnSp macro="">
      <xdr:nvCxnSpPr>
        <xdr:cNvPr id="182" name="直線コネクタ 181"/>
        <xdr:cNvCxnSpPr/>
      </xdr:nvCxnSpPr>
      <xdr:spPr>
        <a:xfrm>
          <a:off x="2019300" y="13288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8170" cy="259080"/>
    <xdr:sp macro="" textlink="">
      <xdr:nvSpPr>
        <xdr:cNvPr id="184" name="テキスト ボックス 183"/>
        <xdr:cNvSpPr txBox="1"/>
      </xdr:nvSpPr>
      <xdr:spPr>
        <a:xfrm>
          <a:off x="2608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83185</xdr:rowOff>
    </xdr:from>
    <xdr:to xmlns:xdr="http://schemas.openxmlformats.org/drawingml/2006/spreadsheetDrawing">
      <xdr:col>10</xdr:col>
      <xdr:colOff>114300</xdr:colOff>
      <xdr:row>77</xdr:row>
      <xdr:rowOff>86995</xdr:rowOff>
    </xdr:to>
    <xdr:cxnSp macro="">
      <xdr:nvCxnSpPr>
        <xdr:cNvPr id="185" name="直線コネクタ 184"/>
        <xdr:cNvCxnSpPr/>
      </xdr:nvCxnSpPr>
      <xdr:spPr>
        <a:xfrm>
          <a:off x="1130300" y="132848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130810</xdr:rowOff>
    </xdr:from>
    <xdr:ext cx="598170" cy="259080"/>
    <xdr:sp macro="" textlink="">
      <xdr:nvSpPr>
        <xdr:cNvPr id="187" name="テキスト ボックス 186"/>
        <xdr:cNvSpPr txBox="1"/>
      </xdr:nvSpPr>
      <xdr:spPr>
        <a:xfrm>
          <a:off x="1719580" y="13332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144780</xdr:rowOff>
    </xdr:from>
    <xdr:ext cx="598170" cy="258445"/>
    <xdr:sp macro="" textlink="">
      <xdr:nvSpPr>
        <xdr:cNvPr id="189" name="テキスト ボックス 188"/>
        <xdr:cNvSpPr txBox="1"/>
      </xdr:nvSpPr>
      <xdr:spPr>
        <a:xfrm>
          <a:off x="830580" y="1334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56515</xdr:rowOff>
    </xdr:from>
    <xdr:to xmlns:xdr="http://schemas.openxmlformats.org/drawingml/2006/spreadsheetDrawing">
      <xdr:col>24</xdr:col>
      <xdr:colOff>114300</xdr:colOff>
      <xdr:row>77</xdr:row>
      <xdr:rowOff>158115</xdr:rowOff>
    </xdr:to>
    <xdr:sp macro="" textlink="">
      <xdr:nvSpPr>
        <xdr:cNvPr id="195" name="楕円 194"/>
        <xdr:cNvSpPr/>
      </xdr:nvSpPr>
      <xdr:spPr>
        <a:xfrm>
          <a:off x="45847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34925</xdr:rowOff>
    </xdr:from>
    <xdr:ext cx="598805" cy="259080"/>
    <xdr:sp macro="" textlink="">
      <xdr:nvSpPr>
        <xdr:cNvPr id="196" name="民生費該当値テキスト"/>
        <xdr:cNvSpPr txBox="1"/>
      </xdr:nvSpPr>
      <xdr:spPr>
        <a:xfrm>
          <a:off x="4686300" y="13236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149225</xdr:rowOff>
    </xdr:from>
    <xdr:to xmlns:xdr="http://schemas.openxmlformats.org/drawingml/2006/spreadsheetDrawing">
      <xdr:col>20</xdr:col>
      <xdr:colOff>38100</xdr:colOff>
      <xdr:row>76</xdr:row>
      <xdr:rowOff>79375</xdr:rowOff>
    </xdr:to>
    <xdr:sp macro="" textlink="">
      <xdr:nvSpPr>
        <xdr:cNvPr id="197" name="楕円 196"/>
        <xdr:cNvSpPr/>
      </xdr:nvSpPr>
      <xdr:spPr>
        <a:xfrm>
          <a:off x="37465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95885</xdr:rowOff>
    </xdr:from>
    <xdr:ext cx="598170" cy="259080"/>
    <xdr:sp macro="" textlink="">
      <xdr:nvSpPr>
        <xdr:cNvPr id="198" name="テキスト ボックス 197"/>
        <xdr:cNvSpPr txBox="1"/>
      </xdr:nvSpPr>
      <xdr:spPr>
        <a:xfrm>
          <a:off x="3497580" y="127831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47625</xdr:rowOff>
    </xdr:from>
    <xdr:to xmlns:xdr="http://schemas.openxmlformats.org/drawingml/2006/spreadsheetDrawing">
      <xdr:col>15</xdr:col>
      <xdr:colOff>101600</xdr:colOff>
      <xdr:row>77</xdr:row>
      <xdr:rowOff>149225</xdr:rowOff>
    </xdr:to>
    <xdr:sp macro="" textlink="">
      <xdr:nvSpPr>
        <xdr:cNvPr id="199" name="楕円 198"/>
        <xdr:cNvSpPr/>
      </xdr:nvSpPr>
      <xdr:spPr>
        <a:xfrm>
          <a:off x="2857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140335</xdr:rowOff>
    </xdr:from>
    <xdr:ext cx="598170" cy="259080"/>
    <xdr:sp macro="" textlink="">
      <xdr:nvSpPr>
        <xdr:cNvPr id="200" name="テキスト ボックス 199"/>
        <xdr:cNvSpPr txBox="1"/>
      </xdr:nvSpPr>
      <xdr:spPr>
        <a:xfrm>
          <a:off x="2608580" y="13341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36195</xdr:rowOff>
    </xdr:from>
    <xdr:to xmlns:xdr="http://schemas.openxmlformats.org/drawingml/2006/spreadsheetDrawing">
      <xdr:col>10</xdr:col>
      <xdr:colOff>165100</xdr:colOff>
      <xdr:row>77</xdr:row>
      <xdr:rowOff>137795</xdr:rowOff>
    </xdr:to>
    <xdr:sp macro="" textlink="">
      <xdr:nvSpPr>
        <xdr:cNvPr id="201" name="楕円 200"/>
        <xdr:cNvSpPr/>
      </xdr:nvSpPr>
      <xdr:spPr>
        <a:xfrm>
          <a:off x="19685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154940</xdr:rowOff>
    </xdr:from>
    <xdr:ext cx="598170" cy="258445"/>
    <xdr:sp macro="" textlink="">
      <xdr:nvSpPr>
        <xdr:cNvPr id="202" name="テキスト ボックス 201"/>
        <xdr:cNvSpPr txBox="1"/>
      </xdr:nvSpPr>
      <xdr:spPr>
        <a:xfrm>
          <a:off x="1719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32385</xdr:rowOff>
    </xdr:from>
    <xdr:to xmlns:xdr="http://schemas.openxmlformats.org/drawingml/2006/spreadsheetDrawing">
      <xdr:col>6</xdr:col>
      <xdr:colOff>38100</xdr:colOff>
      <xdr:row>77</xdr:row>
      <xdr:rowOff>133985</xdr:rowOff>
    </xdr:to>
    <xdr:sp macro="" textlink="">
      <xdr:nvSpPr>
        <xdr:cNvPr id="203" name="楕円 202"/>
        <xdr:cNvSpPr/>
      </xdr:nvSpPr>
      <xdr:spPr>
        <a:xfrm>
          <a:off x="1079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150495</xdr:rowOff>
    </xdr:from>
    <xdr:ext cx="598170" cy="259080"/>
    <xdr:sp macro="" textlink="">
      <xdr:nvSpPr>
        <xdr:cNvPr id="204" name="テキスト ボックス 203"/>
        <xdr:cNvSpPr txBox="1"/>
      </xdr:nvSpPr>
      <xdr:spPr>
        <a:xfrm>
          <a:off x="830580" y="13009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128905</xdr:rowOff>
    </xdr:from>
    <xdr:to xmlns:xdr="http://schemas.openxmlformats.org/drawingml/2006/spreadsheetDrawing">
      <xdr:col>24</xdr:col>
      <xdr:colOff>63500</xdr:colOff>
      <xdr:row>97</xdr:row>
      <xdr:rowOff>18415</xdr:rowOff>
    </xdr:to>
    <xdr:cxnSp macro="">
      <xdr:nvCxnSpPr>
        <xdr:cNvPr id="235" name="直線コネクタ 234"/>
        <xdr:cNvCxnSpPr/>
      </xdr:nvCxnSpPr>
      <xdr:spPr>
        <a:xfrm flipV="1">
          <a:off x="3797300" y="1658810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635</xdr:rowOff>
    </xdr:from>
    <xdr:ext cx="598805" cy="259080"/>
    <xdr:sp macro="" textlink="">
      <xdr:nvSpPr>
        <xdr:cNvPr id="236"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18415</xdr:rowOff>
    </xdr:from>
    <xdr:to xmlns:xdr="http://schemas.openxmlformats.org/drawingml/2006/spreadsheetDrawing">
      <xdr:col>19</xdr:col>
      <xdr:colOff>177800</xdr:colOff>
      <xdr:row>97</xdr:row>
      <xdr:rowOff>97790</xdr:rowOff>
    </xdr:to>
    <xdr:cxnSp macro="">
      <xdr:nvCxnSpPr>
        <xdr:cNvPr id="238" name="直線コネクタ 237"/>
        <xdr:cNvCxnSpPr/>
      </xdr:nvCxnSpPr>
      <xdr:spPr>
        <a:xfrm flipV="1">
          <a:off x="2908300" y="1664906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143510</xdr:rowOff>
    </xdr:from>
    <xdr:ext cx="598170" cy="258445"/>
    <xdr:sp macro="" textlink="">
      <xdr:nvSpPr>
        <xdr:cNvPr id="240" name="テキスト ボックス 239"/>
        <xdr:cNvSpPr txBox="1"/>
      </xdr:nvSpPr>
      <xdr:spPr>
        <a:xfrm>
          <a:off x="3497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97790</xdr:rowOff>
    </xdr:from>
    <xdr:to xmlns:xdr="http://schemas.openxmlformats.org/drawingml/2006/spreadsheetDrawing">
      <xdr:col>15</xdr:col>
      <xdr:colOff>50800</xdr:colOff>
      <xdr:row>97</xdr:row>
      <xdr:rowOff>109855</xdr:rowOff>
    </xdr:to>
    <xdr:cxnSp macro="">
      <xdr:nvCxnSpPr>
        <xdr:cNvPr id="241" name="直線コネクタ 240"/>
        <xdr:cNvCxnSpPr/>
      </xdr:nvCxnSpPr>
      <xdr:spPr>
        <a:xfrm flipV="1">
          <a:off x="2019300" y="167284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8170" cy="258445"/>
    <xdr:sp macro="" textlink="">
      <xdr:nvSpPr>
        <xdr:cNvPr id="243" name="テキスト ボックス 242"/>
        <xdr:cNvSpPr txBox="1"/>
      </xdr:nvSpPr>
      <xdr:spPr>
        <a:xfrm>
          <a:off x="2608580" y="1643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109855</xdr:rowOff>
    </xdr:from>
    <xdr:to xmlns:xdr="http://schemas.openxmlformats.org/drawingml/2006/spreadsheetDrawing">
      <xdr:col>10</xdr:col>
      <xdr:colOff>114300</xdr:colOff>
      <xdr:row>97</xdr:row>
      <xdr:rowOff>153670</xdr:rowOff>
    </xdr:to>
    <xdr:cxnSp macro="">
      <xdr:nvCxnSpPr>
        <xdr:cNvPr id="244" name="直線コネクタ 243"/>
        <xdr:cNvCxnSpPr/>
      </xdr:nvCxnSpPr>
      <xdr:spPr>
        <a:xfrm flipV="1">
          <a:off x="1130300" y="167405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719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3058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78105</xdr:rowOff>
    </xdr:from>
    <xdr:to xmlns:xdr="http://schemas.openxmlformats.org/drawingml/2006/spreadsheetDrawing">
      <xdr:col>24</xdr:col>
      <xdr:colOff>114300</xdr:colOff>
      <xdr:row>97</xdr:row>
      <xdr:rowOff>8255</xdr:rowOff>
    </xdr:to>
    <xdr:sp macro="" textlink="">
      <xdr:nvSpPr>
        <xdr:cNvPr id="254" name="楕円 253"/>
        <xdr:cNvSpPr/>
      </xdr:nvSpPr>
      <xdr:spPr>
        <a:xfrm>
          <a:off x="45847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100965</xdr:rowOff>
    </xdr:from>
    <xdr:ext cx="598805" cy="258445"/>
    <xdr:sp macro="" textlink="">
      <xdr:nvSpPr>
        <xdr:cNvPr id="255" name="衛生費該当値テキスト"/>
        <xdr:cNvSpPr txBox="1"/>
      </xdr:nvSpPr>
      <xdr:spPr>
        <a:xfrm>
          <a:off x="4686300" y="16388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139065</xdr:rowOff>
    </xdr:from>
    <xdr:to xmlns:xdr="http://schemas.openxmlformats.org/drawingml/2006/spreadsheetDrawing">
      <xdr:col>20</xdr:col>
      <xdr:colOff>38100</xdr:colOff>
      <xdr:row>97</xdr:row>
      <xdr:rowOff>69215</xdr:rowOff>
    </xdr:to>
    <xdr:sp macro="" textlink="">
      <xdr:nvSpPr>
        <xdr:cNvPr id="256" name="楕円 255"/>
        <xdr:cNvSpPr/>
      </xdr:nvSpPr>
      <xdr:spPr>
        <a:xfrm>
          <a:off x="3746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86360</xdr:rowOff>
    </xdr:from>
    <xdr:ext cx="598170" cy="258445"/>
    <xdr:sp macro="" textlink="">
      <xdr:nvSpPr>
        <xdr:cNvPr id="257" name="テキスト ボックス 256"/>
        <xdr:cNvSpPr txBox="1"/>
      </xdr:nvSpPr>
      <xdr:spPr>
        <a:xfrm>
          <a:off x="3497580" y="1637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46355</xdr:rowOff>
    </xdr:from>
    <xdr:to xmlns:xdr="http://schemas.openxmlformats.org/drawingml/2006/spreadsheetDrawing">
      <xdr:col>15</xdr:col>
      <xdr:colOff>101600</xdr:colOff>
      <xdr:row>97</xdr:row>
      <xdr:rowOff>147955</xdr:rowOff>
    </xdr:to>
    <xdr:sp macro="" textlink="">
      <xdr:nvSpPr>
        <xdr:cNvPr id="258" name="楕円 257"/>
        <xdr:cNvSpPr/>
      </xdr:nvSpPr>
      <xdr:spPr>
        <a:xfrm>
          <a:off x="2857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139065</xdr:rowOff>
    </xdr:from>
    <xdr:ext cx="598170" cy="259080"/>
    <xdr:sp macro="" textlink="">
      <xdr:nvSpPr>
        <xdr:cNvPr id="259" name="テキスト ボックス 258"/>
        <xdr:cNvSpPr txBox="1"/>
      </xdr:nvSpPr>
      <xdr:spPr>
        <a:xfrm>
          <a:off x="2608580" y="16769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59055</xdr:rowOff>
    </xdr:from>
    <xdr:to xmlns:xdr="http://schemas.openxmlformats.org/drawingml/2006/spreadsheetDrawing">
      <xdr:col>10</xdr:col>
      <xdr:colOff>165100</xdr:colOff>
      <xdr:row>97</xdr:row>
      <xdr:rowOff>160655</xdr:rowOff>
    </xdr:to>
    <xdr:sp macro="" textlink="">
      <xdr:nvSpPr>
        <xdr:cNvPr id="260" name="楕円 259"/>
        <xdr:cNvSpPr/>
      </xdr:nvSpPr>
      <xdr:spPr>
        <a:xfrm>
          <a:off x="1968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151765</xdr:rowOff>
    </xdr:from>
    <xdr:ext cx="598170" cy="259080"/>
    <xdr:sp macro="" textlink="">
      <xdr:nvSpPr>
        <xdr:cNvPr id="261" name="テキスト ボックス 260"/>
        <xdr:cNvSpPr txBox="1"/>
      </xdr:nvSpPr>
      <xdr:spPr>
        <a:xfrm>
          <a:off x="1719580" y="16782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102870</xdr:rowOff>
    </xdr:from>
    <xdr:to xmlns:xdr="http://schemas.openxmlformats.org/drawingml/2006/spreadsheetDrawing">
      <xdr:col>6</xdr:col>
      <xdr:colOff>38100</xdr:colOff>
      <xdr:row>98</xdr:row>
      <xdr:rowOff>33020</xdr:rowOff>
    </xdr:to>
    <xdr:sp macro="" textlink="">
      <xdr:nvSpPr>
        <xdr:cNvPr id="262" name="楕円 261"/>
        <xdr:cNvSpPr/>
      </xdr:nvSpPr>
      <xdr:spPr>
        <a:xfrm>
          <a:off x="1079500" y="167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24130</xdr:rowOff>
    </xdr:from>
    <xdr:ext cx="534035" cy="259080"/>
    <xdr:sp macro="" textlink="">
      <xdr:nvSpPr>
        <xdr:cNvPr id="263" name="テキスト ボックス 262"/>
        <xdr:cNvSpPr txBox="1"/>
      </xdr:nvSpPr>
      <xdr:spPr>
        <a:xfrm>
          <a:off x="862965" y="1682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107950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62305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783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57150</xdr:rowOff>
    </xdr:from>
    <xdr:to xmlns:xdr="http://schemas.openxmlformats.org/drawingml/2006/spreadsheetDrawing">
      <xdr:col>36</xdr:col>
      <xdr:colOff>165100</xdr:colOff>
      <xdr:row>38</xdr:row>
      <xdr:rowOff>158750</xdr:rowOff>
    </xdr:to>
    <xdr:sp macro="" textlink="">
      <xdr:nvSpPr>
        <xdr:cNvPr id="319" name="楕円 318"/>
        <xdr:cNvSpPr/>
      </xdr:nvSpPr>
      <xdr:spPr>
        <a:xfrm>
          <a:off x="6921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149860</xdr:rowOff>
    </xdr:from>
    <xdr:ext cx="378460" cy="259080"/>
    <xdr:sp macro="" textlink="">
      <xdr:nvSpPr>
        <xdr:cNvPr id="320" name="テキスト ボックス 319"/>
        <xdr:cNvSpPr txBox="1"/>
      </xdr:nvSpPr>
      <xdr:spPr>
        <a:xfrm>
          <a:off x="6783070" y="666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27940</xdr:rowOff>
    </xdr:from>
    <xdr:to xmlns:xdr="http://schemas.openxmlformats.org/drawingml/2006/spreadsheetDrawing">
      <xdr:col>55</xdr:col>
      <xdr:colOff>0</xdr:colOff>
      <xdr:row>58</xdr:row>
      <xdr:rowOff>109855</xdr:rowOff>
    </xdr:to>
    <xdr:cxnSp macro="">
      <xdr:nvCxnSpPr>
        <xdr:cNvPr id="349" name="直線コネクタ 348"/>
        <xdr:cNvCxnSpPr/>
      </xdr:nvCxnSpPr>
      <xdr:spPr>
        <a:xfrm flipV="1">
          <a:off x="9639300" y="997204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159385</xdr:rowOff>
    </xdr:from>
    <xdr:ext cx="598805" cy="258445"/>
    <xdr:sp macro="" textlink="">
      <xdr:nvSpPr>
        <xdr:cNvPr id="350" name="農林水産業費平均値テキスト"/>
        <xdr:cNvSpPr txBox="1"/>
      </xdr:nvSpPr>
      <xdr:spPr>
        <a:xfrm>
          <a:off x="10528300" y="9760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69215</xdr:rowOff>
    </xdr:from>
    <xdr:to xmlns:xdr="http://schemas.openxmlformats.org/drawingml/2006/spreadsheetDrawing">
      <xdr:col>50</xdr:col>
      <xdr:colOff>114300</xdr:colOff>
      <xdr:row>58</xdr:row>
      <xdr:rowOff>109855</xdr:rowOff>
    </xdr:to>
    <xdr:cxnSp macro="">
      <xdr:nvCxnSpPr>
        <xdr:cNvPr id="352" name="直線コネクタ 351"/>
        <xdr:cNvCxnSpPr/>
      </xdr:nvCxnSpPr>
      <xdr:spPr>
        <a:xfrm>
          <a:off x="8750300" y="100133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8170" cy="258445"/>
    <xdr:sp macro="" textlink="">
      <xdr:nvSpPr>
        <xdr:cNvPr id="354" name="テキスト ボックス 353"/>
        <xdr:cNvSpPr txBox="1"/>
      </xdr:nvSpPr>
      <xdr:spPr>
        <a:xfrm>
          <a:off x="9339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69215</xdr:rowOff>
    </xdr:from>
    <xdr:to xmlns:xdr="http://schemas.openxmlformats.org/drawingml/2006/spreadsheetDrawing">
      <xdr:col>45</xdr:col>
      <xdr:colOff>177800</xdr:colOff>
      <xdr:row>58</xdr:row>
      <xdr:rowOff>130175</xdr:rowOff>
    </xdr:to>
    <xdr:cxnSp macro="">
      <xdr:nvCxnSpPr>
        <xdr:cNvPr id="355" name="直線コネクタ 354"/>
        <xdr:cNvCxnSpPr/>
      </xdr:nvCxnSpPr>
      <xdr:spPr>
        <a:xfrm flipV="1">
          <a:off x="7861300" y="1001331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8170" cy="258445"/>
    <xdr:sp macro="" textlink="">
      <xdr:nvSpPr>
        <xdr:cNvPr id="357" name="テキスト ボックス 356"/>
        <xdr:cNvSpPr txBox="1"/>
      </xdr:nvSpPr>
      <xdr:spPr>
        <a:xfrm>
          <a:off x="845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124460</xdr:rowOff>
    </xdr:from>
    <xdr:to xmlns:xdr="http://schemas.openxmlformats.org/drawingml/2006/spreadsheetDrawing">
      <xdr:col>41</xdr:col>
      <xdr:colOff>50800</xdr:colOff>
      <xdr:row>58</xdr:row>
      <xdr:rowOff>130175</xdr:rowOff>
    </xdr:to>
    <xdr:cxnSp macro="">
      <xdr:nvCxnSpPr>
        <xdr:cNvPr id="358" name="直線コネクタ 357"/>
        <xdr:cNvCxnSpPr/>
      </xdr:nvCxnSpPr>
      <xdr:spPr>
        <a:xfrm>
          <a:off x="6972300" y="100685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8170" cy="258445"/>
    <xdr:sp macro="" textlink="">
      <xdr:nvSpPr>
        <xdr:cNvPr id="360" name="テキスト ボックス 359"/>
        <xdr:cNvSpPr txBox="1"/>
      </xdr:nvSpPr>
      <xdr:spPr>
        <a:xfrm>
          <a:off x="7561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8170" cy="259080"/>
    <xdr:sp macro="" textlink="">
      <xdr:nvSpPr>
        <xdr:cNvPr id="362" name="テキスト ボックス 361"/>
        <xdr:cNvSpPr txBox="1"/>
      </xdr:nvSpPr>
      <xdr:spPr>
        <a:xfrm>
          <a:off x="6672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148590</xdr:rowOff>
    </xdr:from>
    <xdr:to xmlns:xdr="http://schemas.openxmlformats.org/drawingml/2006/spreadsheetDrawing">
      <xdr:col>55</xdr:col>
      <xdr:colOff>50800</xdr:colOff>
      <xdr:row>58</xdr:row>
      <xdr:rowOff>78740</xdr:rowOff>
    </xdr:to>
    <xdr:sp macro="" textlink="">
      <xdr:nvSpPr>
        <xdr:cNvPr id="368" name="楕円 367"/>
        <xdr:cNvSpPr/>
      </xdr:nvSpPr>
      <xdr:spPr>
        <a:xfrm>
          <a:off x="104267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127000</xdr:rowOff>
    </xdr:from>
    <xdr:ext cx="598805" cy="259080"/>
    <xdr:sp macro="" textlink="">
      <xdr:nvSpPr>
        <xdr:cNvPr id="369" name="農林水産業費該当値テキスト"/>
        <xdr:cNvSpPr txBox="1"/>
      </xdr:nvSpPr>
      <xdr:spPr>
        <a:xfrm>
          <a:off x="10528300" y="9899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59055</xdr:rowOff>
    </xdr:from>
    <xdr:to xmlns:xdr="http://schemas.openxmlformats.org/drawingml/2006/spreadsheetDrawing">
      <xdr:col>50</xdr:col>
      <xdr:colOff>165100</xdr:colOff>
      <xdr:row>58</xdr:row>
      <xdr:rowOff>160655</xdr:rowOff>
    </xdr:to>
    <xdr:sp macro="" textlink="">
      <xdr:nvSpPr>
        <xdr:cNvPr id="370" name="楕円 369"/>
        <xdr:cNvSpPr/>
      </xdr:nvSpPr>
      <xdr:spPr>
        <a:xfrm>
          <a:off x="958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151765</xdr:rowOff>
    </xdr:from>
    <xdr:ext cx="534035" cy="259080"/>
    <xdr:sp macro="" textlink="">
      <xdr:nvSpPr>
        <xdr:cNvPr id="371" name="テキスト ボックス 370"/>
        <xdr:cNvSpPr txBox="1"/>
      </xdr:nvSpPr>
      <xdr:spPr>
        <a:xfrm>
          <a:off x="9371965" y="1009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18415</xdr:rowOff>
    </xdr:from>
    <xdr:to xmlns:xdr="http://schemas.openxmlformats.org/drawingml/2006/spreadsheetDrawing">
      <xdr:col>46</xdr:col>
      <xdr:colOff>38100</xdr:colOff>
      <xdr:row>58</xdr:row>
      <xdr:rowOff>120650</xdr:rowOff>
    </xdr:to>
    <xdr:sp macro="" textlink="">
      <xdr:nvSpPr>
        <xdr:cNvPr id="372" name="楕円 371"/>
        <xdr:cNvSpPr/>
      </xdr:nvSpPr>
      <xdr:spPr>
        <a:xfrm>
          <a:off x="8699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111125</xdr:rowOff>
    </xdr:from>
    <xdr:ext cx="598170" cy="258445"/>
    <xdr:sp macro="" textlink="">
      <xdr:nvSpPr>
        <xdr:cNvPr id="373" name="テキスト ボックス 372"/>
        <xdr:cNvSpPr txBox="1"/>
      </xdr:nvSpPr>
      <xdr:spPr>
        <a:xfrm>
          <a:off x="8450580" y="10055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79375</xdr:rowOff>
    </xdr:from>
    <xdr:to xmlns:xdr="http://schemas.openxmlformats.org/drawingml/2006/spreadsheetDrawing">
      <xdr:col>41</xdr:col>
      <xdr:colOff>101600</xdr:colOff>
      <xdr:row>59</xdr:row>
      <xdr:rowOff>9525</xdr:rowOff>
    </xdr:to>
    <xdr:sp macro="" textlink="">
      <xdr:nvSpPr>
        <xdr:cNvPr id="374" name="楕円 373"/>
        <xdr:cNvSpPr/>
      </xdr:nvSpPr>
      <xdr:spPr>
        <a:xfrm>
          <a:off x="7810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635</xdr:rowOff>
    </xdr:from>
    <xdr:ext cx="534035" cy="259080"/>
    <xdr:sp macro="" textlink="">
      <xdr:nvSpPr>
        <xdr:cNvPr id="375" name="テキスト ボックス 374"/>
        <xdr:cNvSpPr txBox="1"/>
      </xdr:nvSpPr>
      <xdr:spPr>
        <a:xfrm>
          <a:off x="7593965" y="10116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73660</xdr:rowOff>
    </xdr:from>
    <xdr:to xmlns:xdr="http://schemas.openxmlformats.org/drawingml/2006/spreadsheetDrawing">
      <xdr:col>36</xdr:col>
      <xdr:colOff>165100</xdr:colOff>
      <xdr:row>59</xdr:row>
      <xdr:rowOff>3810</xdr:rowOff>
    </xdr:to>
    <xdr:sp macro="" textlink="">
      <xdr:nvSpPr>
        <xdr:cNvPr id="376" name="楕円 375"/>
        <xdr:cNvSpPr/>
      </xdr:nvSpPr>
      <xdr:spPr>
        <a:xfrm>
          <a:off x="6921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166370</xdr:rowOff>
    </xdr:from>
    <xdr:ext cx="534035" cy="258445"/>
    <xdr:sp macro="" textlink="">
      <xdr:nvSpPr>
        <xdr:cNvPr id="377" name="テキスト ボックス 376"/>
        <xdr:cNvSpPr txBox="1"/>
      </xdr:nvSpPr>
      <xdr:spPr>
        <a:xfrm>
          <a:off x="6704965" y="10110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9" name="テキスト ボックス 388"/>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1" name="テキスト ボックス 390"/>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3" name="テキスト ボックス 392"/>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5" name="テキスト ボックス 394"/>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7"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73</xdr:row>
      <xdr:rowOff>86995</xdr:rowOff>
    </xdr:from>
    <xdr:to xmlns:xdr="http://schemas.openxmlformats.org/drawingml/2006/spreadsheetDrawing">
      <xdr:col>54</xdr:col>
      <xdr:colOff>189865</xdr:colOff>
      <xdr:row>78</xdr:row>
      <xdr:rowOff>137795</xdr:rowOff>
    </xdr:to>
    <xdr:cxnSp macro="">
      <xdr:nvCxnSpPr>
        <xdr:cNvPr id="399" name="直線コネクタ 398"/>
        <xdr:cNvCxnSpPr/>
      </xdr:nvCxnSpPr>
      <xdr:spPr>
        <a:xfrm flipV="1">
          <a:off x="10475595" y="12602845"/>
          <a:ext cx="1270" cy="908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141605</xdr:rowOff>
    </xdr:from>
    <xdr:ext cx="378460" cy="259080"/>
    <xdr:sp macro="" textlink="">
      <xdr:nvSpPr>
        <xdr:cNvPr id="400" name="商工費最小値テキスト"/>
        <xdr:cNvSpPr txBox="1"/>
      </xdr:nvSpPr>
      <xdr:spPr>
        <a:xfrm>
          <a:off x="1052830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137795</xdr:rowOff>
    </xdr:from>
    <xdr:to xmlns:xdr="http://schemas.openxmlformats.org/drawingml/2006/spreadsheetDrawing">
      <xdr:col>55</xdr:col>
      <xdr:colOff>88900</xdr:colOff>
      <xdr:row>78</xdr:row>
      <xdr:rowOff>137795</xdr:rowOff>
    </xdr:to>
    <xdr:cxnSp macro="">
      <xdr:nvCxnSpPr>
        <xdr:cNvPr id="401" name="直線コネクタ 400"/>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33655</xdr:rowOff>
    </xdr:from>
    <xdr:ext cx="598805" cy="258445"/>
    <xdr:sp macro="" textlink="">
      <xdr:nvSpPr>
        <xdr:cNvPr id="402" name="商工費最大値テキスト"/>
        <xdr:cNvSpPr txBox="1"/>
      </xdr:nvSpPr>
      <xdr:spPr>
        <a:xfrm>
          <a:off x="10528300" y="12378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73</xdr:row>
      <xdr:rowOff>86995</xdr:rowOff>
    </xdr:from>
    <xdr:to xmlns:xdr="http://schemas.openxmlformats.org/drawingml/2006/spreadsheetDrawing">
      <xdr:col>55</xdr:col>
      <xdr:colOff>88900</xdr:colOff>
      <xdr:row>73</xdr:row>
      <xdr:rowOff>86995</xdr:rowOff>
    </xdr:to>
    <xdr:cxnSp macro="">
      <xdr:nvCxnSpPr>
        <xdr:cNvPr id="403" name="直線コネクタ 402"/>
        <xdr:cNvCxnSpPr/>
      </xdr:nvCxnSpPr>
      <xdr:spPr>
        <a:xfrm>
          <a:off x="10388600" y="12602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87630</xdr:rowOff>
    </xdr:from>
    <xdr:to xmlns:xdr="http://schemas.openxmlformats.org/drawingml/2006/spreadsheetDrawing">
      <xdr:col>55</xdr:col>
      <xdr:colOff>0</xdr:colOff>
      <xdr:row>75</xdr:row>
      <xdr:rowOff>56515</xdr:rowOff>
    </xdr:to>
    <xdr:cxnSp macro="">
      <xdr:nvCxnSpPr>
        <xdr:cNvPr id="404" name="直線コネクタ 403"/>
        <xdr:cNvCxnSpPr/>
      </xdr:nvCxnSpPr>
      <xdr:spPr>
        <a:xfrm>
          <a:off x="9639300" y="12260580"/>
          <a:ext cx="838200" cy="654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118745</xdr:rowOff>
    </xdr:from>
    <xdr:ext cx="534670" cy="259080"/>
    <xdr:sp macro="" textlink="">
      <xdr:nvSpPr>
        <xdr:cNvPr id="405" name="商工費平均値テキスト"/>
        <xdr:cNvSpPr txBox="1"/>
      </xdr:nvSpPr>
      <xdr:spPr>
        <a:xfrm>
          <a:off x="10528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140335</xdr:rowOff>
    </xdr:from>
    <xdr:to xmlns:xdr="http://schemas.openxmlformats.org/drawingml/2006/spreadsheetDrawing">
      <xdr:col>55</xdr:col>
      <xdr:colOff>50800</xdr:colOff>
      <xdr:row>78</xdr:row>
      <xdr:rowOff>70485</xdr:rowOff>
    </xdr:to>
    <xdr:sp macro="" textlink="">
      <xdr:nvSpPr>
        <xdr:cNvPr id="406" name="フローチャート: 判断 405"/>
        <xdr:cNvSpPr/>
      </xdr:nvSpPr>
      <xdr:spPr>
        <a:xfrm>
          <a:off x="104267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71</xdr:row>
      <xdr:rowOff>87630</xdr:rowOff>
    </xdr:from>
    <xdr:to xmlns:xdr="http://schemas.openxmlformats.org/drawingml/2006/spreadsheetDrawing">
      <xdr:col>50</xdr:col>
      <xdr:colOff>114300</xdr:colOff>
      <xdr:row>74</xdr:row>
      <xdr:rowOff>48260</xdr:rowOff>
    </xdr:to>
    <xdr:cxnSp macro="">
      <xdr:nvCxnSpPr>
        <xdr:cNvPr id="407" name="直線コネクタ 406"/>
        <xdr:cNvCxnSpPr/>
      </xdr:nvCxnSpPr>
      <xdr:spPr>
        <a:xfrm flipV="1">
          <a:off x="8750300" y="12260580"/>
          <a:ext cx="8890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08" name="フローチャート: 判断 407"/>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67310</xdr:rowOff>
    </xdr:from>
    <xdr:ext cx="534035" cy="259080"/>
    <xdr:sp macro="" textlink="">
      <xdr:nvSpPr>
        <xdr:cNvPr id="409" name="テキスト ボックス 408"/>
        <xdr:cNvSpPr txBox="1"/>
      </xdr:nvSpPr>
      <xdr:spPr>
        <a:xfrm>
          <a:off x="9371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48260</xdr:rowOff>
    </xdr:from>
    <xdr:to xmlns:xdr="http://schemas.openxmlformats.org/drawingml/2006/spreadsheetDrawing">
      <xdr:col>45</xdr:col>
      <xdr:colOff>177800</xdr:colOff>
      <xdr:row>75</xdr:row>
      <xdr:rowOff>52705</xdr:rowOff>
    </xdr:to>
    <xdr:cxnSp macro="">
      <xdr:nvCxnSpPr>
        <xdr:cNvPr id="410" name="直線コネクタ 409"/>
        <xdr:cNvCxnSpPr/>
      </xdr:nvCxnSpPr>
      <xdr:spPr>
        <a:xfrm flipV="1">
          <a:off x="7861300" y="1273556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153035</xdr:rowOff>
    </xdr:from>
    <xdr:to xmlns:xdr="http://schemas.openxmlformats.org/drawingml/2006/spreadsheetDrawing">
      <xdr:col>46</xdr:col>
      <xdr:colOff>38100</xdr:colOff>
      <xdr:row>78</xdr:row>
      <xdr:rowOff>83185</xdr:rowOff>
    </xdr:to>
    <xdr:sp macro="" textlink="">
      <xdr:nvSpPr>
        <xdr:cNvPr id="411" name="フローチャート: 判断 410"/>
        <xdr:cNvSpPr/>
      </xdr:nvSpPr>
      <xdr:spPr>
        <a:xfrm>
          <a:off x="8699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74930</xdr:rowOff>
    </xdr:from>
    <xdr:ext cx="534035" cy="258445"/>
    <xdr:sp macro="" textlink="">
      <xdr:nvSpPr>
        <xdr:cNvPr id="412" name="テキスト ボックス 411"/>
        <xdr:cNvSpPr txBox="1"/>
      </xdr:nvSpPr>
      <xdr:spPr>
        <a:xfrm>
          <a:off x="8482965" y="1344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52705</xdr:rowOff>
    </xdr:from>
    <xdr:to xmlns:xdr="http://schemas.openxmlformats.org/drawingml/2006/spreadsheetDrawing">
      <xdr:col>41</xdr:col>
      <xdr:colOff>50800</xdr:colOff>
      <xdr:row>78</xdr:row>
      <xdr:rowOff>13335</xdr:rowOff>
    </xdr:to>
    <xdr:cxnSp macro="">
      <xdr:nvCxnSpPr>
        <xdr:cNvPr id="413" name="直線コネクタ 412"/>
        <xdr:cNvCxnSpPr/>
      </xdr:nvCxnSpPr>
      <xdr:spPr>
        <a:xfrm flipV="1">
          <a:off x="6972300" y="12911455"/>
          <a:ext cx="8890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156210</xdr:rowOff>
    </xdr:from>
    <xdr:to xmlns:xdr="http://schemas.openxmlformats.org/drawingml/2006/spreadsheetDrawing">
      <xdr:col>41</xdr:col>
      <xdr:colOff>101600</xdr:colOff>
      <xdr:row>78</xdr:row>
      <xdr:rowOff>86360</xdr:rowOff>
    </xdr:to>
    <xdr:sp macro="" textlink="">
      <xdr:nvSpPr>
        <xdr:cNvPr id="414" name="フローチャート: 判断 413"/>
        <xdr:cNvSpPr/>
      </xdr:nvSpPr>
      <xdr:spPr>
        <a:xfrm>
          <a:off x="7810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77470</xdr:rowOff>
    </xdr:from>
    <xdr:ext cx="534035" cy="258445"/>
    <xdr:sp macro="" textlink="">
      <xdr:nvSpPr>
        <xdr:cNvPr id="415" name="テキスト ボックス 414"/>
        <xdr:cNvSpPr txBox="1"/>
      </xdr:nvSpPr>
      <xdr:spPr>
        <a:xfrm>
          <a:off x="7593965"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150495</xdr:rowOff>
    </xdr:from>
    <xdr:to xmlns:xdr="http://schemas.openxmlformats.org/drawingml/2006/spreadsheetDrawing">
      <xdr:col>36</xdr:col>
      <xdr:colOff>165100</xdr:colOff>
      <xdr:row>78</xdr:row>
      <xdr:rowOff>80645</xdr:rowOff>
    </xdr:to>
    <xdr:sp macro="" textlink="">
      <xdr:nvSpPr>
        <xdr:cNvPr id="416" name="フローチャート: 判断 415"/>
        <xdr:cNvSpPr/>
      </xdr:nvSpPr>
      <xdr:spPr>
        <a:xfrm>
          <a:off x="6921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71755</xdr:rowOff>
    </xdr:from>
    <xdr:ext cx="534035" cy="259080"/>
    <xdr:sp macro="" textlink="">
      <xdr:nvSpPr>
        <xdr:cNvPr id="417" name="テキスト ボックス 416"/>
        <xdr:cNvSpPr txBox="1"/>
      </xdr:nvSpPr>
      <xdr:spPr>
        <a:xfrm>
          <a:off x="6704965" y="13444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6350</xdr:rowOff>
    </xdr:from>
    <xdr:to xmlns:xdr="http://schemas.openxmlformats.org/drawingml/2006/spreadsheetDrawing">
      <xdr:col>55</xdr:col>
      <xdr:colOff>50800</xdr:colOff>
      <xdr:row>75</xdr:row>
      <xdr:rowOff>107315</xdr:rowOff>
    </xdr:to>
    <xdr:sp macro="" textlink="">
      <xdr:nvSpPr>
        <xdr:cNvPr id="423" name="楕円 422"/>
        <xdr:cNvSpPr/>
      </xdr:nvSpPr>
      <xdr:spPr>
        <a:xfrm>
          <a:off x="104267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29210</xdr:rowOff>
    </xdr:from>
    <xdr:ext cx="598805" cy="258445"/>
    <xdr:sp macro="" textlink="">
      <xdr:nvSpPr>
        <xdr:cNvPr id="424" name="商工費該当値テキスト"/>
        <xdr:cNvSpPr txBox="1"/>
      </xdr:nvSpPr>
      <xdr:spPr>
        <a:xfrm>
          <a:off x="10528300" y="12716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71</xdr:row>
      <xdr:rowOff>36830</xdr:rowOff>
    </xdr:from>
    <xdr:to xmlns:xdr="http://schemas.openxmlformats.org/drawingml/2006/spreadsheetDrawing">
      <xdr:col>50</xdr:col>
      <xdr:colOff>165100</xdr:colOff>
      <xdr:row>71</xdr:row>
      <xdr:rowOff>138430</xdr:rowOff>
    </xdr:to>
    <xdr:sp macro="" textlink="">
      <xdr:nvSpPr>
        <xdr:cNvPr id="425" name="楕円 424"/>
        <xdr:cNvSpPr/>
      </xdr:nvSpPr>
      <xdr:spPr>
        <a:xfrm>
          <a:off x="9588500" y="122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69</xdr:row>
      <xdr:rowOff>154940</xdr:rowOff>
    </xdr:from>
    <xdr:ext cx="598170" cy="258445"/>
    <xdr:sp macro="" textlink="">
      <xdr:nvSpPr>
        <xdr:cNvPr id="426" name="テキスト ボックス 425"/>
        <xdr:cNvSpPr txBox="1"/>
      </xdr:nvSpPr>
      <xdr:spPr>
        <a:xfrm>
          <a:off x="9339580" y="11984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73</xdr:row>
      <xdr:rowOff>168910</xdr:rowOff>
    </xdr:from>
    <xdr:to xmlns:xdr="http://schemas.openxmlformats.org/drawingml/2006/spreadsheetDrawing">
      <xdr:col>46</xdr:col>
      <xdr:colOff>38100</xdr:colOff>
      <xdr:row>74</xdr:row>
      <xdr:rowOff>99060</xdr:rowOff>
    </xdr:to>
    <xdr:sp macro="" textlink="">
      <xdr:nvSpPr>
        <xdr:cNvPr id="427" name="楕円 426"/>
        <xdr:cNvSpPr/>
      </xdr:nvSpPr>
      <xdr:spPr>
        <a:xfrm>
          <a:off x="8699500" y="126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72</xdr:row>
      <xdr:rowOff>115570</xdr:rowOff>
    </xdr:from>
    <xdr:ext cx="598170" cy="259080"/>
    <xdr:sp macro="" textlink="">
      <xdr:nvSpPr>
        <xdr:cNvPr id="428" name="テキスト ボックス 427"/>
        <xdr:cNvSpPr txBox="1"/>
      </xdr:nvSpPr>
      <xdr:spPr>
        <a:xfrm>
          <a:off x="8450580" y="12459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1905</xdr:rowOff>
    </xdr:from>
    <xdr:to xmlns:xdr="http://schemas.openxmlformats.org/drawingml/2006/spreadsheetDrawing">
      <xdr:col>41</xdr:col>
      <xdr:colOff>101600</xdr:colOff>
      <xdr:row>75</xdr:row>
      <xdr:rowOff>103505</xdr:rowOff>
    </xdr:to>
    <xdr:sp macro="" textlink="">
      <xdr:nvSpPr>
        <xdr:cNvPr id="429" name="楕円 428"/>
        <xdr:cNvSpPr/>
      </xdr:nvSpPr>
      <xdr:spPr>
        <a:xfrm>
          <a:off x="78105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73</xdr:row>
      <xdr:rowOff>120650</xdr:rowOff>
    </xdr:from>
    <xdr:ext cx="598170" cy="258445"/>
    <xdr:sp macro="" textlink="">
      <xdr:nvSpPr>
        <xdr:cNvPr id="430" name="テキスト ボックス 429"/>
        <xdr:cNvSpPr txBox="1"/>
      </xdr:nvSpPr>
      <xdr:spPr>
        <a:xfrm>
          <a:off x="7561580" y="12636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133985</xdr:rowOff>
    </xdr:from>
    <xdr:to xmlns:xdr="http://schemas.openxmlformats.org/drawingml/2006/spreadsheetDrawing">
      <xdr:col>36</xdr:col>
      <xdr:colOff>165100</xdr:colOff>
      <xdr:row>78</xdr:row>
      <xdr:rowOff>64135</xdr:rowOff>
    </xdr:to>
    <xdr:sp macro="" textlink="">
      <xdr:nvSpPr>
        <xdr:cNvPr id="431" name="楕円 430"/>
        <xdr:cNvSpPr/>
      </xdr:nvSpPr>
      <xdr:spPr>
        <a:xfrm>
          <a:off x="6921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80645</xdr:rowOff>
    </xdr:from>
    <xdr:ext cx="534035" cy="259080"/>
    <xdr:sp macro="" textlink="">
      <xdr:nvSpPr>
        <xdr:cNvPr id="432" name="テキスト ボックス 431"/>
        <xdr:cNvSpPr txBox="1"/>
      </xdr:nvSpPr>
      <xdr:spPr>
        <a:xfrm>
          <a:off x="6704965" y="13110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4" name="テキスト ボックス 443"/>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6" name="テキスト ボックス 445"/>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8" name="テキスト ボックス 447"/>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0" name="テキスト ボックス 449"/>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2" name="テキスト ボックス 451"/>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4" name="テキスト ボックス 453"/>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6" name="テキスト ボックス 455"/>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58" name="直線コネクタ 457"/>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59"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0" name="直線コネクタ 459"/>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1"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2" name="直線コネクタ 461"/>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81280</xdr:rowOff>
    </xdr:from>
    <xdr:to xmlns:xdr="http://schemas.openxmlformats.org/drawingml/2006/spreadsheetDrawing">
      <xdr:col>55</xdr:col>
      <xdr:colOff>0</xdr:colOff>
      <xdr:row>97</xdr:row>
      <xdr:rowOff>163195</xdr:rowOff>
    </xdr:to>
    <xdr:cxnSp macro="">
      <xdr:nvCxnSpPr>
        <xdr:cNvPr id="463" name="直線コネクタ 462"/>
        <xdr:cNvCxnSpPr/>
      </xdr:nvCxnSpPr>
      <xdr:spPr>
        <a:xfrm>
          <a:off x="9639300" y="1671193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129540</xdr:rowOff>
    </xdr:from>
    <xdr:ext cx="598805" cy="259080"/>
    <xdr:sp macro="" textlink="">
      <xdr:nvSpPr>
        <xdr:cNvPr id="464" name="土木費平均値テキスト"/>
        <xdr:cNvSpPr txBox="1"/>
      </xdr:nvSpPr>
      <xdr:spPr>
        <a:xfrm>
          <a:off x="10528300" y="16760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5" name="フローチャート: 判断 464"/>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81280</xdr:rowOff>
    </xdr:from>
    <xdr:to xmlns:xdr="http://schemas.openxmlformats.org/drawingml/2006/spreadsheetDrawing">
      <xdr:col>50</xdr:col>
      <xdr:colOff>114300</xdr:colOff>
      <xdr:row>97</xdr:row>
      <xdr:rowOff>114935</xdr:rowOff>
    </xdr:to>
    <xdr:cxnSp macro="">
      <xdr:nvCxnSpPr>
        <xdr:cNvPr id="466" name="直線コネクタ 465"/>
        <xdr:cNvCxnSpPr/>
      </xdr:nvCxnSpPr>
      <xdr:spPr>
        <a:xfrm flipV="1">
          <a:off x="8750300" y="1671193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7" name="フローチャート: 判断 466"/>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76200</xdr:rowOff>
    </xdr:from>
    <xdr:ext cx="598170" cy="258445"/>
    <xdr:sp macro="" textlink="">
      <xdr:nvSpPr>
        <xdr:cNvPr id="468" name="テキスト ボックス 467"/>
        <xdr:cNvSpPr txBox="1"/>
      </xdr:nvSpPr>
      <xdr:spPr>
        <a:xfrm>
          <a:off x="9339580" y="16878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114935</xdr:rowOff>
    </xdr:from>
    <xdr:to xmlns:xdr="http://schemas.openxmlformats.org/drawingml/2006/spreadsheetDrawing">
      <xdr:col>45</xdr:col>
      <xdr:colOff>177800</xdr:colOff>
      <xdr:row>98</xdr:row>
      <xdr:rowOff>34925</xdr:rowOff>
    </xdr:to>
    <xdr:cxnSp macro="">
      <xdr:nvCxnSpPr>
        <xdr:cNvPr id="469" name="直線コネクタ 468"/>
        <xdr:cNvCxnSpPr/>
      </xdr:nvCxnSpPr>
      <xdr:spPr>
        <a:xfrm flipV="1">
          <a:off x="7861300" y="167455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0" name="フローチャート: 判断 469"/>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64770</xdr:rowOff>
    </xdr:from>
    <xdr:ext cx="598170" cy="258445"/>
    <xdr:sp macro="" textlink="">
      <xdr:nvSpPr>
        <xdr:cNvPr id="471" name="テキスト ボックス 470"/>
        <xdr:cNvSpPr txBox="1"/>
      </xdr:nvSpPr>
      <xdr:spPr>
        <a:xfrm>
          <a:off x="8450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34925</xdr:rowOff>
    </xdr:from>
    <xdr:to xmlns:xdr="http://schemas.openxmlformats.org/drawingml/2006/spreadsheetDrawing">
      <xdr:col>41</xdr:col>
      <xdr:colOff>50800</xdr:colOff>
      <xdr:row>98</xdr:row>
      <xdr:rowOff>47625</xdr:rowOff>
    </xdr:to>
    <xdr:cxnSp macro="">
      <xdr:nvCxnSpPr>
        <xdr:cNvPr id="472" name="直線コネクタ 471"/>
        <xdr:cNvCxnSpPr/>
      </xdr:nvCxnSpPr>
      <xdr:spPr>
        <a:xfrm flipV="1">
          <a:off x="6972300" y="168370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3" name="フローチャート: 判断 472"/>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170" cy="259080"/>
    <xdr:sp macro="" textlink="">
      <xdr:nvSpPr>
        <xdr:cNvPr id="474" name="テキスト ボックス 473"/>
        <xdr:cNvSpPr txBox="1"/>
      </xdr:nvSpPr>
      <xdr:spPr>
        <a:xfrm>
          <a:off x="7561580" y="16553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5" name="フローチャート: 判断 474"/>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92710</xdr:rowOff>
    </xdr:from>
    <xdr:ext cx="598170" cy="259080"/>
    <xdr:sp macro="" textlink="">
      <xdr:nvSpPr>
        <xdr:cNvPr id="476" name="テキスト ボックス 475"/>
        <xdr:cNvSpPr txBox="1"/>
      </xdr:nvSpPr>
      <xdr:spPr>
        <a:xfrm>
          <a:off x="6672580" y="16894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112395</xdr:rowOff>
    </xdr:from>
    <xdr:to xmlns:xdr="http://schemas.openxmlformats.org/drawingml/2006/spreadsheetDrawing">
      <xdr:col>55</xdr:col>
      <xdr:colOff>50800</xdr:colOff>
      <xdr:row>98</xdr:row>
      <xdr:rowOff>42545</xdr:rowOff>
    </xdr:to>
    <xdr:sp macro="" textlink="">
      <xdr:nvSpPr>
        <xdr:cNvPr id="482" name="楕円 481"/>
        <xdr:cNvSpPr/>
      </xdr:nvSpPr>
      <xdr:spPr>
        <a:xfrm>
          <a:off x="104267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135255</xdr:rowOff>
    </xdr:from>
    <xdr:ext cx="598805" cy="258445"/>
    <xdr:sp macro="" textlink="">
      <xdr:nvSpPr>
        <xdr:cNvPr id="483" name="土木費該当値テキスト"/>
        <xdr:cNvSpPr txBox="1"/>
      </xdr:nvSpPr>
      <xdr:spPr>
        <a:xfrm>
          <a:off x="10528300" y="16594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30480</xdr:rowOff>
    </xdr:from>
    <xdr:to xmlns:xdr="http://schemas.openxmlformats.org/drawingml/2006/spreadsheetDrawing">
      <xdr:col>50</xdr:col>
      <xdr:colOff>165100</xdr:colOff>
      <xdr:row>97</xdr:row>
      <xdr:rowOff>132080</xdr:rowOff>
    </xdr:to>
    <xdr:sp macro="" textlink="">
      <xdr:nvSpPr>
        <xdr:cNvPr id="484" name="楕円 483"/>
        <xdr:cNvSpPr/>
      </xdr:nvSpPr>
      <xdr:spPr>
        <a:xfrm>
          <a:off x="9588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149225</xdr:rowOff>
    </xdr:from>
    <xdr:ext cx="598170" cy="259080"/>
    <xdr:sp macro="" textlink="">
      <xdr:nvSpPr>
        <xdr:cNvPr id="485" name="テキスト ボックス 484"/>
        <xdr:cNvSpPr txBox="1"/>
      </xdr:nvSpPr>
      <xdr:spPr>
        <a:xfrm>
          <a:off x="9339580" y="16436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64135</xdr:rowOff>
    </xdr:from>
    <xdr:to xmlns:xdr="http://schemas.openxmlformats.org/drawingml/2006/spreadsheetDrawing">
      <xdr:col>46</xdr:col>
      <xdr:colOff>38100</xdr:colOff>
      <xdr:row>97</xdr:row>
      <xdr:rowOff>166370</xdr:rowOff>
    </xdr:to>
    <xdr:sp macro="" textlink="">
      <xdr:nvSpPr>
        <xdr:cNvPr id="486" name="楕円 485"/>
        <xdr:cNvSpPr/>
      </xdr:nvSpPr>
      <xdr:spPr>
        <a:xfrm>
          <a:off x="8699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11430</xdr:rowOff>
    </xdr:from>
    <xdr:ext cx="598170" cy="259080"/>
    <xdr:sp macro="" textlink="">
      <xdr:nvSpPr>
        <xdr:cNvPr id="487" name="テキスト ボックス 486"/>
        <xdr:cNvSpPr txBox="1"/>
      </xdr:nvSpPr>
      <xdr:spPr>
        <a:xfrm>
          <a:off x="8450580" y="1647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155575</xdr:rowOff>
    </xdr:from>
    <xdr:to xmlns:xdr="http://schemas.openxmlformats.org/drawingml/2006/spreadsheetDrawing">
      <xdr:col>41</xdr:col>
      <xdr:colOff>101600</xdr:colOff>
      <xdr:row>98</xdr:row>
      <xdr:rowOff>86360</xdr:rowOff>
    </xdr:to>
    <xdr:sp macro="" textlink="">
      <xdr:nvSpPr>
        <xdr:cNvPr id="488" name="楕円 487"/>
        <xdr:cNvSpPr/>
      </xdr:nvSpPr>
      <xdr:spPr>
        <a:xfrm>
          <a:off x="7810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76835</xdr:rowOff>
    </xdr:from>
    <xdr:ext cx="598170" cy="258445"/>
    <xdr:sp macro="" textlink="">
      <xdr:nvSpPr>
        <xdr:cNvPr id="489" name="テキスト ボックス 488"/>
        <xdr:cNvSpPr txBox="1"/>
      </xdr:nvSpPr>
      <xdr:spPr>
        <a:xfrm>
          <a:off x="7561580" y="16878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168275</xdr:rowOff>
    </xdr:from>
    <xdr:to xmlns:xdr="http://schemas.openxmlformats.org/drawingml/2006/spreadsheetDrawing">
      <xdr:col>36</xdr:col>
      <xdr:colOff>165100</xdr:colOff>
      <xdr:row>98</xdr:row>
      <xdr:rowOff>98425</xdr:rowOff>
    </xdr:to>
    <xdr:sp macro="" textlink="">
      <xdr:nvSpPr>
        <xdr:cNvPr id="490" name="楕円 489"/>
        <xdr:cNvSpPr/>
      </xdr:nvSpPr>
      <xdr:spPr>
        <a:xfrm>
          <a:off x="6921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114935</xdr:rowOff>
    </xdr:from>
    <xdr:ext cx="598170" cy="259080"/>
    <xdr:sp macro="" textlink="">
      <xdr:nvSpPr>
        <xdr:cNvPr id="491" name="テキスト ボックス 490"/>
        <xdr:cNvSpPr txBox="1"/>
      </xdr:nvSpPr>
      <xdr:spPr>
        <a:xfrm>
          <a:off x="6672580" y="16574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0" name="テキスト ボックス 49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3" name="テキスト ボックス 50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5" name="テキスト ボックス 504"/>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7" name="テキスト ボックス 506"/>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9" name="テキスト ボックス 508"/>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1" name="テキスト ボックス 510"/>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3" name="テキスト ボックス 512"/>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5" name="直線コネクタ 514"/>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6"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7" name="直線コネクタ 516"/>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18"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19" name="直線コネクタ 518"/>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97790</xdr:rowOff>
    </xdr:from>
    <xdr:to xmlns:xdr="http://schemas.openxmlformats.org/drawingml/2006/spreadsheetDrawing">
      <xdr:col>85</xdr:col>
      <xdr:colOff>127000</xdr:colOff>
      <xdr:row>38</xdr:row>
      <xdr:rowOff>127635</xdr:rowOff>
    </xdr:to>
    <xdr:cxnSp macro="">
      <xdr:nvCxnSpPr>
        <xdr:cNvPr id="520" name="直線コネクタ 519"/>
        <xdr:cNvCxnSpPr/>
      </xdr:nvCxnSpPr>
      <xdr:spPr>
        <a:xfrm flipV="1">
          <a:off x="15481300" y="661289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21" name="消防費平均値テキスト"/>
        <xdr:cNvSpPr txBox="1"/>
      </xdr:nvSpPr>
      <xdr:spPr>
        <a:xfrm>
          <a:off x="16370300" y="655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2" name="フローチャート: 判断 521"/>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114935</xdr:rowOff>
    </xdr:from>
    <xdr:to xmlns:xdr="http://schemas.openxmlformats.org/drawingml/2006/spreadsheetDrawing">
      <xdr:col>81</xdr:col>
      <xdr:colOff>50800</xdr:colOff>
      <xdr:row>38</xdr:row>
      <xdr:rowOff>127635</xdr:rowOff>
    </xdr:to>
    <xdr:cxnSp macro="">
      <xdr:nvCxnSpPr>
        <xdr:cNvPr id="523" name="直線コネクタ 522"/>
        <xdr:cNvCxnSpPr/>
      </xdr:nvCxnSpPr>
      <xdr:spPr>
        <a:xfrm>
          <a:off x="14592300" y="66300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4" name="フローチャート: 判断 523"/>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4035" cy="258445"/>
    <xdr:sp macro="" textlink="">
      <xdr:nvSpPr>
        <xdr:cNvPr id="525" name="テキスト ボックス 524"/>
        <xdr:cNvSpPr txBox="1"/>
      </xdr:nvSpPr>
      <xdr:spPr>
        <a:xfrm>
          <a:off x="1521396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86995</xdr:rowOff>
    </xdr:from>
    <xdr:to xmlns:xdr="http://schemas.openxmlformats.org/drawingml/2006/spreadsheetDrawing">
      <xdr:col>76</xdr:col>
      <xdr:colOff>114300</xdr:colOff>
      <xdr:row>38</xdr:row>
      <xdr:rowOff>114935</xdr:rowOff>
    </xdr:to>
    <xdr:cxnSp macro="">
      <xdr:nvCxnSpPr>
        <xdr:cNvPr id="526" name="直線コネクタ 525"/>
        <xdr:cNvCxnSpPr/>
      </xdr:nvCxnSpPr>
      <xdr:spPr>
        <a:xfrm>
          <a:off x="13703300" y="66020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7" name="フローチャート: 判断 52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34035" cy="259080"/>
    <xdr:sp macro="" textlink="">
      <xdr:nvSpPr>
        <xdr:cNvPr id="528" name="テキスト ボックス 527"/>
        <xdr:cNvSpPr txBox="1"/>
      </xdr:nvSpPr>
      <xdr:spPr>
        <a:xfrm>
          <a:off x="14324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86995</xdr:rowOff>
    </xdr:from>
    <xdr:to xmlns:xdr="http://schemas.openxmlformats.org/drawingml/2006/spreadsheetDrawing">
      <xdr:col>71</xdr:col>
      <xdr:colOff>177800</xdr:colOff>
      <xdr:row>38</xdr:row>
      <xdr:rowOff>104775</xdr:rowOff>
    </xdr:to>
    <xdr:cxnSp macro="">
      <xdr:nvCxnSpPr>
        <xdr:cNvPr id="529" name="直線コネクタ 528"/>
        <xdr:cNvCxnSpPr/>
      </xdr:nvCxnSpPr>
      <xdr:spPr>
        <a:xfrm flipV="1">
          <a:off x="12814300" y="66020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0" name="フローチャート: 判断 529"/>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160655</xdr:rowOff>
    </xdr:from>
    <xdr:ext cx="534035" cy="259080"/>
    <xdr:sp macro="" textlink="">
      <xdr:nvSpPr>
        <xdr:cNvPr id="531" name="テキスト ボックス 530"/>
        <xdr:cNvSpPr txBox="1"/>
      </xdr:nvSpPr>
      <xdr:spPr>
        <a:xfrm>
          <a:off x="13435965" y="6675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2" name="フローチャート: 判断 531"/>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160020</xdr:rowOff>
    </xdr:from>
    <xdr:ext cx="534035" cy="259080"/>
    <xdr:sp macro="" textlink="">
      <xdr:nvSpPr>
        <xdr:cNvPr id="533" name="テキスト ボックス 532"/>
        <xdr:cNvSpPr txBox="1"/>
      </xdr:nvSpPr>
      <xdr:spPr>
        <a:xfrm>
          <a:off x="12546965" y="667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46355</xdr:rowOff>
    </xdr:from>
    <xdr:to xmlns:xdr="http://schemas.openxmlformats.org/drawingml/2006/spreadsheetDrawing">
      <xdr:col>85</xdr:col>
      <xdr:colOff>177800</xdr:colOff>
      <xdr:row>38</xdr:row>
      <xdr:rowOff>147955</xdr:rowOff>
    </xdr:to>
    <xdr:sp macro="" textlink="">
      <xdr:nvSpPr>
        <xdr:cNvPr id="539" name="楕円 538"/>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6350</xdr:rowOff>
    </xdr:from>
    <xdr:ext cx="534670" cy="258445"/>
    <xdr:sp macro="" textlink="">
      <xdr:nvSpPr>
        <xdr:cNvPr id="540" name="消防費該当値テキスト"/>
        <xdr:cNvSpPr txBox="1"/>
      </xdr:nvSpPr>
      <xdr:spPr>
        <a:xfrm>
          <a:off x="16370300" y="6350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76835</xdr:rowOff>
    </xdr:from>
    <xdr:to xmlns:xdr="http://schemas.openxmlformats.org/drawingml/2006/spreadsheetDrawing">
      <xdr:col>81</xdr:col>
      <xdr:colOff>101600</xdr:colOff>
      <xdr:row>39</xdr:row>
      <xdr:rowOff>6985</xdr:rowOff>
    </xdr:to>
    <xdr:sp macro="" textlink="">
      <xdr:nvSpPr>
        <xdr:cNvPr id="541" name="楕円 540"/>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169545</xdr:rowOff>
    </xdr:from>
    <xdr:ext cx="534035" cy="258445"/>
    <xdr:sp macro="" textlink="">
      <xdr:nvSpPr>
        <xdr:cNvPr id="542" name="テキスト ボックス 541"/>
        <xdr:cNvSpPr txBox="1"/>
      </xdr:nvSpPr>
      <xdr:spPr>
        <a:xfrm>
          <a:off x="15213965" y="6684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64135</xdr:rowOff>
    </xdr:from>
    <xdr:to xmlns:xdr="http://schemas.openxmlformats.org/drawingml/2006/spreadsheetDrawing">
      <xdr:col>76</xdr:col>
      <xdr:colOff>165100</xdr:colOff>
      <xdr:row>38</xdr:row>
      <xdr:rowOff>166370</xdr:rowOff>
    </xdr:to>
    <xdr:sp macro="" textlink="">
      <xdr:nvSpPr>
        <xdr:cNvPr id="543" name="楕円 542"/>
        <xdr:cNvSpPr/>
      </xdr:nvSpPr>
      <xdr:spPr>
        <a:xfrm>
          <a:off x="14541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10795</xdr:rowOff>
    </xdr:from>
    <xdr:ext cx="534035" cy="258445"/>
    <xdr:sp macro="" textlink="">
      <xdr:nvSpPr>
        <xdr:cNvPr id="544" name="テキスト ボックス 543"/>
        <xdr:cNvSpPr txBox="1"/>
      </xdr:nvSpPr>
      <xdr:spPr>
        <a:xfrm>
          <a:off x="14324965" y="635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36195</xdr:rowOff>
    </xdr:from>
    <xdr:to xmlns:xdr="http://schemas.openxmlformats.org/drawingml/2006/spreadsheetDrawing">
      <xdr:col>72</xdr:col>
      <xdr:colOff>38100</xdr:colOff>
      <xdr:row>38</xdr:row>
      <xdr:rowOff>137795</xdr:rowOff>
    </xdr:to>
    <xdr:sp macro="" textlink="">
      <xdr:nvSpPr>
        <xdr:cNvPr id="545" name="楕円 544"/>
        <xdr:cNvSpPr/>
      </xdr:nvSpPr>
      <xdr:spPr>
        <a:xfrm>
          <a:off x="13652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154940</xdr:rowOff>
    </xdr:from>
    <xdr:ext cx="534035" cy="258445"/>
    <xdr:sp macro="" textlink="">
      <xdr:nvSpPr>
        <xdr:cNvPr id="546" name="テキスト ボックス 545"/>
        <xdr:cNvSpPr txBox="1"/>
      </xdr:nvSpPr>
      <xdr:spPr>
        <a:xfrm>
          <a:off x="13435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53975</xdr:rowOff>
    </xdr:from>
    <xdr:to xmlns:xdr="http://schemas.openxmlformats.org/drawingml/2006/spreadsheetDrawing">
      <xdr:col>67</xdr:col>
      <xdr:colOff>101600</xdr:colOff>
      <xdr:row>38</xdr:row>
      <xdr:rowOff>155575</xdr:rowOff>
    </xdr:to>
    <xdr:sp macro="" textlink="">
      <xdr:nvSpPr>
        <xdr:cNvPr id="547" name="楕円 546"/>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635</xdr:rowOff>
    </xdr:from>
    <xdr:ext cx="534035" cy="259080"/>
    <xdr:sp macro="" textlink="">
      <xdr:nvSpPr>
        <xdr:cNvPr id="548" name="テキスト ボックス 547"/>
        <xdr:cNvSpPr txBox="1"/>
      </xdr:nvSpPr>
      <xdr:spPr>
        <a:xfrm>
          <a:off x="12546965" y="6344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9" name="直線コネクタ 55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0" name="テキスト ボックス 559"/>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1" name="直線コネクタ 56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2" name="テキスト ボックス 561"/>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3" name="直線コネクタ 56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4" name="テキスト ボックス 563"/>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5" name="直線コネクタ 56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6" name="テキスト ボックス 565"/>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8" name="テキスト ボックス 56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0" name="直線コネクタ 569"/>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1"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2" name="直線コネクタ 571"/>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3"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4" name="直線コネクタ 573"/>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153670</xdr:rowOff>
    </xdr:from>
    <xdr:to xmlns:xdr="http://schemas.openxmlformats.org/drawingml/2006/spreadsheetDrawing">
      <xdr:col>85</xdr:col>
      <xdr:colOff>127000</xdr:colOff>
      <xdr:row>57</xdr:row>
      <xdr:rowOff>26670</xdr:rowOff>
    </xdr:to>
    <xdr:cxnSp macro="">
      <xdr:nvCxnSpPr>
        <xdr:cNvPr id="575" name="直線コネクタ 574"/>
        <xdr:cNvCxnSpPr/>
      </xdr:nvCxnSpPr>
      <xdr:spPr>
        <a:xfrm flipV="1">
          <a:off x="15481300" y="97548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130810</xdr:rowOff>
    </xdr:from>
    <xdr:ext cx="598805" cy="259080"/>
    <xdr:sp macro="" textlink="">
      <xdr:nvSpPr>
        <xdr:cNvPr id="576" name="教育費平均値テキスト"/>
        <xdr:cNvSpPr txBox="1"/>
      </xdr:nvSpPr>
      <xdr:spPr>
        <a:xfrm>
          <a:off x="16370300" y="9732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7" name="フローチャート: 判断 576"/>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26670</xdr:rowOff>
    </xdr:from>
    <xdr:to xmlns:xdr="http://schemas.openxmlformats.org/drawingml/2006/spreadsheetDrawing">
      <xdr:col>81</xdr:col>
      <xdr:colOff>50800</xdr:colOff>
      <xdr:row>57</xdr:row>
      <xdr:rowOff>36830</xdr:rowOff>
    </xdr:to>
    <xdr:cxnSp macro="">
      <xdr:nvCxnSpPr>
        <xdr:cNvPr id="578" name="直線コネクタ 577"/>
        <xdr:cNvCxnSpPr/>
      </xdr:nvCxnSpPr>
      <xdr:spPr>
        <a:xfrm flipV="1">
          <a:off x="14592300" y="97993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79" name="フローチャート: 判断 578"/>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73025</xdr:rowOff>
    </xdr:from>
    <xdr:ext cx="598170" cy="259080"/>
    <xdr:sp macro="" textlink="">
      <xdr:nvSpPr>
        <xdr:cNvPr id="580" name="テキスト ボックス 579"/>
        <xdr:cNvSpPr txBox="1"/>
      </xdr:nvSpPr>
      <xdr:spPr>
        <a:xfrm>
          <a:off x="15181580" y="9845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147320</xdr:rowOff>
    </xdr:from>
    <xdr:to xmlns:xdr="http://schemas.openxmlformats.org/drawingml/2006/spreadsheetDrawing">
      <xdr:col>76</xdr:col>
      <xdr:colOff>114300</xdr:colOff>
      <xdr:row>57</xdr:row>
      <xdr:rowOff>36830</xdr:rowOff>
    </xdr:to>
    <xdr:cxnSp macro="">
      <xdr:nvCxnSpPr>
        <xdr:cNvPr id="581" name="直線コネクタ 580"/>
        <xdr:cNvCxnSpPr/>
      </xdr:nvCxnSpPr>
      <xdr:spPr>
        <a:xfrm>
          <a:off x="13703300" y="9748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2" name="フローチャート: 判断 581"/>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3" name="テキスト ボックス 582"/>
        <xdr:cNvSpPr txBox="1"/>
      </xdr:nvSpPr>
      <xdr:spPr>
        <a:xfrm>
          <a:off x="14292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147320</xdr:rowOff>
    </xdr:from>
    <xdr:to xmlns:xdr="http://schemas.openxmlformats.org/drawingml/2006/spreadsheetDrawing">
      <xdr:col>71</xdr:col>
      <xdr:colOff>177800</xdr:colOff>
      <xdr:row>57</xdr:row>
      <xdr:rowOff>88265</xdr:rowOff>
    </xdr:to>
    <xdr:cxnSp macro="">
      <xdr:nvCxnSpPr>
        <xdr:cNvPr id="584" name="直線コネクタ 583"/>
        <xdr:cNvCxnSpPr/>
      </xdr:nvCxnSpPr>
      <xdr:spPr>
        <a:xfrm flipV="1">
          <a:off x="12814300" y="974852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5" name="フローチャート: 判断 584"/>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67945</xdr:rowOff>
    </xdr:from>
    <xdr:ext cx="598170" cy="258445"/>
    <xdr:sp macro="" textlink="">
      <xdr:nvSpPr>
        <xdr:cNvPr id="586" name="テキスト ボックス 585"/>
        <xdr:cNvSpPr txBox="1"/>
      </xdr:nvSpPr>
      <xdr:spPr>
        <a:xfrm>
          <a:off x="13403580" y="9840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7" name="フローチャート: 判断 586"/>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8170" cy="258445"/>
    <xdr:sp macro="" textlink="">
      <xdr:nvSpPr>
        <xdr:cNvPr id="588" name="テキスト ボックス 587"/>
        <xdr:cNvSpPr txBox="1"/>
      </xdr:nvSpPr>
      <xdr:spPr>
        <a:xfrm>
          <a:off x="12514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102870</xdr:rowOff>
    </xdr:from>
    <xdr:to xmlns:xdr="http://schemas.openxmlformats.org/drawingml/2006/spreadsheetDrawing">
      <xdr:col>85</xdr:col>
      <xdr:colOff>177800</xdr:colOff>
      <xdr:row>57</xdr:row>
      <xdr:rowOff>33020</xdr:rowOff>
    </xdr:to>
    <xdr:sp macro="" textlink="">
      <xdr:nvSpPr>
        <xdr:cNvPr id="594" name="楕円 593"/>
        <xdr:cNvSpPr/>
      </xdr:nvSpPr>
      <xdr:spPr>
        <a:xfrm>
          <a:off x="162687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125730</xdr:rowOff>
    </xdr:from>
    <xdr:ext cx="598805" cy="259080"/>
    <xdr:sp macro="" textlink="">
      <xdr:nvSpPr>
        <xdr:cNvPr id="595" name="教育費該当値テキスト"/>
        <xdr:cNvSpPr txBox="1"/>
      </xdr:nvSpPr>
      <xdr:spPr>
        <a:xfrm>
          <a:off x="16370300" y="955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147320</xdr:rowOff>
    </xdr:from>
    <xdr:to xmlns:xdr="http://schemas.openxmlformats.org/drawingml/2006/spreadsheetDrawing">
      <xdr:col>81</xdr:col>
      <xdr:colOff>101600</xdr:colOff>
      <xdr:row>57</xdr:row>
      <xdr:rowOff>77470</xdr:rowOff>
    </xdr:to>
    <xdr:sp macro="" textlink="">
      <xdr:nvSpPr>
        <xdr:cNvPr id="596" name="楕円 595"/>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93980</xdr:rowOff>
    </xdr:from>
    <xdr:ext cx="598170" cy="259080"/>
    <xdr:sp macro="" textlink="">
      <xdr:nvSpPr>
        <xdr:cNvPr id="597" name="テキスト ボックス 596"/>
        <xdr:cNvSpPr txBox="1"/>
      </xdr:nvSpPr>
      <xdr:spPr>
        <a:xfrm>
          <a:off x="15181580" y="9523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157480</xdr:rowOff>
    </xdr:from>
    <xdr:to xmlns:xdr="http://schemas.openxmlformats.org/drawingml/2006/spreadsheetDrawing">
      <xdr:col>76</xdr:col>
      <xdr:colOff>165100</xdr:colOff>
      <xdr:row>57</xdr:row>
      <xdr:rowOff>87630</xdr:rowOff>
    </xdr:to>
    <xdr:sp macro="" textlink="">
      <xdr:nvSpPr>
        <xdr:cNvPr id="598" name="楕円 597"/>
        <xdr:cNvSpPr/>
      </xdr:nvSpPr>
      <xdr:spPr>
        <a:xfrm>
          <a:off x="14541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78740</xdr:rowOff>
    </xdr:from>
    <xdr:ext cx="598170" cy="259080"/>
    <xdr:sp macro="" textlink="">
      <xdr:nvSpPr>
        <xdr:cNvPr id="599" name="テキスト ボックス 598"/>
        <xdr:cNvSpPr txBox="1"/>
      </xdr:nvSpPr>
      <xdr:spPr>
        <a:xfrm>
          <a:off x="14292580" y="9851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96520</xdr:rowOff>
    </xdr:from>
    <xdr:to xmlns:xdr="http://schemas.openxmlformats.org/drawingml/2006/spreadsheetDrawing">
      <xdr:col>72</xdr:col>
      <xdr:colOff>38100</xdr:colOff>
      <xdr:row>57</xdr:row>
      <xdr:rowOff>26670</xdr:rowOff>
    </xdr:to>
    <xdr:sp macro="" textlink="">
      <xdr:nvSpPr>
        <xdr:cNvPr id="600" name="楕円 599"/>
        <xdr:cNvSpPr/>
      </xdr:nvSpPr>
      <xdr:spPr>
        <a:xfrm>
          <a:off x="13652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43180</xdr:rowOff>
    </xdr:from>
    <xdr:ext cx="598170" cy="258445"/>
    <xdr:sp macro="" textlink="">
      <xdr:nvSpPr>
        <xdr:cNvPr id="601" name="テキスト ボックス 600"/>
        <xdr:cNvSpPr txBox="1"/>
      </xdr:nvSpPr>
      <xdr:spPr>
        <a:xfrm>
          <a:off x="13403580" y="9472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37465</xdr:rowOff>
    </xdr:from>
    <xdr:to xmlns:xdr="http://schemas.openxmlformats.org/drawingml/2006/spreadsheetDrawing">
      <xdr:col>67</xdr:col>
      <xdr:colOff>101600</xdr:colOff>
      <xdr:row>57</xdr:row>
      <xdr:rowOff>139065</xdr:rowOff>
    </xdr:to>
    <xdr:sp macro="" textlink="">
      <xdr:nvSpPr>
        <xdr:cNvPr id="602" name="楕円 601"/>
        <xdr:cNvSpPr/>
      </xdr:nvSpPr>
      <xdr:spPr>
        <a:xfrm>
          <a:off x="12763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130175</xdr:rowOff>
    </xdr:from>
    <xdr:ext cx="534035" cy="259080"/>
    <xdr:sp macro="" textlink="">
      <xdr:nvSpPr>
        <xdr:cNvPr id="603" name="テキスト ボックス 602"/>
        <xdr:cNvSpPr txBox="1"/>
      </xdr:nvSpPr>
      <xdr:spPr>
        <a:xfrm>
          <a:off x="12546965" y="9902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5" name="テキスト ボックス 61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7" name="テキスト ボックス 616"/>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9" name="テキスト ボックス 618"/>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1" name="テキスト ボックス 620"/>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3" name="テキスト ボックス 622"/>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5" name="テキスト ボックス 624"/>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7" name="テキスト ボックス 626"/>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0"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2"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3" name="直線コネクタ 632"/>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64135</xdr:rowOff>
    </xdr:from>
    <xdr:to xmlns:xdr="http://schemas.openxmlformats.org/drawingml/2006/spreadsheetDrawing">
      <xdr:col>85</xdr:col>
      <xdr:colOff>127000</xdr:colOff>
      <xdr:row>79</xdr:row>
      <xdr:rowOff>64135</xdr:rowOff>
    </xdr:to>
    <xdr:cxnSp macro="">
      <xdr:nvCxnSpPr>
        <xdr:cNvPr id="634" name="直線コネクタ 633"/>
        <xdr:cNvCxnSpPr/>
      </xdr:nvCxnSpPr>
      <xdr:spPr>
        <a:xfrm flipV="1">
          <a:off x="15481300" y="13608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5"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6" name="フローチャート: 判断 635"/>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64135</xdr:rowOff>
    </xdr:from>
    <xdr:to xmlns:xdr="http://schemas.openxmlformats.org/drawingml/2006/spreadsheetDrawing">
      <xdr:col>81</xdr:col>
      <xdr:colOff>50800</xdr:colOff>
      <xdr:row>79</xdr:row>
      <xdr:rowOff>72390</xdr:rowOff>
    </xdr:to>
    <xdr:cxnSp macro="">
      <xdr:nvCxnSpPr>
        <xdr:cNvPr id="637" name="直線コネクタ 636"/>
        <xdr:cNvCxnSpPr/>
      </xdr:nvCxnSpPr>
      <xdr:spPr>
        <a:xfrm flipV="1">
          <a:off x="14592300" y="136086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38" name="フローチャート: 判断 637"/>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120650</xdr:rowOff>
    </xdr:from>
    <xdr:ext cx="534035" cy="258445"/>
    <xdr:sp macro="" textlink="">
      <xdr:nvSpPr>
        <xdr:cNvPr id="639" name="テキスト ボックス 638"/>
        <xdr:cNvSpPr txBox="1"/>
      </xdr:nvSpPr>
      <xdr:spPr>
        <a:xfrm>
          <a:off x="15213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169545</xdr:rowOff>
    </xdr:from>
    <xdr:to xmlns:xdr="http://schemas.openxmlformats.org/drawingml/2006/spreadsheetDrawing">
      <xdr:col>76</xdr:col>
      <xdr:colOff>114300</xdr:colOff>
      <xdr:row>79</xdr:row>
      <xdr:rowOff>72390</xdr:rowOff>
    </xdr:to>
    <xdr:cxnSp macro="">
      <xdr:nvCxnSpPr>
        <xdr:cNvPr id="640" name="直線コネクタ 639"/>
        <xdr:cNvCxnSpPr/>
      </xdr:nvCxnSpPr>
      <xdr:spPr>
        <a:xfrm>
          <a:off x="13703300" y="135426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1" name="フローチャート: 判断 640"/>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122555</xdr:rowOff>
    </xdr:from>
    <xdr:ext cx="534035" cy="258445"/>
    <xdr:sp macro="" textlink="">
      <xdr:nvSpPr>
        <xdr:cNvPr id="642" name="テキスト ボックス 641"/>
        <xdr:cNvSpPr txBox="1"/>
      </xdr:nvSpPr>
      <xdr:spPr>
        <a:xfrm>
          <a:off x="14324965" y="1366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59690</xdr:rowOff>
    </xdr:from>
    <xdr:to xmlns:xdr="http://schemas.openxmlformats.org/drawingml/2006/spreadsheetDrawing">
      <xdr:col>71</xdr:col>
      <xdr:colOff>177800</xdr:colOff>
      <xdr:row>78</xdr:row>
      <xdr:rowOff>169545</xdr:rowOff>
    </xdr:to>
    <xdr:cxnSp macro="">
      <xdr:nvCxnSpPr>
        <xdr:cNvPr id="643" name="直線コネクタ 642"/>
        <xdr:cNvCxnSpPr/>
      </xdr:nvCxnSpPr>
      <xdr:spPr>
        <a:xfrm>
          <a:off x="12814300" y="1343279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4" name="フローチャート: 判断 643"/>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120650</xdr:rowOff>
    </xdr:from>
    <xdr:ext cx="534035" cy="258445"/>
    <xdr:sp macro="" textlink="">
      <xdr:nvSpPr>
        <xdr:cNvPr id="645" name="テキスト ボックス 644"/>
        <xdr:cNvSpPr txBox="1"/>
      </xdr:nvSpPr>
      <xdr:spPr>
        <a:xfrm>
          <a:off x="13435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6" name="フローチャート: 判断 645"/>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7" name="テキスト ボックス 646"/>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13335</xdr:rowOff>
    </xdr:from>
    <xdr:to xmlns:xdr="http://schemas.openxmlformats.org/drawingml/2006/spreadsheetDrawing">
      <xdr:col>85</xdr:col>
      <xdr:colOff>177800</xdr:colOff>
      <xdr:row>79</xdr:row>
      <xdr:rowOff>114935</xdr:rowOff>
    </xdr:to>
    <xdr:sp macro="" textlink="">
      <xdr:nvSpPr>
        <xdr:cNvPr id="653" name="楕円 652"/>
        <xdr:cNvSpPr/>
      </xdr:nvSpPr>
      <xdr:spPr>
        <a:xfrm>
          <a:off x="16268700"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144145</xdr:rowOff>
    </xdr:from>
    <xdr:ext cx="534670" cy="258445"/>
    <xdr:sp macro="" textlink="">
      <xdr:nvSpPr>
        <xdr:cNvPr id="654" name="災害復旧費該当値テキスト"/>
        <xdr:cNvSpPr txBox="1"/>
      </xdr:nvSpPr>
      <xdr:spPr>
        <a:xfrm>
          <a:off x="16370300" y="13345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13335</xdr:rowOff>
    </xdr:from>
    <xdr:to xmlns:xdr="http://schemas.openxmlformats.org/drawingml/2006/spreadsheetDrawing">
      <xdr:col>81</xdr:col>
      <xdr:colOff>101600</xdr:colOff>
      <xdr:row>79</xdr:row>
      <xdr:rowOff>114935</xdr:rowOff>
    </xdr:to>
    <xdr:sp macro="" textlink="">
      <xdr:nvSpPr>
        <xdr:cNvPr id="655" name="楕円 654"/>
        <xdr:cNvSpPr/>
      </xdr:nvSpPr>
      <xdr:spPr>
        <a:xfrm>
          <a:off x="15430500"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132080</xdr:rowOff>
    </xdr:from>
    <xdr:ext cx="534035" cy="258445"/>
    <xdr:sp macro="" textlink="">
      <xdr:nvSpPr>
        <xdr:cNvPr id="656" name="テキスト ボックス 655"/>
        <xdr:cNvSpPr txBox="1"/>
      </xdr:nvSpPr>
      <xdr:spPr>
        <a:xfrm>
          <a:off x="15213965" y="1333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21590</xdr:rowOff>
    </xdr:from>
    <xdr:to xmlns:xdr="http://schemas.openxmlformats.org/drawingml/2006/spreadsheetDrawing">
      <xdr:col>76</xdr:col>
      <xdr:colOff>165100</xdr:colOff>
      <xdr:row>79</xdr:row>
      <xdr:rowOff>123190</xdr:rowOff>
    </xdr:to>
    <xdr:sp macro="" textlink="">
      <xdr:nvSpPr>
        <xdr:cNvPr id="657" name="楕円 656"/>
        <xdr:cNvSpPr/>
      </xdr:nvSpPr>
      <xdr:spPr>
        <a:xfrm>
          <a:off x="145415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139700</xdr:rowOff>
    </xdr:from>
    <xdr:ext cx="534035" cy="259080"/>
    <xdr:sp macro="" textlink="">
      <xdr:nvSpPr>
        <xdr:cNvPr id="658" name="テキスト ボックス 657"/>
        <xdr:cNvSpPr txBox="1"/>
      </xdr:nvSpPr>
      <xdr:spPr>
        <a:xfrm>
          <a:off x="14324965" y="13341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118745</xdr:rowOff>
    </xdr:from>
    <xdr:to xmlns:xdr="http://schemas.openxmlformats.org/drawingml/2006/spreadsheetDrawing">
      <xdr:col>72</xdr:col>
      <xdr:colOff>38100</xdr:colOff>
      <xdr:row>79</xdr:row>
      <xdr:rowOff>48895</xdr:rowOff>
    </xdr:to>
    <xdr:sp macro="" textlink="">
      <xdr:nvSpPr>
        <xdr:cNvPr id="659" name="楕円 658"/>
        <xdr:cNvSpPr/>
      </xdr:nvSpPr>
      <xdr:spPr>
        <a:xfrm>
          <a:off x="13652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65405</xdr:rowOff>
    </xdr:from>
    <xdr:ext cx="534035" cy="258445"/>
    <xdr:sp macro="" textlink="">
      <xdr:nvSpPr>
        <xdr:cNvPr id="660" name="テキスト ボックス 659"/>
        <xdr:cNvSpPr txBox="1"/>
      </xdr:nvSpPr>
      <xdr:spPr>
        <a:xfrm>
          <a:off x="13435965" y="13267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xdr:rowOff>
    </xdr:from>
    <xdr:to xmlns:xdr="http://schemas.openxmlformats.org/drawingml/2006/spreadsheetDrawing">
      <xdr:col>67</xdr:col>
      <xdr:colOff>101600</xdr:colOff>
      <xdr:row>78</xdr:row>
      <xdr:rowOff>110490</xdr:rowOff>
    </xdr:to>
    <xdr:sp macro="" textlink="">
      <xdr:nvSpPr>
        <xdr:cNvPr id="661" name="楕円 660"/>
        <xdr:cNvSpPr/>
      </xdr:nvSpPr>
      <xdr:spPr>
        <a:xfrm>
          <a:off x="12763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127000</xdr:rowOff>
    </xdr:from>
    <xdr:ext cx="598170" cy="259080"/>
    <xdr:sp macro="" textlink="">
      <xdr:nvSpPr>
        <xdr:cNvPr id="662" name="テキスト ボックス 661"/>
        <xdr:cNvSpPr txBox="1"/>
      </xdr:nvSpPr>
      <xdr:spPr>
        <a:xfrm>
          <a:off x="12514580" y="13157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6" name="テキスト ボックス 675"/>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8" name="テキスト ボックス 677"/>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0" name="テキスト ボックス 679"/>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4" name="テキスト ボックス 683"/>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6" name="直線コネクタ 685"/>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7"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88" name="直線コネクタ 687"/>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89"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0" name="直線コネクタ 689"/>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151765</xdr:rowOff>
    </xdr:from>
    <xdr:to xmlns:xdr="http://schemas.openxmlformats.org/drawingml/2006/spreadsheetDrawing">
      <xdr:col>85</xdr:col>
      <xdr:colOff>127000</xdr:colOff>
      <xdr:row>97</xdr:row>
      <xdr:rowOff>158750</xdr:rowOff>
    </xdr:to>
    <xdr:cxnSp macro="">
      <xdr:nvCxnSpPr>
        <xdr:cNvPr id="691" name="直線コネクタ 690"/>
        <xdr:cNvCxnSpPr/>
      </xdr:nvCxnSpPr>
      <xdr:spPr>
        <a:xfrm>
          <a:off x="15481300" y="167824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2"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3" name="フローチャート: 判断 692"/>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151765</xdr:rowOff>
    </xdr:from>
    <xdr:to xmlns:xdr="http://schemas.openxmlformats.org/drawingml/2006/spreadsheetDrawing">
      <xdr:col>81</xdr:col>
      <xdr:colOff>50800</xdr:colOff>
      <xdr:row>98</xdr:row>
      <xdr:rowOff>19050</xdr:rowOff>
    </xdr:to>
    <xdr:cxnSp macro="">
      <xdr:nvCxnSpPr>
        <xdr:cNvPr id="694" name="直線コネクタ 693"/>
        <xdr:cNvCxnSpPr/>
      </xdr:nvCxnSpPr>
      <xdr:spPr>
        <a:xfrm flipV="1">
          <a:off x="14592300" y="167824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5" name="フローチャート: 判断 694"/>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170" cy="258445"/>
    <xdr:sp macro="" textlink="">
      <xdr:nvSpPr>
        <xdr:cNvPr id="696" name="テキスト ボックス 695"/>
        <xdr:cNvSpPr txBox="1"/>
      </xdr:nvSpPr>
      <xdr:spPr>
        <a:xfrm>
          <a:off x="15181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152400</xdr:rowOff>
    </xdr:from>
    <xdr:to xmlns:xdr="http://schemas.openxmlformats.org/drawingml/2006/spreadsheetDrawing">
      <xdr:col>76</xdr:col>
      <xdr:colOff>114300</xdr:colOff>
      <xdr:row>98</xdr:row>
      <xdr:rowOff>19050</xdr:rowOff>
    </xdr:to>
    <xdr:cxnSp macro="">
      <xdr:nvCxnSpPr>
        <xdr:cNvPr id="697" name="直線コネクタ 696"/>
        <xdr:cNvCxnSpPr/>
      </xdr:nvCxnSpPr>
      <xdr:spPr>
        <a:xfrm>
          <a:off x="13703300" y="167830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698" name="フローチャート: 判断 697"/>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699" name="テキスト ボックス 698"/>
        <xdr:cNvSpPr txBox="1"/>
      </xdr:nvSpPr>
      <xdr:spPr>
        <a:xfrm>
          <a:off x="1429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112395</xdr:rowOff>
    </xdr:from>
    <xdr:to xmlns:xdr="http://schemas.openxmlformats.org/drawingml/2006/spreadsheetDrawing">
      <xdr:col>71</xdr:col>
      <xdr:colOff>177800</xdr:colOff>
      <xdr:row>97</xdr:row>
      <xdr:rowOff>152400</xdr:rowOff>
    </xdr:to>
    <xdr:cxnSp macro="">
      <xdr:nvCxnSpPr>
        <xdr:cNvPr id="700" name="直線コネクタ 699"/>
        <xdr:cNvCxnSpPr/>
      </xdr:nvCxnSpPr>
      <xdr:spPr>
        <a:xfrm>
          <a:off x="12814300" y="167430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1" name="フローチャート: 判断 700"/>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2" name="テキスト ボックス 701"/>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3" name="フローチャート: 判断 702"/>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8170" cy="259080"/>
    <xdr:sp macro="" textlink="">
      <xdr:nvSpPr>
        <xdr:cNvPr id="704" name="テキスト ボックス 703"/>
        <xdr:cNvSpPr txBox="1"/>
      </xdr:nvSpPr>
      <xdr:spPr>
        <a:xfrm>
          <a:off x="12514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107950</xdr:rowOff>
    </xdr:from>
    <xdr:to xmlns:xdr="http://schemas.openxmlformats.org/drawingml/2006/spreadsheetDrawing">
      <xdr:col>85</xdr:col>
      <xdr:colOff>177800</xdr:colOff>
      <xdr:row>98</xdr:row>
      <xdr:rowOff>38100</xdr:rowOff>
    </xdr:to>
    <xdr:sp macro="" textlink="">
      <xdr:nvSpPr>
        <xdr:cNvPr id="710" name="楕円 709"/>
        <xdr:cNvSpPr/>
      </xdr:nvSpPr>
      <xdr:spPr>
        <a:xfrm>
          <a:off x="162687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86360</xdr:rowOff>
    </xdr:from>
    <xdr:ext cx="598805" cy="258445"/>
    <xdr:sp macro="" textlink="">
      <xdr:nvSpPr>
        <xdr:cNvPr id="711" name="公債費該当値テキスト"/>
        <xdr:cNvSpPr txBox="1"/>
      </xdr:nvSpPr>
      <xdr:spPr>
        <a:xfrm>
          <a:off x="16370300" y="16717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100965</xdr:rowOff>
    </xdr:from>
    <xdr:to xmlns:xdr="http://schemas.openxmlformats.org/drawingml/2006/spreadsheetDrawing">
      <xdr:col>81</xdr:col>
      <xdr:colOff>101600</xdr:colOff>
      <xdr:row>98</xdr:row>
      <xdr:rowOff>31115</xdr:rowOff>
    </xdr:to>
    <xdr:sp macro="" textlink="">
      <xdr:nvSpPr>
        <xdr:cNvPr id="712" name="楕円 711"/>
        <xdr:cNvSpPr/>
      </xdr:nvSpPr>
      <xdr:spPr>
        <a:xfrm>
          <a:off x="15430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22860</xdr:rowOff>
    </xdr:from>
    <xdr:ext cx="598170" cy="259080"/>
    <xdr:sp macro="" textlink="">
      <xdr:nvSpPr>
        <xdr:cNvPr id="713" name="テキスト ボックス 712"/>
        <xdr:cNvSpPr txBox="1"/>
      </xdr:nvSpPr>
      <xdr:spPr>
        <a:xfrm>
          <a:off x="15181580" y="16824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139700</xdr:rowOff>
    </xdr:from>
    <xdr:to xmlns:xdr="http://schemas.openxmlformats.org/drawingml/2006/spreadsheetDrawing">
      <xdr:col>76</xdr:col>
      <xdr:colOff>165100</xdr:colOff>
      <xdr:row>98</xdr:row>
      <xdr:rowOff>69850</xdr:rowOff>
    </xdr:to>
    <xdr:sp macro="" textlink="">
      <xdr:nvSpPr>
        <xdr:cNvPr id="714" name="楕円 713"/>
        <xdr:cNvSpPr/>
      </xdr:nvSpPr>
      <xdr:spPr>
        <a:xfrm>
          <a:off x="14541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60960</xdr:rowOff>
    </xdr:from>
    <xdr:ext cx="598170" cy="259080"/>
    <xdr:sp macro="" textlink="">
      <xdr:nvSpPr>
        <xdr:cNvPr id="715" name="テキスト ボックス 714"/>
        <xdr:cNvSpPr txBox="1"/>
      </xdr:nvSpPr>
      <xdr:spPr>
        <a:xfrm>
          <a:off x="14292580" y="16863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101600</xdr:rowOff>
    </xdr:from>
    <xdr:to xmlns:xdr="http://schemas.openxmlformats.org/drawingml/2006/spreadsheetDrawing">
      <xdr:col>72</xdr:col>
      <xdr:colOff>38100</xdr:colOff>
      <xdr:row>98</xdr:row>
      <xdr:rowOff>31750</xdr:rowOff>
    </xdr:to>
    <xdr:sp macro="" textlink="">
      <xdr:nvSpPr>
        <xdr:cNvPr id="716" name="楕円 715"/>
        <xdr:cNvSpPr/>
      </xdr:nvSpPr>
      <xdr:spPr>
        <a:xfrm>
          <a:off x="13652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22860</xdr:rowOff>
    </xdr:from>
    <xdr:ext cx="598170" cy="259080"/>
    <xdr:sp macro="" textlink="">
      <xdr:nvSpPr>
        <xdr:cNvPr id="717" name="テキスト ボックス 716"/>
        <xdr:cNvSpPr txBox="1"/>
      </xdr:nvSpPr>
      <xdr:spPr>
        <a:xfrm>
          <a:off x="13403580" y="16824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61595</xdr:rowOff>
    </xdr:from>
    <xdr:to xmlns:xdr="http://schemas.openxmlformats.org/drawingml/2006/spreadsheetDrawing">
      <xdr:col>67</xdr:col>
      <xdr:colOff>101600</xdr:colOff>
      <xdr:row>97</xdr:row>
      <xdr:rowOff>163195</xdr:rowOff>
    </xdr:to>
    <xdr:sp macro="" textlink="">
      <xdr:nvSpPr>
        <xdr:cNvPr id="718" name="楕円 717"/>
        <xdr:cNvSpPr/>
      </xdr:nvSpPr>
      <xdr:spPr>
        <a:xfrm>
          <a:off x="12763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154940</xdr:rowOff>
    </xdr:from>
    <xdr:ext cx="598170" cy="258445"/>
    <xdr:sp macro="" textlink="">
      <xdr:nvSpPr>
        <xdr:cNvPr id="719" name="テキスト ボックス 718"/>
        <xdr:cNvSpPr txBox="1"/>
      </xdr:nvSpPr>
      <xdr:spPr>
        <a:xfrm>
          <a:off x="12514580" y="16785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1" name="テキスト ボックス 73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3" name="テキスト ボックス 73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5" name="テキスト ボックス 73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7" name="テキスト ボックス 73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2"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4"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5" name="直線コネクタ 744"/>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7"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48" name="フローチャート: 判断 747"/>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0" name="フローチャート: 判断 749"/>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1" name="テキスト ボックス 750"/>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3" name="フローチャート: 判断 752"/>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4" name="テキスト ボックス 753"/>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6" name="フローチャート: 判断 755"/>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7" name="テキスト ボックス 756"/>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58" name="フローチャート: 判断 757"/>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59" name="テキスト ボックス 758"/>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6"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8" name="テキスト ボックス 76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0" name="テキスト ボックス 76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2" name="テキスト ボックス 77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4" name="テキスト ボックス 77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5" name="直線コネクタ 78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6" name="テキスト ボックス 785"/>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7" name="直線コネクタ 78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8" name="テキスト ボックス 787"/>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9" name="直線コネクタ 78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0" name="テキスト ボックス 789"/>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1" name="直線コネクタ 79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2" name="テキスト ボックス 791"/>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4" name="テキスト ボックス 793"/>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6" name="直線コネクタ 795"/>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7"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9"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1" name="直線コネクタ 80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2"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4" name="直線コネクタ 80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5" name="フローチャート: 判断 804"/>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6" name="テキスト ボックス 805"/>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7" name="直線コネクタ 806"/>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8" name="フローチャート: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9" name="テキスト ボックス 808"/>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0" name="直線コネクタ 809"/>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2" name="テキスト ボックス 811"/>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3" name="フローチャート: 判断 812"/>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4" name="テキスト ボックス 813"/>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1"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3" name="テキスト ボックス 822"/>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5" name="テキスト ボックス 824"/>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7" name="テキスト ボックス 826"/>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29" name="テキスト ボックス 828"/>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災害復旧事業費については、平成</a:t>
          </a:r>
          <a:r>
            <a:rPr kumimoji="1" lang="en-US" altLang="ja-JP" sz="1200">
              <a:solidFill>
                <a:schemeClr val="dk1"/>
              </a:solidFill>
              <a:effectLst/>
              <a:latin typeface="ＭＳ Ｐゴシック"/>
              <a:ea typeface="ＭＳ Ｐゴシック"/>
              <a:cs typeface="+mn-cs"/>
            </a:rPr>
            <a:t>26</a:t>
          </a:r>
          <a:r>
            <a:rPr kumimoji="1" lang="ja-JP" altLang="ja-JP" sz="1200">
              <a:solidFill>
                <a:schemeClr val="dk1"/>
              </a:solidFill>
              <a:effectLst/>
              <a:latin typeface="ＭＳ Ｐゴシック"/>
              <a:ea typeface="ＭＳ Ｐゴシック"/>
              <a:cs typeface="+mn-cs"/>
            </a:rPr>
            <a:t>年度に台風による大規模災害があったことにより、類似団体を大きく上回っていた（平成</a:t>
          </a:r>
          <a:r>
            <a:rPr kumimoji="1" lang="en-US" altLang="ja-JP" sz="1200">
              <a:solidFill>
                <a:schemeClr val="dk1"/>
              </a:solidFill>
              <a:effectLst/>
              <a:latin typeface="ＭＳ Ｐゴシック"/>
              <a:ea typeface="ＭＳ Ｐゴシック"/>
              <a:cs typeface="+mn-cs"/>
            </a:rPr>
            <a:t>28</a:t>
          </a:r>
          <a:r>
            <a:rPr kumimoji="1" lang="ja-JP" altLang="ja-JP" sz="1200">
              <a:solidFill>
                <a:schemeClr val="dk1"/>
              </a:solidFill>
              <a:effectLst/>
              <a:latin typeface="ＭＳ Ｐゴシック"/>
              <a:ea typeface="ＭＳ Ｐゴシック"/>
              <a:cs typeface="+mn-cs"/>
            </a:rPr>
            <a:t>年度：</a:t>
          </a:r>
          <a:r>
            <a:rPr kumimoji="1" lang="ja-JP" altLang="en-US" sz="1200">
              <a:solidFill>
                <a:schemeClr val="dk1"/>
              </a:solidFill>
              <a:effectLst/>
              <a:latin typeface="ＭＳ Ｐゴシック"/>
              <a:ea typeface="ＭＳ Ｐゴシック"/>
              <a:cs typeface="+mn-cs"/>
            </a:rPr>
            <a:t>＋</a:t>
          </a:r>
          <a:r>
            <a:rPr kumimoji="1" lang="en-US" altLang="ja-JP" sz="1200">
              <a:solidFill>
                <a:schemeClr val="dk1"/>
              </a:solidFill>
              <a:effectLst/>
              <a:latin typeface="ＭＳ Ｐゴシック"/>
              <a:ea typeface="ＭＳ Ｐゴシック"/>
              <a:cs typeface="+mn-cs"/>
            </a:rPr>
            <a:t>74,187</a:t>
          </a:r>
          <a:r>
            <a:rPr kumimoji="1" lang="ja-JP" altLang="ja-JP" sz="1200">
              <a:solidFill>
                <a:schemeClr val="dk1"/>
              </a:solidFill>
              <a:effectLst/>
              <a:latin typeface="ＭＳ Ｐゴシック"/>
              <a:ea typeface="ＭＳ Ｐゴシック"/>
              <a:cs typeface="+mn-cs"/>
            </a:rPr>
            <a:t>円）が、平成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年度以降落ち着いてきている。（平成</a:t>
          </a:r>
          <a:r>
            <a:rPr kumimoji="1" lang="en-US" altLang="ja-JP" sz="1200">
              <a:solidFill>
                <a:schemeClr val="dk1"/>
              </a:solidFill>
              <a:effectLst/>
              <a:latin typeface="ＭＳ Ｐゴシック"/>
              <a:ea typeface="ＭＳ Ｐゴシック"/>
              <a:cs typeface="+mn-cs"/>
            </a:rPr>
            <a:t>30</a:t>
          </a:r>
          <a:r>
            <a:rPr kumimoji="1" lang="ja-JP" altLang="ja-JP" sz="1200">
              <a:solidFill>
                <a:schemeClr val="dk1"/>
              </a:solidFill>
              <a:effectLst/>
              <a:latin typeface="ＭＳ Ｐゴシック"/>
              <a:ea typeface="ＭＳ Ｐゴシック"/>
              <a:cs typeface="+mn-cs"/>
            </a:rPr>
            <a:t>年度：</a:t>
          </a:r>
          <a:r>
            <a:rPr kumimoji="1" lang="en-US" altLang="ja-JP" sz="1200">
              <a:solidFill>
                <a:schemeClr val="dk1"/>
              </a:solidFill>
              <a:effectLst/>
              <a:latin typeface="ＭＳ Ｐゴシック"/>
              <a:ea typeface="ＭＳ Ｐゴシック"/>
              <a:cs typeface="+mn-cs"/>
            </a:rPr>
            <a:t>+12,806</a:t>
          </a:r>
          <a:r>
            <a:rPr kumimoji="1" lang="ja-JP" altLang="ja-JP" sz="1200">
              <a:solidFill>
                <a:schemeClr val="dk1"/>
              </a:solidFill>
              <a:effectLst/>
              <a:latin typeface="ＭＳ Ｐゴシック"/>
              <a:ea typeface="ＭＳ Ｐゴシック"/>
              <a:cs typeface="+mn-cs"/>
            </a:rPr>
            <a:t>円）</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商工費については、平成</a:t>
          </a:r>
          <a:r>
            <a:rPr kumimoji="1" lang="en-US" altLang="ja-JP" sz="1200">
              <a:solidFill>
                <a:schemeClr val="dk1"/>
              </a:solidFill>
              <a:effectLst/>
              <a:latin typeface="ＭＳ Ｐゴシック"/>
              <a:ea typeface="ＭＳ Ｐゴシック"/>
              <a:cs typeface="+mn-cs"/>
            </a:rPr>
            <a:t>28</a:t>
          </a:r>
          <a:r>
            <a:rPr kumimoji="1" lang="ja-JP" altLang="ja-JP" sz="1200">
              <a:solidFill>
                <a:schemeClr val="dk1"/>
              </a:solidFill>
              <a:effectLst/>
              <a:latin typeface="ＭＳ Ｐゴシック"/>
              <a:ea typeface="ＭＳ Ｐゴシック"/>
              <a:cs typeface="+mn-cs"/>
            </a:rPr>
            <a:t>年度は観光施設火災による建設事業及び温泉施設の大規模増改築事業による大幅な増額、平成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年度以降引き続き温泉施設の建設事業を実施</a:t>
          </a:r>
          <a:r>
            <a:rPr kumimoji="1" lang="ja-JP" altLang="en-US" sz="1200">
              <a:solidFill>
                <a:schemeClr val="dk1"/>
              </a:solidFill>
              <a:effectLst/>
              <a:latin typeface="ＭＳ Ｐゴシック"/>
              <a:ea typeface="ＭＳ Ｐゴシック"/>
              <a:cs typeface="+mn-cs"/>
            </a:rPr>
            <a:t>、また令和元年度にはモネの庭の再整備事業等を実施</a:t>
          </a:r>
          <a:r>
            <a:rPr kumimoji="1" lang="ja-JP" altLang="ja-JP" sz="1200">
              <a:solidFill>
                <a:schemeClr val="dk1"/>
              </a:solidFill>
              <a:effectLst/>
              <a:latin typeface="ＭＳ Ｐゴシック"/>
              <a:ea typeface="ＭＳ Ｐゴシック"/>
              <a:cs typeface="+mn-cs"/>
            </a:rPr>
            <a:t>したことにより、類似団体を大きく上回っている（</a:t>
          </a:r>
          <a:r>
            <a:rPr kumimoji="1" lang="en-US" altLang="ja-JP" sz="1200">
              <a:solidFill>
                <a:schemeClr val="dk1"/>
              </a:solidFill>
              <a:effectLst/>
              <a:latin typeface="ＭＳ Ｐゴシック"/>
              <a:ea typeface="ＭＳ Ｐゴシック"/>
              <a:cs typeface="+mn-cs"/>
            </a:rPr>
            <a:t>+208,851</a:t>
          </a:r>
          <a:r>
            <a:rPr kumimoji="1" lang="ja-JP" altLang="ja-JP" sz="1200">
              <a:solidFill>
                <a:schemeClr val="dk1"/>
              </a:solidFill>
              <a:effectLst/>
              <a:latin typeface="ＭＳ Ｐゴシック"/>
              <a:ea typeface="ＭＳ Ｐゴシック"/>
              <a:cs typeface="+mn-cs"/>
            </a:rPr>
            <a:t>円）状況である。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また、民生費については、平成</a:t>
          </a:r>
          <a:r>
            <a:rPr kumimoji="1" lang="en-US" altLang="ja-JP" sz="1200">
              <a:solidFill>
                <a:schemeClr val="dk1"/>
              </a:solidFill>
              <a:effectLst/>
              <a:latin typeface="ＭＳ Ｐゴシック"/>
              <a:ea typeface="ＭＳ Ｐゴシック"/>
              <a:cs typeface="+mn-cs"/>
            </a:rPr>
            <a:t>30</a:t>
          </a:r>
          <a:r>
            <a:rPr kumimoji="1" lang="ja-JP" altLang="ja-JP" sz="1200">
              <a:solidFill>
                <a:schemeClr val="dk1"/>
              </a:solidFill>
              <a:effectLst/>
              <a:latin typeface="ＭＳ Ｐゴシック"/>
              <a:ea typeface="ＭＳ Ｐゴシック"/>
              <a:cs typeface="+mn-cs"/>
            </a:rPr>
            <a:t>年度に福祉施設整備を実施したことにより、類似団体を大きく上回って</a:t>
          </a:r>
          <a:r>
            <a:rPr kumimoji="1" lang="ja-JP" altLang="en-US" sz="1200">
              <a:solidFill>
                <a:schemeClr val="dk1"/>
              </a:solidFill>
              <a:effectLst/>
              <a:latin typeface="ＭＳ Ｐゴシック"/>
              <a:ea typeface="ＭＳ Ｐゴシック"/>
              <a:cs typeface="+mn-cs"/>
            </a:rPr>
            <a:t>いたが</a:t>
          </a:r>
          <a:r>
            <a:rPr kumimoji="1" lang="ja-JP" altLang="ja-JP" sz="1200">
              <a:solidFill>
                <a:schemeClr val="dk1"/>
              </a:solidFill>
              <a:effectLst/>
              <a:latin typeface="ＭＳ Ｐゴシック"/>
              <a:ea typeface="ＭＳ Ｐゴシック"/>
              <a:cs typeface="+mn-cs"/>
            </a:rPr>
            <a:t>（</a:t>
          </a:r>
          <a:r>
            <a:rPr kumimoji="1" lang="en-US" altLang="ja-JP" sz="1200">
              <a:solidFill>
                <a:schemeClr val="dk1"/>
              </a:solidFill>
              <a:effectLst/>
              <a:latin typeface="ＭＳ Ｐゴシック"/>
              <a:ea typeface="ＭＳ Ｐゴシック"/>
              <a:cs typeface="+mn-cs"/>
            </a:rPr>
            <a:t>+149,542</a:t>
          </a:r>
          <a:r>
            <a:rPr kumimoji="1" lang="ja-JP" altLang="ja-JP" sz="1200">
              <a:solidFill>
                <a:schemeClr val="dk1"/>
              </a:solidFill>
              <a:effectLst/>
              <a:latin typeface="ＭＳ Ｐゴシック"/>
              <a:ea typeface="ＭＳ Ｐゴシック"/>
              <a:cs typeface="+mn-cs"/>
            </a:rPr>
            <a:t>円）</a:t>
          </a:r>
          <a:r>
            <a:rPr kumimoji="1" lang="ja-JP" altLang="en-US" sz="1200">
              <a:solidFill>
                <a:schemeClr val="dk1"/>
              </a:solidFill>
              <a:effectLst/>
              <a:latin typeface="ＭＳ Ｐゴシック"/>
              <a:ea typeface="ＭＳ Ｐゴシック"/>
              <a:cs typeface="+mn-cs"/>
            </a:rPr>
            <a:t>、落ち着いてきている（△</a:t>
          </a:r>
          <a:r>
            <a:rPr kumimoji="1" lang="en-US" altLang="ja-JP" sz="1200">
              <a:solidFill>
                <a:schemeClr val="dk1"/>
              </a:solidFill>
              <a:effectLst/>
              <a:latin typeface="ＭＳ Ｐゴシック"/>
              <a:ea typeface="ＭＳ Ｐゴシック"/>
              <a:cs typeface="+mn-cs"/>
            </a:rPr>
            <a:t>12,980</a:t>
          </a:r>
          <a:r>
            <a:rPr kumimoji="1" lang="ja-JP" altLang="en-US" sz="1200">
              <a:solidFill>
                <a:schemeClr val="dk1"/>
              </a:solidFill>
              <a:effectLst/>
              <a:latin typeface="ＭＳ Ｐゴシック"/>
              <a:ea typeface="ＭＳ Ｐゴシック"/>
              <a:cs typeface="+mn-cs"/>
            </a:rPr>
            <a:t>円）</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　財政調整基金は近年取り崩しを行っておらず、利子等の積立により徐々に増えていた。平成</a:t>
          </a:r>
          <a:r>
            <a:rPr kumimoji="1" lang="en-US" altLang="ja-JP" sz="1200">
              <a:solidFill>
                <a:schemeClr val="dk1"/>
              </a:solidFill>
              <a:effectLst/>
              <a:latin typeface="ＭＳ ゴシック"/>
              <a:ea typeface="ＭＳ ゴシック"/>
              <a:cs typeface="+mn-cs"/>
            </a:rPr>
            <a:t>29</a:t>
          </a:r>
          <a:r>
            <a:rPr kumimoji="1" lang="ja-JP" altLang="ja-JP" sz="1200">
              <a:solidFill>
                <a:schemeClr val="dk1"/>
              </a:solidFill>
              <a:effectLst/>
              <a:latin typeface="ＭＳ ゴシック"/>
              <a:ea typeface="ＭＳ ゴシック"/>
              <a:cs typeface="+mn-cs"/>
            </a:rPr>
            <a:t>年度は定額運用基金への組み替えを実施したことにより、減額とな</a:t>
          </a:r>
          <a:r>
            <a:rPr kumimoji="1" lang="ja-JP" altLang="en-US" sz="1200">
              <a:solidFill>
                <a:schemeClr val="dk1"/>
              </a:solidFill>
              <a:effectLst/>
              <a:latin typeface="ＭＳ ゴシック"/>
              <a:ea typeface="ＭＳ ゴシック"/>
              <a:cs typeface="+mn-cs"/>
            </a:rPr>
            <a:t>っている</a:t>
          </a:r>
          <a:r>
            <a:rPr kumimoji="1" lang="ja-JP" altLang="ja-JP"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200,000</a:t>
          </a:r>
          <a:r>
            <a:rPr kumimoji="1" lang="ja-JP" altLang="ja-JP" sz="1200">
              <a:solidFill>
                <a:schemeClr val="dk1"/>
              </a:solidFill>
              <a:effectLst/>
              <a:latin typeface="ＭＳ ゴシック"/>
              <a:ea typeface="ＭＳ ゴシック"/>
              <a:cs typeface="+mn-cs"/>
            </a:rPr>
            <a:t>千円）</a:t>
          </a:r>
          <a:r>
            <a:rPr kumimoji="1" lang="ja-JP" altLang="en-US" sz="1200">
              <a:solidFill>
                <a:schemeClr val="dk1"/>
              </a:solidFill>
              <a:effectLst/>
              <a:latin typeface="ＭＳ ゴシック"/>
              <a:ea typeface="ＭＳ ゴシック"/>
              <a:cs typeface="+mn-cs"/>
            </a:rPr>
            <a:t>。</a:t>
          </a:r>
          <a:endParaRPr kumimoji="1" lang="en-US" altLang="ja-JP" sz="1200">
            <a:solidFill>
              <a:schemeClr val="dk1"/>
            </a:solidFill>
            <a:effectLst/>
            <a:latin typeface="ＭＳ ゴシック"/>
            <a:ea typeface="ＭＳ ゴシック"/>
            <a:cs typeface="+mn-cs"/>
          </a:endParaRPr>
        </a:p>
        <a:p>
          <a:r>
            <a:rPr kumimoji="1" lang="ja-JP" altLang="ja-JP" sz="1200">
              <a:solidFill>
                <a:schemeClr val="dk1"/>
              </a:solidFill>
              <a:effectLst/>
              <a:latin typeface="ＭＳ ゴシック"/>
              <a:ea typeface="ＭＳ ゴシック"/>
              <a:cs typeface="+mn-cs"/>
            </a:rPr>
            <a:t>　財政状況自体は改善しており、財政調整基金等についても今後は大幅な減少がなく推移すると見込まれる。</a:t>
          </a:r>
          <a:endParaRPr lang="ja-JP" altLang="ja-JP" sz="12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　各会計は、各年度とも黒字会計となっており、今後も黒字で推移していくと見込まれる。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しかし、一般会計から基準外繰入を実施している特別会計もあり、今後は各特別会計の事業の見直し、適正な運営が行えるよう歳入確保と歳出削減に努める。</a:t>
          </a:r>
          <a:endParaRPr lang="ja-JP" altLang="ja-JP" sz="1200">
            <a:effectLst/>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2410206</v>
      </c>
      <c r="BO4" s="218"/>
      <c r="BP4" s="218"/>
      <c r="BQ4" s="218"/>
      <c r="BR4" s="218"/>
      <c r="BS4" s="218"/>
      <c r="BT4" s="218"/>
      <c r="BU4" s="221"/>
      <c r="BV4" s="215">
        <v>2973173</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8.1</v>
      </c>
      <c r="CU4" s="239"/>
      <c r="CV4" s="239"/>
      <c r="CW4" s="239"/>
      <c r="CX4" s="239"/>
      <c r="CY4" s="239"/>
      <c r="CZ4" s="239"/>
      <c r="DA4" s="247"/>
      <c r="DB4" s="231">
        <v>15.1</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68</v>
      </c>
      <c r="AV5" s="139"/>
      <c r="AW5" s="139"/>
      <c r="AX5" s="139"/>
      <c r="AY5" s="191" t="s">
        <v>146</v>
      </c>
      <c r="AZ5" s="199"/>
      <c r="BA5" s="199"/>
      <c r="BB5" s="199"/>
      <c r="BC5" s="199"/>
      <c r="BD5" s="199"/>
      <c r="BE5" s="199"/>
      <c r="BF5" s="199"/>
      <c r="BG5" s="199"/>
      <c r="BH5" s="199"/>
      <c r="BI5" s="199"/>
      <c r="BJ5" s="199"/>
      <c r="BK5" s="199"/>
      <c r="BL5" s="199"/>
      <c r="BM5" s="211"/>
      <c r="BN5" s="216">
        <v>2288330</v>
      </c>
      <c r="BO5" s="219"/>
      <c r="BP5" s="219"/>
      <c r="BQ5" s="219"/>
      <c r="BR5" s="219"/>
      <c r="BS5" s="219"/>
      <c r="BT5" s="219"/>
      <c r="BU5" s="222"/>
      <c r="BV5" s="216">
        <v>2744564</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87.6</v>
      </c>
      <c r="CU5" s="240"/>
      <c r="CV5" s="240"/>
      <c r="CW5" s="240"/>
      <c r="CX5" s="240"/>
      <c r="CY5" s="240"/>
      <c r="CZ5" s="240"/>
      <c r="DA5" s="248"/>
      <c r="DB5" s="232">
        <v>85.8</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167</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174</v>
      </c>
      <c r="AZ6" s="199"/>
      <c r="BA6" s="199"/>
      <c r="BB6" s="199"/>
      <c r="BC6" s="199"/>
      <c r="BD6" s="199"/>
      <c r="BE6" s="199"/>
      <c r="BF6" s="199"/>
      <c r="BG6" s="199"/>
      <c r="BH6" s="199"/>
      <c r="BI6" s="199"/>
      <c r="BJ6" s="199"/>
      <c r="BK6" s="199"/>
      <c r="BL6" s="199"/>
      <c r="BM6" s="211"/>
      <c r="BN6" s="216">
        <v>121876</v>
      </c>
      <c r="BO6" s="219"/>
      <c r="BP6" s="219"/>
      <c r="BQ6" s="219"/>
      <c r="BR6" s="219"/>
      <c r="BS6" s="219"/>
      <c r="BT6" s="219"/>
      <c r="BU6" s="222"/>
      <c r="BV6" s="216">
        <v>228609</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87.6</v>
      </c>
      <c r="CU6" s="241"/>
      <c r="CV6" s="241"/>
      <c r="CW6" s="241"/>
      <c r="CX6" s="241"/>
      <c r="CY6" s="241"/>
      <c r="CZ6" s="241"/>
      <c r="DA6" s="249"/>
      <c r="DB6" s="233">
        <v>85.8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68</v>
      </c>
      <c r="AV7" s="139"/>
      <c r="AW7" s="139"/>
      <c r="AX7" s="139"/>
      <c r="AY7" s="191" t="s">
        <v>177</v>
      </c>
      <c r="AZ7" s="199"/>
      <c r="BA7" s="199"/>
      <c r="BB7" s="199"/>
      <c r="BC7" s="199"/>
      <c r="BD7" s="199"/>
      <c r="BE7" s="199"/>
      <c r="BF7" s="199"/>
      <c r="BG7" s="199"/>
      <c r="BH7" s="199"/>
      <c r="BI7" s="199"/>
      <c r="BJ7" s="199"/>
      <c r="BK7" s="199"/>
      <c r="BL7" s="199"/>
      <c r="BM7" s="211"/>
      <c r="BN7" s="216">
        <v>31009</v>
      </c>
      <c r="BO7" s="219"/>
      <c r="BP7" s="219"/>
      <c r="BQ7" s="219"/>
      <c r="BR7" s="219"/>
      <c r="BS7" s="219"/>
      <c r="BT7" s="219"/>
      <c r="BU7" s="222"/>
      <c r="BV7" s="216">
        <v>61284</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1122100</v>
      </c>
      <c r="CU7" s="219"/>
      <c r="CV7" s="219"/>
      <c r="CW7" s="219"/>
      <c r="CX7" s="219"/>
      <c r="CY7" s="219"/>
      <c r="CZ7" s="219"/>
      <c r="DA7" s="222"/>
      <c r="DB7" s="216">
        <v>1106570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68</v>
      </c>
      <c r="AV8" s="139"/>
      <c r="AW8" s="139"/>
      <c r="AX8" s="139"/>
      <c r="AY8" s="191" t="s">
        <v>183</v>
      </c>
      <c r="AZ8" s="199"/>
      <c r="BA8" s="199"/>
      <c r="BB8" s="199"/>
      <c r="BC8" s="199"/>
      <c r="BD8" s="199"/>
      <c r="BE8" s="199"/>
      <c r="BF8" s="199"/>
      <c r="BG8" s="199"/>
      <c r="BH8" s="199"/>
      <c r="BI8" s="199"/>
      <c r="BJ8" s="199"/>
      <c r="BK8" s="199"/>
      <c r="BL8" s="199"/>
      <c r="BM8" s="211"/>
      <c r="BN8" s="216">
        <v>90867</v>
      </c>
      <c r="BO8" s="219"/>
      <c r="BP8" s="219"/>
      <c r="BQ8" s="219"/>
      <c r="BR8" s="219"/>
      <c r="BS8" s="219"/>
      <c r="BT8" s="219"/>
      <c r="BU8" s="222"/>
      <c r="BV8" s="216">
        <v>167325</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0.19</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186</v>
      </c>
      <c r="M9" s="75"/>
      <c r="N9" s="75"/>
      <c r="O9" s="75"/>
      <c r="P9" s="75"/>
      <c r="Q9" s="87"/>
      <c r="R9" s="98">
        <v>1294</v>
      </c>
      <c r="S9" s="107"/>
      <c r="T9" s="107"/>
      <c r="U9" s="107"/>
      <c r="V9" s="117"/>
      <c r="W9" s="127" t="s">
        <v>189</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-76458</v>
      </c>
      <c r="BO9" s="219"/>
      <c r="BP9" s="219"/>
      <c r="BQ9" s="219"/>
      <c r="BR9" s="219"/>
      <c r="BS9" s="219"/>
      <c r="BT9" s="219"/>
      <c r="BU9" s="222"/>
      <c r="BV9" s="216">
        <v>-12652</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10</v>
      </c>
      <c r="CU9" s="240"/>
      <c r="CV9" s="240"/>
      <c r="CW9" s="240"/>
      <c r="CX9" s="240"/>
      <c r="CY9" s="240"/>
      <c r="CZ9" s="240"/>
      <c r="DA9" s="248"/>
      <c r="DB9" s="232">
        <v>10.3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184</v>
      </c>
      <c r="M10" s="59"/>
      <c r="N10" s="59"/>
      <c r="O10" s="59"/>
      <c r="P10" s="59"/>
      <c r="Q10" s="64"/>
      <c r="R10" s="73">
        <v>1367</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195</v>
      </c>
      <c r="AV10" s="139"/>
      <c r="AW10" s="139"/>
      <c r="AX10" s="139"/>
      <c r="AY10" s="191" t="s">
        <v>196</v>
      </c>
      <c r="AZ10" s="199"/>
      <c r="BA10" s="199"/>
      <c r="BB10" s="199"/>
      <c r="BC10" s="199"/>
      <c r="BD10" s="199"/>
      <c r="BE10" s="199"/>
      <c r="BF10" s="199"/>
      <c r="BG10" s="199"/>
      <c r="BH10" s="199"/>
      <c r="BI10" s="199"/>
      <c r="BJ10" s="199"/>
      <c r="BK10" s="199"/>
      <c r="BL10" s="199"/>
      <c r="BM10" s="211"/>
      <c r="BN10" s="216">
        <v>4013</v>
      </c>
      <c r="BO10" s="219"/>
      <c r="BP10" s="219"/>
      <c r="BQ10" s="219"/>
      <c r="BR10" s="219"/>
      <c r="BS10" s="219"/>
      <c r="BT10" s="219"/>
      <c r="BU10" s="222"/>
      <c r="BV10" s="216">
        <v>4013</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200</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195</v>
      </c>
      <c r="AV11" s="139"/>
      <c r="AW11" s="139"/>
      <c r="AX11" s="139"/>
      <c r="AY11" s="191" t="s">
        <v>204</v>
      </c>
      <c r="AZ11" s="199"/>
      <c r="BA11" s="199"/>
      <c r="BB11" s="199"/>
      <c r="BC11" s="199"/>
      <c r="BD11" s="199"/>
      <c r="BE11" s="199"/>
      <c r="BF11" s="199"/>
      <c r="BG11" s="199"/>
      <c r="BH11" s="199"/>
      <c r="BI11" s="199"/>
      <c r="BJ11" s="199"/>
      <c r="BK11" s="199"/>
      <c r="BL11" s="199"/>
      <c r="BM11" s="211"/>
      <c r="BN11" s="216">
        <v>6100</v>
      </c>
      <c r="BO11" s="219"/>
      <c r="BP11" s="219"/>
      <c r="BQ11" s="219"/>
      <c r="BR11" s="219"/>
      <c r="BS11" s="219"/>
      <c r="BT11" s="219"/>
      <c r="BU11" s="222"/>
      <c r="BV11" s="216">
        <v>23400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c r="DJ11" s="1"/>
      <c r="DK11" s="1"/>
      <c r="DL11" s="1"/>
      <c r="DM11" s="1"/>
      <c r="DN11" s="1"/>
      <c r="DO11" s="1"/>
    </row>
    <row r="12" spans="1:119" ht="18.75" customHeight="1">
      <c r="A12" s="2"/>
      <c r="B12" s="11" t="s">
        <v>210</v>
      </c>
      <c r="C12" s="28"/>
      <c r="D12" s="28"/>
      <c r="E12" s="28"/>
      <c r="F12" s="28"/>
      <c r="G12" s="28"/>
      <c r="H12" s="28"/>
      <c r="I12" s="28"/>
      <c r="J12" s="28"/>
      <c r="K12" s="61"/>
      <c r="L12" s="67" t="s">
        <v>211</v>
      </c>
      <c r="M12" s="76"/>
      <c r="N12" s="76"/>
      <c r="O12" s="76"/>
      <c r="P12" s="76"/>
      <c r="Q12" s="88"/>
      <c r="R12" s="100">
        <v>1270</v>
      </c>
      <c r="S12" s="109"/>
      <c r="T12" s="109"/>
      <c r="U12" s="109"/>
      <c r="V12" s="120"/>
      <c r="W12" s="132" t="s">
        <v>9</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68</v>
      </c>
      <c r="AV12" s="139"/>
      <c r="AW12" s="139"/>
      <c r="AX12" s="139"/>
      <c r="AY12" s="191" t="s">
        <v>220</v>
      </c>
      <c r="AZ12" s="199"/>
      <c r="BA12" s="199"/>
      <c r="BB12" s="199"/>
      <c r="BC12" s="199"/>
      <c r="BD12" s="199"/>
      <c r="BE12" s="199"/>
      <c r="BF12" s="199"/>
      <c r="BG12" s="199"/>
      <c r="BH12" s="199"/>
      <c r="BI12" s="199"/>
      <c r="BJ12" s="199"/>
      <c r="BK12" s="199"/>
      <c r="BL12" s="199"/>
      <c r="BM12" s="211"/>
      <c r="BN12" s="216">
        <v>72000</v>
      </c>
      <c r="BO12" s="219"/>
      <c r="BP12" s="219"/>
      <c r="BQ12" s="219"/>
      <c r="BR12" s="219"/>
      <c r="BS12" s="219"/>
      <c r="BT12" s="219"/>
      <c r="BU12" s="222"/>
      <c r="BV12" s="216">
        <v>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224</v>
      </c>
      <c r="N13" s="83"/>
      <c r="O13" s="83"/>
      <c r="P13" s="83"/>
      <c r="Q13" s="89"/>
      <c r="R13" s="101">
        <v>1265</v>
      </c>
      <c r="S13" s="110"/>
      <c r="T13" s="110"/>
      <c r="U13" s="110"/>
      <c r="V13" s="121"/>
      <c r="W13" s="130" t="s">
        <v>225</v>
      </c>
      <c r="X13" s="57"/>
      <c r="Y13" s="57"/>
      <c r="Z13" s="57"/>
      <c r="AA13" s="57"/>
      <c r="AB13" s="25"/>
      <c r="AC13" s="73">
        <v>240</v>
      </c>
      <c r="AD13" s="81"/>
      <c r="AE13" s="81"/>
      <c r="AF13" s="81"/>
      <c r="AG13" s="85"/>
      <c r="AH13" s="73">
        <v>284</v>
      </c>
      <c r="AI13" s="81"/>
      <c r="AJ13" s="81"/>
      <c r="AK13" s="81"/>
      <c r="AL13" s="118"/>
      <c r="AM13" s="175" t="s">
        <v>227</v>
      </c>
      <c r="AN13" s="59"/>
      <c r="AO13" s="59"/>
      <c r="AP13" s="59"/>
      <c r="AQ13" s="59"/>
      <c r="AR13" s="59"/>
      <c r="AS13" s="59"/>
      <c r="AT13" s="64"/>
      <c r="AU13" s="183" t="s">
        <v>68</v>
      </c>
      <c r="AV13" s="139"/>
      <c r="AW13" s="139"/>
      <c r="AX13" s="139"/>
      <c r="AY13" s="191" t="s">
        <v>229</v>
      </c>
      <c r="AZ13" s="199"/>
      <c r="BA13" s="199"/>
      <c r="BB13" s="199"/>
      <c r="BC13" s="199"/>
      <c r="BD13" s="199"/>
      <c r="BE13" s="199"/>
      <c r="BF13" s="199"/>
      <c r="BG13" s="199"/>
      <c r="BH13" s="199"/>
      <c r="BI13" s="199"/>
      <c r="BJ13" s="199"/>
      <c r="BK13" s="199"/>
      <c r="BL13" s="199"/>
      <c r="BM13" s="211"/>
      <c r="BN13" s="216">
        <v>-138345</v>
      </c>
      <c r="BO13" s="219"/>
      <c r="BP13" s="219"/>
      <c r="BQ13" s="219"/>
      <c r="BR13" s="219"/>
      <c r="BS13" s="219"/>
      <c r="BT13" s="219"/>
      <c r="BU13" s="222"/>
      <c r="BV13" s="216">
        <v>14761</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-4.9000000000000004</v>
      </c>
      <c r="CU13" s="240"/>
      <c r="CV13" s="240"/>
      <c r="CW13" s="240"/>
      <c r="CX13" s="240"/>
      <c r="CY13" s="240"/>
      <c r="CZ13" s="240"/>
      <c r="DA13" s="248"/>
      <c r="DB13" s="232">
        <v>-4.8</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233</v>
      </c>
      <c r="M14" s="78"/>
      <c r="N14" s="78"/>
      <c r="O14" s="78"/>
      <c r="P14" s="78"/>
      <c r="Q14" s="90"/>
      <c r="R14" s="101">
        <v>1300</v>
      </c>
      <c r="S14" s="110"/>
      <c r="T14" s="110"/>
      <c r="U14" s="110"/>
      <c r="V14" s="121"/>
      <c r="W14" s="129"/>
      <c r="X14" s="58"/>
      <c r="Y14" s="58"/>
      <c r="Z14" s="58"/>
      <c r="AA14" s="58"/>
      <c r="AB14" s="24"/>
      <c r="AC14" s="149">
        <v>35.6</v>
      </c>
      <c r="AD14" s="156"/>
      <c r="AE14" s="156"/>
      <c r="AF14" s="156"/>
      <c r="AG14" s="159"/>
      <c r="AH14" s="149">
        <v>40</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236</v>
      </c>
      <c r="CE14" s="202"/>
      <c r="CF14" s="202"/>
      <c r="CG14" s="202"/>
      <c r="CH14" s="202"/>
      <c r="CI14" s="202"/>
      <c r="CJ14" s="202"/>
      <c r="CK14" s="202"/>
      <c r="CL14" s="202"/>
      <c r="CM14" s="202"/>
      <c r="CN14" s="202"/>
      <c r="CO14" s="202"/>
      <c r="CP14" s="202"/>
      <c r="CQ14" s="202"/>
      <c r="CR14" s="202"/>
      <c r="CS14" s="214"/>
      <c r="CT14" s="236" t="s">
        <v>208</v>
      </c>
      <c r="CU14" s="244"/>
      <c r="CV14" s="244"/>
      <c r="CW14" s="244"/>
      <c r="CX14" s="244"/>
      <c r="CY14" s="244"/>
      <c r="CZ14" s="244"/>
      <c r="DA14" s="252"/>
      <c r="DB14" s="236" t="s">
        <v>208</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224</v>
      </c>
      <c r="N15" s="83"/>
      <c r="O15" s="83"/>
      <c r="P15" s="83"/>
      <c r="Q15" s="89"/>
      <c r="R15" s="101">
        <v>1296</v>
      </c>
      <c r="S15" s="110"/>
      <c r="T15" s="110"/>
      <c r="U15" s="110"/>
      <c r="V15" s="121"/>
      <c r="W15" s="130" t="s">
        <v>7</v>
      </c>
      <c r="X15" s="57"/>
      <c r="Y15" s="57"/>
      <c r="Z15" s="57"/>
      <c r="AA15" s="57"/>
      <c r="AB15" s="25"/>
      <c r="AC15" s="73">
        <v>113</v>
      </c>
      <c r="AD15" s="81"/>
      <c r="AE15" s="81"/>
      <c r="AF15" s="81"/>
      <c r="AG15" s="85"/>
      <c r="AH15" s="73">
        <v>135</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210911</v>
      </c>
      <c r="BO15" s="218"/>
      <c r="BP15" s="218"/>
      <c r="BQ15" s="218"/>
      <c r="BR15" s="218"/>
      <c r="BS15" s="218"/>
      <c r="BT15" s="218"/>
      <c r="BU15" s="221"/>
      <c r="BV15" s="215">
        <v>201740</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238</v>
      </c>
      <c r="S16" s="111"/>
      <c r="T16" s="111"/>
      <c r="U16" s="111"/>
      <c r="V16" s="122"/>
      <c r="W16" s="129"/>
      <c r="X16" s="58"/>
      <c r="Y16" s="58"/>
      <c r="Z16" s="58"/>
      <c r="AA16" s="58"/>
      <c r="AB16" s="24"/>
      <c r="AC16" s="149">
        <v>16.7</v>
      </c>
      <c r="AD16" s="156"/>
      <c r="AE16" s="156"/>
      <c r="AF16" s="156"/>
      <c r="AG16" s="159"/>
      <c r="AH16" s="149">
        <v>19</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1038625</v>
      </c>
      <c r="BO16" s="219"/>
      <c r="BP16" s="219"/>
      <c r="BQ16" s="219"/>
      <c r="BR16" s="219"/>
      <c r="BS16" s="219"/>
      <c r="BT16" s="219"/>
      <c r="BU16" s="222"/>
      <c r="BV16" s="216">
        <v>1011170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221</v>
      </c>
      <c r="S17" s="111"/>
      <c r="T17" s="111"/>
      <c r="U17" s="111"/>
      <c r="V17" s="122"/>
      <c r="W17" s="130" t="s">
        <v>96</v>
      </c>
      <c r="X17" s="57"/>
      <c r="Y17" s="57"/>
      <c r="Z17" s="57"/>
      <c r="AA17" s="57"/>
      <c r="AB17" s="25"/>
      <c r="AC17" s="73">
        <v>322</v>
      </c>
      <c r="AD17" s="81"/>
      <c r="AE17" s="81"/>
      <c r="AF17" s="81"/>
      <c r="AG17" s="85"/>
      <c r="AH17" s="73">
        <v>291</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264239</v>
      </c>
      <c r="BO17" s="219"/>
      <c r="BP17" s="219"/>
      <c r="BQ17" s="219"/>
      <c r="BR17" s="219"/>
      <c r="BS17" s="219"/>
      <c r="BT17" s="219"/>
      <c r="BU17" s="222"/>
      <c r="BV17" s="216">
        <v>256719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242</v>
      </c>
      <c r="C18" s="31"/>
      <c r="D18" s="31"/>
      <c r="E18" s="50"/>
      <c r="F18" s="50"/>
      <c r="G18" s="50"/>
      <c r="H18" s="50"/>
      <c r="I18" s="50"/>
      <c r="J18" s="50"/>
      <c r="K18" s="50"/>
      <c r="L18" s="71">
        <v>196.73</v>
      </c>
      <c r="M18" s="71"/>
      <c r="N18" s="71"/>
      <c r="O18" s="71"/>
      <c r="P18" s="71"/>
      <c r="Q18" s="71"/>
      <c r="R18" s="103"/>
      <c r="S18" s="103"/>
      <c r="T18" s="103"/>
      <c r="U18" s="103"/>
      <c r="V18" s="123"/>
      <c r="W18" s="131"/>
      <c r="X18" s="138"/>
      <c r="Y18" s="138"/>
      <c r="Z18" s="138"/>
      <c r="AA18" s="138"/>
      <c r="AB18" s="26"/>
      <c r="AC18" s="150">
        <v>47.7</v>
      </c>
      <c r="AD18" s="157"/>
      <c r="AE18" s="157"/>
      <c r="AF18" s="157"/>
      <c r="AG18" s="160"/>
      <c r="AH18" s="150">
        <v>41</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974258</v>
      </c>
      <c r="BO18" s="219"/>
      <c r="BP18" s="219"/>
      <c r="BQ18" s="219"/>
      <c r="BR18" s="219"/>
      <c r="BS18" s="219"/>
      <c r="BT18" s="219"/>
      <c r="BU18" s="222"/>
      <c r="BV18" s="216">
        <v>928706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63</v>
      </c>
      <c r="C19" s="31"/>
      <c r="D19" s="31"/>
      <c r="E19" s="50"/>
      <c r="F19" s="50"/>
      <c r="G19" s="50"/>
      <c r="H19" s="50"/>
      <c r="I19" s="50"/>
      <c r="J19" s="50"/>
      <c r="K19" s="50"/>
      <c r="L19" s="72">
        <v>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1525445</v>
      </c>
      <c r="BO19" s="219"/>
      <c r="BP19" s="219"/>
      <c r="BQ19" s="219"/>
      <c r="BR19" s="219"/>
      <c r="BS19" s="219"/>
      <c r="BT19" s="219"/>
      <c r="BU19" s="222"/>
      <c r="BV19" s="216">
        <v>1560607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251</v>
      </c>
      <c r="C20" s="31"/>
      <c r="D20" s="31"/>
      <c r="E20" s="50"/>
      <c r="F20" s="50"/>
      <c r="G20" s="50"/>
      <c r="H20" s="50"/>
      <c r="I20" s="50"/>
      <c r="J20" s="50"/>
      <c r="K20" s="50"/>
      <c r="L20" s="72">
        <v>582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9</v>
      </c>
      <c r="F22" s="57"/>
      <c r="G22" s="57"/>
      <c r="H22" s="57"/>
      <c r="I22" s="57"/>
      <c r="J22" s="57"/>
      <c r="K22" s="25"/>
      <c r="L22" s="51" t="s">
        <v>255</v>
      </c>
      <c r="M22" s="57"/>
      <c r="N22" s="57"/>
      <c r="O22" s="57"/>
      <c r="P22" s="25"/>
      <c r="Q22" s="93" t="s">
        <v>240</v>
      </c>
      <c r="R22" s="105"/>
      <c r="S22" s="105"/>
      <c r="T22" s="105"/>
      <c r="U22" s="105"/>
      <c r="V22" s="125"/>
      <c r="W22" s="133" t="s">
        <v>256</v>
      </c>
      <c r="X22" s="33"/>
      <c r="Y22" s="42"/>
      <c r="Z22" s="51" t="s">
        <v>9</v>
      </c>
      <c r="AA22" s="57"/>
      <c r="AB22" s="57"/>
      <c r="AC22" s="57"/>
      <c r="AD22" s="57"/>
      <c r="AE22" s="57"/>
      <c r="AF22" s="57"/>
      <c r="AG22" s="25"/>
      <c r="AH22" s="163" t="s">
        <v>191</v>
      </c>
      <c r="AI22" s="57"/>
      <c r="AJ22" s="57"/>
      <c r="AK22" s="57"/>
      <c r="AL22" s="25"/>
      <c r="AM22" s="163" t="s">
        <v>257</v>
      </c>
      <c r="AN22" s="179"/>
      <c r="AO22" s="179"/>
      <c r="AP22" s="179"/>
      <c r="AQ22" s="179"/>
      <c r="AR22" s="181"/>
      <c r="AS22" s="93" t="s">
        <v>240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2294863</v>
      </c>
      <c r="BO23" s="219"/>
      <c r="BP23" s="219"/>
      <c r="BQ23" s="219"/>
      <c r="BR23" s="219"/>
      <c r="BS23" s="219"/>
      <c r="BT23" s="219"/>
      <c r="BU23" s="222"/>
      <c r="BV23" s="216">
        <v>2174698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6980</v>
      </c>
      <c r="R24" s="81"/>
      <c r="S24" s="81"/>
      <c r="T24" s="81"/>
      <c r="U24" s="81"/>
      <c r="V24" s="85"/>
      <c r="W24" s="134"/>
      <c r="X24" s="34"/>
      <c r="Y24" s="43"/>
      <c r="Z24" s="53" t="s">
        <v>263</v>
      </c>
      <c r="AA24" s="59"/>
      <c r="AB24" s="59"/>
      <c r="AC24" s="59"/>
      <c r="AD24" s="59"/>
      <c r="AE24" s="59"/>
      <c r="AF24" s="59"/>
      <c r="AG24" s="64"/>
      <c r="AH24" s="73">
        <v>45</v>
      </c>
      <c r="AI24" s="81"/>
      <c r="AJ24" s="81"/>
      <c r="AK24" s="81"/>
      <c r="AL24" s="85"/>
      <c r="AM24" s="73">
        <v>141210</v>
      </c>
      <c r="AN24" s="81"/>
      <c r="AO24" s="81"/>
      <c r="AP24" s="81"/>
      <c r="AQ24" s="81"/>
      <c r="AR24" s="85"/>
      <c r="AS24" s="73">
        <v>3138</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2262063</v>
      </c>
      <c r="BO24" s="219"/>
      <c r="BP24" s="219"/>
      <c r="BQ24" s="219"/>
      <c r="BR24" s="219"/>
      <c r="BS24" s="219"/>
      <c r="BT24" s="219"/>
      <c r="BU24" s="222"/>
      <c r="BV24" s="216">
        <v>2149698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267</v>
      </c>
      <c r="F25" s="59"/>
      <c r="G25" s="59"/>
      <c r="H25" s="59"/>
      <c r="I25" s="59"/>
      <c r="J25" s="59"/>
      <c r="K25" s="64"/>
      <c r="L25" s="73">
        <v>2</v>
      </c>
      <c r="M25" s="81"/>
      <c r="N25" s="81"/>
      <c r="O25" s="81"/>
      <c r="P25" s="85"/>
      <c r="Q25" s="73">
        <v>6070</v>
      </c>
      <c r="R25" s="81"/>
      <c r="S25" s="81"/>
      <c r="T25" s="81"/>
      <c r="U25" s="81"/>
      <c r="V25" s="85"/>
      <c r="W25" s="134"/>
      <c r="X25" s="34"/>
      <c r="Y25" s="43"/>
      <c r="Z25" s="53" t="s">
        <v>268</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t="s">
        <v>208</v>
      </c>
      <c r="BO25" s="218"/>
      <c r="BP25" s="218"/>
      <c r="BQ25" s="218"/>
      <c r="BR25" s="218"/>
      <c r="BS25" s="218"/>
      <c r="BT25" s="218"/>
      <c r="BU25" s="221"/>
      <c r="BV25" s="215">
        <v>1922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269</v>
      </c>
      <c r="F26" s="59"/>
      <c r="G26" s="59"/>
      <c r="H26" s="59"/>
      <c r="I26" s="59"/>
      <c r="J26" s="59"/>
      <c r="K26" s="64"/>
      <c r="L26" s="73">
        <v>1</v>
      </c>
      <c r="M26" s="81"/>
      <c r="N26" s="81"/>
      <c r="O26" s="81"/>
      <c r="P26" s="85"/>
      <c r="Q26" s="73">
        <v>5680</v>
      </c>
      <c r="R26" s="81"/>
      <c r="S26" s="81"/>
      <c r="T26" s="81"/>
      <c r="U26" s="81"/>
      <c r="V26" s="85"/>
      <c r="W26" s="134"/>
      <c r="X26" s="34"/>
      <c r="Y26" s="43"/>
      <c r="Z26" s="53" t="s">
        <v>270</v>
      </c>
      <c r="AA26" s="143"/>
      <c r="AB26" s="143"/>
      <c r="AC26" s="143"/>
      <c r="AD26" s="143"/>
      <c r="AE26" s="143"/>
      <c r="AF26" s="143"/>
      <c r="AG26" s="161"/>
      <c r="AH26" s="73">
        <v>2</v>
      </c>
      <c r="AI26" s="81"/>
      <c r="AJ26" s="81"/>
      <c r="AK26" s="81"/>
      <c r="AL26" s="85"/>
      <c r="AM26" s="73" t="s">
        <v>273</v>
      </c>
      <c r="AN26" s="81"/>
      <c r="AO26" s="81"/>
      <c r="AP26" s="81"/>
      <c r="AQ26" s="81"/>
      <c r="AR26" s="85"/>
      <c r="AS26" s="73" t="s">
        <v>273</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275</v>
      </c>
      <c r="F27" s="59"/>
      <c r="G27" s="59"/>
      <c r="H27" s="59"/>
      <c r="I27" s="59"/>
      <c r="J27" s="59"/>
      <c r="K27" s="64"/>
      <c r="L27" s="73">
        <v>1</v>
      </c>
      <c r="M27" s="81"/>
      <c r="N27" s="81"/>
      <c r="O27" s="81"/>
      <c r="P27" s="85"/>
      <c r="Q27" s="73">
        <v>3000</v>
      </c>
      <c r="R27" s="81"/>
      <c r="S27" s="81"/>
      <c r="T27" s="81"/>
      <c r="U27" s="81"/>
      <c r="V27" s="85"/>
      <c r="W27" s="134"/>
      <c r="X27" s="34"/>
      <c r="Y27" s="43"/>
      <c r="Z27" s="53" t="s">
        <v>277</v>
      </c>
      <c r="AA27" s="59"/>
      <c r="AB27" s="59"/>
      <c r="AC27" s="59"/>
      <c r="AD27" s="59"/>
      <c r="AE27" s="59"/>
      <c r="AF27" s="59"/>
      <c r="AG27" s="64"/>
      <c r="AH27" s="73" t="s">
        <v>208</v>
      </c>
      <c r="AI27" s="81"/>
      <c r="AJ27" s="81"/>
      <c r="AK27" s="81"/>
      <c r="AL27" s="85"/>
      <c r="AM27" s="73" t="s">
        <v>208</v>
      </c>
      <c r="AN27" s="81"/>
      <c r="AO27" s="81"/>
      <c r="AP27" s="81"/>
      <c r="AQ27" s="81"/>
      <c r="AR27" s="85"/>
      <c r="AS27" s="73" t="s">
        <v>208</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575000</v>
      </c>
      <c r="BO27" s="220"/>
      <c r="BP27" s="220"/>
      <c r="BQ27" s="220"/>
      <c r="BR27" s="220"/>
      <c r="BS27" s="220"/>
      <c r="BT27" s="220"/>
      <c r="BU27" s="223"/>
      <c r="BV27" s="217">
        <v>575000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280</v>
      </c>
      <c r="F28" s="59"/>
      <c r="G28" s="59"/>
      <c r="H28" s="59"/>
      <c r="I28" s="59"/>
      <c r="J28" s="59"/>
      <c r="K28" s="64"/>
      <c r="L28" s="73">
        <v>1</v>
      </c>
      <c r="M28" s="81"/>
      <c r="N28" s="81"/>
      <c r="O28" s="81"/>
      <c r="P28" s="85"/>
      <c r="Q28" s="73">
        <v>2400</v>
      </c>
      <c r="R28" s="81"/>
      <c r="S28" s="81"/>
      <c r="T28" s="81"/>
      <c r="U28" s="81"/>
      <c r="V28" s="85"/>
      <c r="W28" s="134"/>
      <c r="X28" s="34"/>
      <c r="Y28" s="43"/>
      <c r="Z28" s="53" t="s">
        <v>39</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283</v>
      </c>
      <c r="AZ28" s="203"/>
      <c r="BA28" s="203"/>
      <c r="BB28" s="206"/>
      <c r="BC28" s="190" t="s">
        <v>101</v>
      </c>
      <c r="BD28" s="198"/>
      <c r="BE28" s="198"/>
      <c r="BF28" s="198"/>
      <c r="BG28" s="198"/>
      <c r="BH28" s="198"/>
      <c r="BI28" s="198"/>
      <c r="BJ28" s="198"/>
      <c r="BK28" s="198"/>
      <c r="BL28" s="198"/>
      <c r="BM28" s="210"/>
      <c r="BN28" s="215">
        <v>567843</v>
      </c>
      <c r="BO28" s="218"/>
      <c r="BP28" s="218"/>
      <c r="BQ28" s="218"/>
      <c r="BR28" s="218"/>
      <c r="BS28" s="218"/>
      <c r="BT28" s="218"/>
      <c r="BU28" s="221"/>
      <c r="BV28" s="215">
        <v>635830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284</v>
      </c>
      <c r="F29" s="59"/>
      <c r="G29" s="59"/>
      <c r="H29" s="59"/>
      <c r="I29" s="59"/>
      <c r="J29" s="59"/>
      <c r="K29" s="64"/>
      <c r="L29" s="73">
        <v>6</v>
      </c>
      <c r="M29" s="81"/>
      <c r="N29" s="81"/>
      <c r="O29" s="81"/>
      <c r="P29" s="85"/>
      <c r="Q29" s="73">
        <v>2200</v>
      </c>
      <c r="R29" s="81"/>
      <c r="S29" s="81"/>
      <c r="T29" s="81"/>
      <c r="U29" s="81"/>
      <c r="V29" s="85"/>
      <c r="W29" s="135"/>
      <c r="X29" s="140"/>
      <c r="Y29" s="142"/>
      <c r="Z29" s="53" t="s">
        <v>286</v>
      </c>
      <c r="AA29" s="59"/>
      <c r="AB29" s="59"/>
      <c r="AC29" s="59"/>
      <c r="AD29" s="59"/>
      <c r="AE29" s="59"/>
      <c r="AF29" s="59"/>
      <c r="AG29" s="64"/>
      <c r="AH29" s="73">
        <v>45</v>
      </c>
      <c r="AI29" s="81"/>
      <c r="AJ29" s="81"/>
      <c r="AK29" s="81"/>
      <c r="AL29" s="85"/>
      <c r="AM29" s="73">
        <v>141210</v>
      </c>
      <c r="AN29" s="81"/>
      <c r="AO29" s="81"/>
      <c r="AP29" s="81"/>
      <c r="AQ29" s="81"/>
      <c r="AR29" s="85"/>
      <c r="AS29" s="73">
        <v>3138</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607410</v>
      </c>
      <c r="BO29" s="219"/>
      <c r="BP29" s="219"/>
      <c r="BQ29" s="219"/>
      <c r="BR29" s="219"/>
      <c r="BS29" s="219"/>
      <c r="BT29" s="219"/>
      <c r="BU29" s="222"/>
      <c r="BV29" s="216">
        <v>599956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97.5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1611652</v>
      </c>
      <c r="BO30" s="220"/>
      <c r="BP30" s="220"/>
      <c r="BQ30" s="220"/>
      <c r="BR30" s="220"/>
      <c r="BS30" s="220"/>
      <c r="BT30" s="220"/>
      <c r="BU30" s="223"/>
      <c r="BV30" s="217">
        <v>1445946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193</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292</v>
      </c>
      <c r="AN32" s="36"/>
      <c r="AO32" s="36"/>
      <c r="AP32" s="36"/>
      <c r="AQ32" s="36"/>
      <c r="AR32" s="36"/>
      <c r="AS32" s="178"/>
      <c r="AT32" s="178"/>
      <c r="AU32" s="178"/>
      <c r="AV32" s="178"/>
      <c r="AW32" s="178"/>
      <c r="AX32" s="178"/>
      <c r="AY32" s="178"/>
      <c r="AZ32" s="178"/>
      <c r="BA32" s="178"/>
      <c r="BB32" s="36"/>
      <c r="BC32" s="178"/>
      <c r="BD32" s="36"/>
      <c r="BE32" s="178" t="s">
        <v>293</v>
      </c>
      <c r="BF32" s="36"/>
      <c r="BG32" s="36"/>
      <c r="BH32" s="36"/>
      <c r="BI32" s="36"/>
      <c r="BJ32" s="178"/>
      <c r="BK32" s="178"/>
      <c r="BL32" s="178"/>
      <c r="BM32" s="178"/>
      <c r="BN32" s="178"/>
      <c r="BO32" s="178"/>
      <c r="BP32" s="178"/>
      <c r="BQ32" s="178"/>
      <c r="BR32" s="36"/>
      <c r="BS32" s="36"/>
      <c r="BT32" s="36"/>
      <c r="BU32" s="36"/>
      <c r="BV32" s="36"/>
      <c r="BW32" s="36" t="s">
        <v>295</v>
      </c>
      <c r="BX32" s="36"/>
      <c r="BY32" s="36"/>
      <c r="BZ32" s="36"/>
      <c r="CA32" s="36"/>
      <c r="CB32" s="178"/>
      <c r="CC32" s="178"/>
      <c r="CD32" s="178"/>
      <c r="CE32" s="178"/>
      <c r="CF32" s="178"/>
      <c r="CG32" s="178"/>
      <c r="CH32" s="178"/>
      <c r="CI32" s="178"/>
      <c r="CJ32" s="178"/>
      <c r="CK32" s="178"/>
      <c r="CL32" s="178"/>
      <c r="CM32" s="178"/>
      <c r="CN32" s="178"/>
      <c r="CO32" s="178" t="s">
        <v>296</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297</v>
      </c>
      <c r="F33" s="55"/>
      <c r="G33" s="55"/>
      <c r="H33" s="55"/>
      <c r="I33" s="55"/>
      <c r="J33" s="55"/>
      <c r="K33" s="55"/>
      <c r="L33" s="55"/>
      <c r="M33" s="55"/>
      <c r="N33" s="55"/>
      <c r="O33" s="55"/>
      <c r="P33" s="55"/>
      <c r="Q33" s="55"/>
      <c r="R33" s="55"/>
      <c r="S33" s="55"/>
      <c r="T33" s="55"/>
      <c r="U33" s="38" t="s">
        <v>122</v>
      </c>
      <c r="V33" s="38"/>
      <c r="W33" s="55" t="s">
        <v>297</v>
      </c>
      <c r="X33" s="55"/>
      <c r="Y33" s="55"/>
      <c r="Z33" s="55"/>
      <c r="AA33" s="55"/>
      <c r="AB33" s="55"/>
      <c r="AC33" s="55"/>
      <c r="AD33" s="55"/>
      <c r="AE33" s="55"/>
      <c r="AF33" s="55"/>
      <c r="AG33" s="55"/>
      <c r="AH33" s="55"/>
      <c r="AI33" s="55"/>
      <c r="AJ33" s="55"/>
      <c r="AK33" s="55"/>
      <c r="AL33" s="55"/>
      <c r="AM33" s="38" t="s">
        <v>122</v>
      </c>
      <c r="AN33" s="38"/>
      <c r="AO33" s="55" t="s">
        <v>297</v>
      </c>
      <c r="AP33" s="55"/>
      <c r="AQ33" s="55"/>
      <c r="AR33" s="55"/>
      <c r="AS33" s="55"/>
      <c r="AT33" s="55"/>
      <c r="AU33" s="55"/>
      <c r="AV33" s="55"/>
      <c r="AW33" s="55"/>
      <c r="AX33" s="55"/>
      <c r="AY33" s="55"/>
      <c r="AZ33" s="55"/>
      <c r="BA33" s="55"/>
      <c r="BB33" s="55"/>
      <c r="BC33" s="55"/>
      <c r="BD33" s="38"/>
      <c r="BE33" s="55" t="s">
        <v>299</v>
      </c>
      <c r="BF33" s="55"/>
      <c r="BG33" s="55" t="s">
        <v>172</v>
      </c>
      <c r="BH33" s="55"/>
      <c r="BI33" s="55"/>
      <c r="BJ33" s="55"/>
      <c r="BK33" s="55"/>
      <c r="BL33" s="55"/>
      <c r="BM33" s="55"/>
      <c r="BN33" s="55"/>
      <c r="BO33" s="55"/>
      <c r="BP33" s="55"/>
      <c r="BQ33" s="55"/>
      <c r="BR33" s="55"/>
      <c r="BS33" s="55"/>
      <c r="BT33" s="55"/>
      <c r="BU33" s="55"/>
      <c r="BV33" s="38"/>
      <c r="BW33" s="38" t="s">
        <v>299</v>
      </c>
      <c r="BX33" s="38"/>
      <c r="BY33" s="55" t="s">
        <v>111</v>
      </c>
      <c r="BZ33" s="55"/>
      <c r="CA33" s="55"/>
      <c r="CB33" s="55"/>
      <c r="CC33" s="55"/>
      <c r="CD33" s="55"/>
      <c r="CE33" s="55"/>
      <c r="CF33" s="55"/>
      <c r="CG33" s="55"/>
      <c r="CH33" s="55"/>
      <c r="CI33" s="55"/>
      <c r="CJ33" s="55"/>
      <c r="CK33" s="55"/>
      <c r="CL33" s="55"/>
      <c r="CM33" s="55"/>
      <c r="CN33" s="55"/>
      <c r="CO33" s="38" t="s">
        <v>122</v>
      </c>
      <c r="CP33" s="38"/>
      <c r="CQ33" s="55" t="s">
        <v>202</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北川村国民健康保険特別会計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IF('各会計、関係団体の財政状況及び健全化判断比率'!B30="","",'各会計、関係団体の財政状況及び健全化判断比率'!B30)</f>
        <v>北川村簡易水道特別会計</v>
      </c>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安芸広域市町村圏特別養護老人ホーム組合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（株）きたがわジャルダン</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北川村代替輸送特別会計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北川村後期高齢者医療特別会計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高知県広域食肉センター事務組合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安芸広域市町村圏事務組合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中芸広域連合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中芸広域連合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こうち人づくり広域連合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高知県市町村総合事務組合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高知県市町村総合事務組合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14</v>
      </c>
      <c r="BX42" s="39"/>
      <c r="BY42" s="56" t="str">
        <f>IF('各会計、関係団体の財政状況及び健全化判断比率'!B76="","",'各会計、関係団体の財政状況及び健全化判断比率'!B76)</f>
        <v>高知県後期高齢者医療広域連合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15</v>
      </c>
      <c r="BX43" s="39"/>
      <c r="BY43" s="56" t="str">
        <f>IF('各会計、関係団体の財政状況及び健全化判断比率'!B77="","",'各会計、関係団体の財政状況及び健全化判断比率'!B77)</f>
        <v>高知県後期高齢者医療広域連合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205</v>
      </c>
    </row>
    <row r="51" spans="5:5">
      <c r="E51" s="1" t="s">
        <v>310</v>
      </c>
    </row>
    <row r="52" spans="5:5">
      <c r="E52" s="1" t="s">
        <v>312</v>
      </c>
    </row>
    <row r="53" spans="5:5"/>
    <row r="54" spans="5:5"/>
    <row r="55" spans="5:5"/>
    <row r="56" spans="5:5"/>
  </sheetData>
  <sheetProtection algorithmName="SHA-512" hashValue="qy6ib0F9oAhkbZaVYoBqMhsbLWzB0KXkaWhhn2pRvqGcjeYLJDpzf5iR4WJjqtYm+NujRr254coTiJ9ExWHccA==" saltValue="QCQBnn4XtJn3t9zxCbR3M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391</v>
      </c>
      <c r="G33" s="909" t="s">
        <v>341</v>
      </c>
      <c r="H33" s="909" t="s">
        <v>451</v>
      </c>
      <c r="I33" s="909" t="s">
        <v>528</v>
      </c>
      <c r="J33" s="913" t="s">
        <v>529</v>
      </c>
      <c r="K33" s="888"/>
      <c r="L33" s="888"/>
      <c r="M33" s="888"/>
      <c r="N33" s="888"/>
      <c r="O33" s="888"/>
      <c r="P33" s="888"/>
    </row>
    <row r="34" spans="1:16" ht="39" customHeight="1">
      <c r="A34" s="888"/>
      <c r="B34" s="890"/>
      <c r="C34" s="896" t="s">
        <v>271</v>
      </c>
      <c r="D34" s="896"/>
      <c r="E34" s="901"/>
      <c r="F34" s="905">
        <v>1.91</v>
      </c>
      <c r="G34" s="910">
        <v>3.48</v>
      </c>
      <c r="H34" s="910">
        <v>15.36</v>
      </c>
      <c r="I34" s="910">
        <v>15.12</v>
      </c>
      <c r="J34" s="914">
        <v>8.09</v>
      </c>
      <c r="K34" s="888"/>
      <c r="L34" s="888"/>
      <c r="M34" s="888"/>
      <c r="N34" s="888"/>
      <c r="O34" s="888"/>
      <c r="P34" s="888"/>
    </row>
    <row r="35" spans="1:16" ht="39" customHeight="1">
      <c r="A35" s="888"/>
      <c r="B35" s="891"/>
      <c r="C35" s="897" t="s">
        <v>291</v>
      </c>
      <c r="D35" s="897"/>
      <c r="E35" s="902"/>
      <c r="F35" s="906">
        <v>3.e-002</v>
      </c>
      <c r="G35" s="911">
        <v>2.e-002</v>
      </c>
      <c r="H35" s="911">
        <v>4.e-002</v>
      </c>
      <c r="I35" s="911">
        <v>2.e-002</v>
      </c>
      <c r="J35" s="915">
        <v>2.e-002</v>
      </c>
      <c r="K35" s="888"/>
      <c r="L35" s="888"/>
      <c r="M35" s="888"/>
      <c r="N35" s="888"/>
      <c r="O35" s="888"/>
      <c r="P35" s="888"/>
    </row>
    <row r="36" spans="1:16" ht="39" customHeight="1">
      <c r="A36" s="888"/>
      <c r="B36" s="891"/>
      <c r="C36" s="897" t="s">
        <v>336</v>
      </c>
      <c r="D36" s="897"/>
      <c r="E36" s="902"/>
      <c r="F36" s="906">
        <v>8.e-002</v>
      </c>
      <c r="G36" s="911">
        <v>1.04</v>
      </c>
      <c r="H36" s="911">
        <v>1.32</v>
      </c>
      <c r="I36" s="911">
        <v>0.17</v>
      </c>
      <c r="J36" s="915">
        <v>0</v>
      </c>
      <c r="K36" s="888"/>
      <c r="L36" s="888"/>
      <c r="M36" s="888"/>
      <c r="N36" s="888"/>
      <c r="O36" s="888"/>
      <c r="P36" s="888"/>
    </row>
    <row r="37" spans="1:16" ht="39" customHeight="1">
      <c r="A37" s="888"/>
      <c r="B37" s="891"/>
      <c r="C37" s="897" t="s">
        <v>466</v>
      </c>
      <c r="D37" s="897"/>
      <c r="E37" s="902"/>
      <c r="F37" s="906">
        <v>0</v>
      </c>
      <c r="G37" s="911">
        <v>0.42</v>
      </c>
      <c r="H37" s="911">
        <v>0</v>
      </c>
      <c r="I37" s="911">
        <v>0</v>
      </c>
      <c r="J37" s="915">
        <v>0</v>
      </c>
      <c r="K37" s="888"/>
      <c r="L37" s="888"/>
      <c r="M37" s="888"/>
      <c r="N37" s="888"/>
      <c r="O37" s="888"/>
      <c r="P37" s="888"/>
    </row>
    <row r="38" spans="1:16" ht="39" customHeight="1">
      <c r="A38" s="888"/>
      <c r="B38" s="891"/>
      <c r="C38" s="897" t="s">
        <v>458</v>
      </c>
      <c r="D38" s="897"/>
      <c r="E38" s="902"/>
      <c r="F38" s="906">
        <v>0</v>
      </c>
      <c r="G38" s="911">
        <v>0</v>
      </c>
      <c r="H38" s="911">
        <v>0</v>
      </c>
      <c r="I38" s="911">
        <v>0</v>
      </c>
      <c r="J38" s="915">
        <v>0</v>
      </c>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533</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493</v>
      </c>
      <c r="D43" s="898"/>
      <c r="E43" s="903"/>
      <c r="F43" s="907" t="s">
        <v>208</v>
      </c>
      <c r="G43" s="912" t="s">
        <v>208</v>
      </c>
      <c r="H43" s="912" t="s">
        <v>208</v>
      </c>
      <c r="I43" s="912" t="s">
        <v>208</v>
      </c>
      <c r="J43" s="916" t="s">
        <v>208</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Vm5ltIMYNiqkIKHgEUKxTVOnKvrllu/JaIhBqm9Agd2Yl/TlV5z9P+3Klmldj8fksRSdTntREmloLrPrd6oFMw==" saltValue="CCiyoj4oRS5PthKktkQTT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391</v>
      </c>
      <c r="L44" s="970" t="s">
        <v>341</v>
      </c>
      <c r="M44" s="970" t="s">
        <v>451</v>
      </c>
      <c r="N44" s="970" t="s">
        <v>528</v>
      </c>
      <c r="O44" s="978" t="s">
        <v>529</v>
      </c>
      <c r="P44" s="761"/>
      <c r="Q44" s="761"/>
      <c r="R44" s="761"/>
      <c r="S44" s="761"/>
      <c r="T44" s="761"/>
      <c r="U44" s="761"/>
    </row>
    <row r="45" spans="1:21" ht="30.75" customHeight="1">
      <c r="A45" s="761"/>
      <c r="B45" s="918" t="s">
        <v>26</v>
      </c>
      <c r="C45" s="931"/>
      <c r="D45" s="940"/>
      <c r="E45" s="948" t="s">
        <v>24</v>
      </c>
      <c r="F45" s="948"/>
      <c r="G45" s="948"/>
      <c r="H45" s="948"/>
      <c r="I45" s="948"/>
      <c r="J45" s="956"/>
      <c r="K45" s="963">
        <v>154</v>
      </c>
      <c r="L45" s="971">
        <v>140</v>
      </c>
      <c r="M45" s="971">
        <v>135</v>
      </c>
      <c r="N45" s="971">
        <v>137</v>
      </c>
      <c r="O45" s="979">
        <v>146</v>
      </c>
      <c r="P45" s="761"/>
      <c r="Q45" s="761"/>
      <c r="R45" s="761"/>
      <c r="S45" s="761"/>
      <c r="T45" s="761"/>
      <c r="U45" s="761"/>
    </row>
    <row r="46" spans="1:21" ht="30.75" customHeight="1">
      <c r="A46" s="761"/>
      <c r="B46" s="919"/>
      <c r="C46" s="932"/>
      <c r="D46" s="941"/>
      <c r="E46" s="949" t="s">
        <v>30</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35</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41</v>
      </c>
      <c r="F48" s="949"/>
      <c r="G48" s="949"/>
      <c r="H48" s="949"/>
      <c r="I48" s="949"/>
      <c r="J48" s="957"/>
      <c r="K48" s="964">
        <v>1</v>
      </c>
      <c r="L48" s="972" t="s">
        <v>208</v>
      </c>
      <c r="M48" s="972" t="s">
        <v>208</v>
      </c>
      <c r="N48" s="972" t="s">
        <v>208</v>
      </c>
      <c r="O48" s="980" t="s">
        <v>208</v>
      </c>
      <c r="P48" s="761"/>
      <c r="Q48" s="761"/>
      <c r="R48" s="761"/>
      <c r="S48" s="761"/>
      <c r="T48" s="761"/>
      <c r="U48" s="761"/>
    </row>
    <row r="49" spans="1:21" ht="30.75" customHeight="1">
      <c r="A49" s="761"/>
      <c r="B49" s="919"/>
      <c r="C49" s="932"/>
      <c r="D49" s="941"/>
      <c r="E49" s="949" t="s">
        <v>0</v>
      </c>
      <c r="F49" s="949"/>
      <c r="G49" s="949"/>
      <c r="H49" s="949"/>
      <c r="I49" s="949"/>
      <c r="J49" s="957"/>
      <c r="K49" s="964">
        <v>21</v>
      </c>
      <c r="L49" s="972">
        <v>19</v>
      </c>
      <c r="M49" s="972">
        <v>19</v>
      </c>
      <c r="N49" s="972">
        <v>19</v>
      </c>
      <c r="O49" s="980">
        <v>17</v>
      </c>
      <c r="P49" s="761"/>
      <c r="Q49" s="761"/>
      <c r="R49" s="761"/>
      <c r="S49" s="761"/>
      <c r="T49" s="761"/>
      <c r="U49" s="761"/>
    </row>
    <row r="50" spans="1:21" ht="30.75" customHeight="1">
      <c r="A50" s="761"/>
      <c r="B50" s="919"/>
      <c r="C50" s="932"/>
      <c r="D50" s="941"/>
      <c r="E50" s="949" t="s">
        <v>43</v>
      </c>
      <c r="F50" s="949"/>
      <c r="G50" s="949"/>
      <c r="H50" s="949"/>
      <c r="I50" s="949"/>
      <c r="J50" s="957"/>
      <c r="K50" s="964" t="s">
        <v>208</v>
      </c>
      <c r="L50" s="972" t="s">
        <v>208</v>
      </c>
      <c r="M50" s="972" t="s">
        <v>208</v>
      </c>
      <c r="N50" s="972" t="s">
        <v>208</v>
      </c>
      <c r="O50" s="980" t="s">
        <v>208</v>
      </c>
      <c r="P50" s="761"/>
      <c r="Q50" s="761"/>
      <c r="R50" s="761"/>
      <c r="S50" s="761"/>
      <c r="T50" s="761"/>
      <c r="U50" s="761"/>
    </row>
    <row r="51" spans="1:21" ht="30.75" customHeight="1">
      <c r="A51" s="761"/>
      <c r="B51" s="920"/>
      <c r="C51" s="933"/>
      <c r="D51" s="942"/>
      <c r="E51" s="949" t="s">
        <v>51</v>
      </c>
      <c r="F51" s="949"/>
      <c r="G51" s="949"/>
      <c r="H51" s="949"/>
      <c r="I51" s="949"/>
      <c r="J51" s="957"/>
      <c r="K51" s="964" t="s">
        <v>208</v>
      </c>
      <c r="L51" s="972" t="s">
        <v>208</v>
      </c>
      <c r="M51" s="972" t="s">
        <v>208</v>
      </c>
      <c r="N51" s="972" t="s">
        <v>208</v>
      </c>
      <c r="O51" s="980" t="s">
        <v>208</v>
      </c>
      <c r="P51" s="761"/>
      <c r="Q51" s="761"/>
      <c r="R51" s="761"/>
      <c r="S51" s="761"/>
      <c r="T51" s="761"/>
      <c r="U51" s="761"/>
    </row>
    <row r="52" spans="1:21" ht="30.75" customHeight="1">
      <c r="A52" s="761"/>
      <c r="B52" s="921" t="s">
        <v>53</v>
      </c>
      <c r="C52" s="934"/>
      <c r="D52" s="942"/>
      <c r="E52" s="949" t="s">
        <v>54</v>
      </c>
      <c r="F52" s="949"/>
      <c r="G52" s="949"/>
      <c r="H52" s="949"/>
      <c r="I52" s="949"/>
      <c r="J52" s="957"/>
      <c r="K52" s="964">
        <v>203</v>
      </c>
      <c r="L52" s="972">
        <v>204</v>
      </c>
      <c r="M52" s="972">
        <v>201</v>
      </c>
      <c r="N52" s="972">
        <v>206</v>
      </c>
      <c r="O52" s="980">
        <v>207</v>
      </c>
      <c r="P52" s="761"/>
      <c r="Q52" s="761"/>
      <c r="R52" s="761"/>
      <c r="S52" s="761"/>
      <c r="T52" s="761"/>
      <c r="U52" s="761"/>
    </row>
    <row r="53" spans="1:21" ht="30.75" customHeight="1">
      <c r="A53" s="761"/>
      <c r="B53" s="922" t="s">
        <v>15</v>
      </c>
      <c r="C53" s="935"/>
      <c r="D53" s="943"/>
      <c r="E53" s="950" t="s">
        <v>56</v>
      </c>
      <c r="F53" s="950"/>
      <c r="G53" s="950"/>
      <c r="H53" s="950"/>
      <c r="I53" s="950"/>
      <c r="J53" s="958"/>
      <c r="K53" s="965">
        <v>-27</v>
      </c>
      <c r="L53" s="973">
        <v>-45</v>
      </c>
      <c r="M53" s="973">
        <v>-47</v>
      </c>
      <c r="N53" s="973">
        <v>-50</v>
      </c>
      <c r="O53" s="981">
        <v>-44</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534</v>
      </c>
      <c r="P55" s="761"/>
      <c r="Q55" s="761"/>
      <c r="R55" s="761"/>
      <c r="S55" s="761"/>
      <c r="T55" s="761"/>
      <c r="U55" s="761"/>
    </row>
    <row r="56" spans="1:21" ht="31.5" customHeight="1">
      <c r="A56" s="761"/>
      <c r="B56" s="925"/>
      <c r="C56" s="937"/>
      <c r="D56" s="937"/>
      <c r="E56" s="951"/>
      <c r="F56" s="951"/>
      <c r="G56" s="951"/>
      <c r="H56" s="951"/>
      <c r="I56" s="951"/>
      <c r="J56" s="959" t="s">
        <v>14</v>
      </c>
      <c r="K56" s="967" t="s">
        <v>536</v>
      </c>
      <c r="L56" s="974" t="s">
        <v>535</v>
      </c>
      <c r="M56" s="974" t="s">
        <v>537</v>
      </c>
      <c r="N56" s="974" t="s">
        <v>538</v>
      </c>
      <c r="O56" s="983" t="s">
        <v>539</v>
      </c>
      <c r="P56" s="761"/>
      <c r="Q56" s="761"/>
      <c r="R56" s="761"/>
      <c r="S56" s="761"/>
      <c r="T56" s="761"/>
      <c r="U56" s="761"/>
    </row>
    <row r="57" spans="1:21" ht="31.5" customHeight="1">
      <c r="B57" s="926" t="s">
        <v>52</v>
      </c>
      <c r="C57" s="938"/>
      <c r="D57" s="944" t="s">
        <v>58</v>
      </c>
      <c r="E57" s="952"/>
      <c r="F57" s="952"/>
      <c r="G57" s="952"/>
      <c r="H57" s="952"/>
      <c r="I57" s="952"/>
      <c r="J57" s="960"/>
      <c r="K57" s="968" t="s">
        <v>208</v>
      </c>
      <c r="L57" s="975" t="s">
        <v>208</v>
      </c>
      <c r="M57" s="975" t="s">
        <v>208</v>
      </c>
      <c r="N57" s="975" t="s">
        <v>208</v>
      </c>
      <c r="O57" s="984" t="s">
        <v>208</v>
      </c>
    </row>
    <row r="58" spans="1:21" ht="31.5" customHeight="1">
      <c r="B58" s="927"/>
      <c r="C58" s="939"/>
      <c r="D58" s="945" t="s">
        <v>61</v>
      </c>
      <c r="E58" s="953"/>
      <c r="F58" s="953"/>
      <c r="G58" s="953"/>
      <c r="H58" s="953"/>
      <c r="I58" s="953"/>
      <c r="J58" s="961"/>
      <c r="K58" s="969" t="s">
        <v>208</v>
      </c>
      <c r="L58" s="976" t="s">
        <v>208</v>
      </c>
      <c r="M58" s="976" t="s">
        <v>208</v>
      </c>
      <c r="N58" s="976" t="s">
        <v>208</v>
      </c>
      <c r="O58" s="985" t="s">
        <v>208</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fVt5L9k9g9RyqHVCS4daDd3evAotJoSlsyOyI03F3TMwHcnwdmmzhrLpeIGMtKN7a3FNIDgHPOwU7iDklEd70w==" saltValue="PWh2AXvWiWgvRdvD4J0Db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391</v>
      </c>
      <c r="J40" s="970" t="s">
        <v>341</v>
      </c>
      <c r="K40" s="970" t="s">
        <v>451</v>
      </c>
      <c r="L40" s="970" t="s">
        <v>528</v>
      </c>
      <c r="M40" s="1002" t="s">
        <v>529</v>
      </c>
    </row>
    <row r="41" spans="2:13" ht="27.75" customHeight="1">
      <c r="B41" s="918" t="s">
        <v>37</v>
      </c>
      <c r="C41" s="931"/>
      <c r="D41" s="940"/>
      <c r="E41" s="991" t="s">
        <v>62</v>
      </c>
      <c r="F41" s="991"/>
      <c r="G41" s="991"/>
      <c r="H41" s="997"/>
      <c r="I41" s="963">
        <v>1141</v>
      </c>
      <c r="J41" s="971">
        <v>1224</v>
      </c>
      <c r="K41" s="971">
        <v>1572</v>
      </c>
      <c r="L41" s="971">
        <v>2175</v>
      </c>
      <c r="M41" s="979">
        <v>2295</v>
      </c>
    </row>
    <row r="42" spans="2:13" ht="27.75" customHeight="1">
      <c r="B42" s="919"/>
      <c r="C42" s="932"/>
      <c r="D42" s="941"/>
      <c r="E42" s="992" t="s">
        <v>70</v>
      </c>
      <c r="F42" s="992"/>
      <c r="G42" s="992"/>
      <c r="H42" s="998"/>
      <c r="I42" s="964" t="s">
        <v>208</v>
      </c>
      <c r="J42" s="972" t="s">
        <v>208</v>
      </c>
      <c r="K42" s="972" t="s">
        <v>208</v>
      </c>
      <c r="L42" s="972">
        <v>2</v>
      </c>
      <c r="M42" s="980">
        <v>17</v>
      </c>
    </row>
    <row r="43" spans="2:13" ht="27.75" customHeight="1">
      <c r="B43" s="919"/>
      <c r="C43" s="932"/>
      <c r="D43" s="941"/>
      <c r="E43" s="992" t="s">
        <v>71</v>
      </c>
      <c r="F43" s="992"/>
      <c r="G43" s="992"/>
      <c r="H43" s="998"/>
      <c r="I43" s="964">
        <v>3</v>
      </c>
      <c r="J43" s="972" t="s">
        <v>208</v>
      </c>
      <c r="K43" s="972" t="s">
        <v>208</v>
      </c>
      <c r="L43" s="972">
        <v>5</v>
      </c>
      <c r="M43" s="980" t="s">
        <v>208</v>
      </c>
    </row>
    <row r="44" spans="2:13" ht="27.75" customHeight="1">
      <c r="B44" s="919"/>
      <c r="C44" s="932"/>
      <c r="D44" s="941"/>
      <c r="E44" s="992" t="s">
        <v>73</v>
      </c>
      <c r="F44" s="992"/>
      <c r="G44" s="992"/>
      <c r="H44" s="998"/>
      <c r="I44" s="964">
        <v>89</v>
      </c>
      <c r="J44" s="972">
        <v>71</v>
      </c>
      <c r="K44" s="972">
        <v>52</v>
      </c>
      <c r="L44" s="972">
        <v>34</v>
      </c>
      <c r="M44" s="980">
        <v>17</v>
      </c>
    </row>
    <row r="45" spans="2:13" ht="27.75" customHeight="1">
      <c r="B45" s="919"/>
      <c r="C45" s="932"/>
      <c r="D45" s="941"/>
      <c r="E45" s="992" t="s">
        <v>75</v>
      </c>
      <c r="F45" s="992"/>
      <c r="G45" s="992"/>
      <c r="H45" s="998"/>
      <c r="I45" s="964">
        <v>331</v>
      </c>
      <c r="J45" s="972">
        <v>310</v>
      </c>
      <c r="K45" s="972">
        <v>338</v>
      </c>
      <c r="L45" s="972">
        <v>324</v>
      </c>
      <c r="M45" s="980">
        <v>339</v>
      </c>
    </row>
    <row r="46" spans="2:13" ht="27.75" customHeight="1">
      <c r="B46" s="919"/>
      <c r="C46" s="932"/>
      <c r="D46" s="942"/>
      <c r="E46" s="992" t="s">
        <v>74</v>
      </c>
      <c r="F46" s="992"/>
      <c r="G46" s="992"/>
      <c r="H46" s="998"/>
      <c r="I46" s="964" t="s">
        <v>208</v>
      </c>
      <c r="J46" s="972" t="s">
        <v>208</v>
      </c>
      <c r="K46" s="972" t="s">
        <v>208</v>
      </c>
      <c r="L46" s="972" t="s">
        <v>208</v>
      </c>
      <c r="M46" s="980" t="s">
        <v>208</v>
      </c>
    </row>
    <row r="47" spans="2:13" ht="27.75" customHeight="1">
      <c r="B47" s="919"/>
      <c r="C47" s="932"/>
      <c r="D47" s="989"/>
      <c r="E47" s="993" t="s">
        <v>78</v>
      </c>
      <c r="F47" s="996"/>
      <c r="G47" s="996"/>
      <c r="H47" s="999"/>
      <c r="I47" s="964" t="s">
        <v>208</v>
      </c>
      <c r="J47" s="972" t="s">
        <v>208</v>
      </c>
      <c r="K47" s="972" t="s">
        <v>208</v>
      </c>
      <c r="L47" s="972" t="s">
        <v>208</v>
      </c>
      <c r="M47" s="980" t="s">
        <v>208</v>
      </c>
    </row>
    <row r="48" spans="2:13" ht="27.75" customHeight="1">
      <c r="B48" s="919"/>
      <c r="C48" s="932"/>
      <c r="D48" s="941"/>
      <c r="E48" s="992" t="s">
        <v>82</v>
      </c>
      <c r="F48" s="992"/>
      <c r="G48" s="992"/>
      <c r="H48" s="998"/>
      <c r="I48" s="964" t="s">
        <v>208</v>
      </c>
      <c r="J48" s="972" t="s">
        <v>208</v>
      </c>
      <c r="K48" s="972" t="s">
        <v>208</v>
      </c>
      <c r="L48" s="972" t="s">
        <v>208</v>
      </c>
      <c r="M48" s="980" t="s">
        <v>208</v>
      </c>
    </row>
    <row r="49" spans="2:13" ht="27.75" customHeight="1">
      <c r="B49" s="920"/>
      <c r="C49" s="933"/>
      <c r="D49" s="941"/>
      <c r="E49" s="992" t="s">
        <v>88</v>
      </c>
      <c r="F49" s="992"/>
      <c r="G49" s="992"/>
      <c r="H49" s="998"/>
      <c r="I49" s="964" t="s">
        <v>208</v>
      </c>
      <c r="J49" s="972" t="s">
        <v>208</v>
      </c>
      <c r="K49" s="972" t="s">
        <v>208</v>
      </c>
      <c r="L49" s="972" t="s">
        <v>208</v>
      </c>
      <c r="M49" s="980" t="s">
        <v>208</v>
      </c>
    </row>
    <row r="50" spans="2:13" ht="27.75" customHeight="1">
      <c r="B50" s="986" t="s">
        <v>90</v>
      </c>
      <c r="C50" s="988"/>
      <c r="D50" s="990"/>
      <c r="E50" s="992" t="s">
        <v>92</v>
      </c>
      <c r="F50" s="992"/>
      <c r="G50" s="992"/>
      <c r="H50" s="998"/>
      <c r="I50" s="964">
        <v>2934</v>
      </c>
      <c r="J50" s="972">
        <v>3210</v>
      </c>
      <c r="K50" s="972">
        <v>3250</v>
      </c>
      <c r="L50" s="972">
        <v>3186</v>
      </c>
      <c r="M50" s="980">
        <v>3169</v>
      </c>
    </row>
    <row r="51" spans="2:13" ht="27.75" customHeight="1">
      <c r="B51" s="919"/>
      <c r="C51" s="932"/>
      <c r="D51" s="941"/>
      <c r="E51" s="992" t="s">
        <v>95</v>
      </c>
      <c r="F51" s="992"/>
      <c r="G51" s="992"/>
      <c r="H51" s="998"/>
      <c r="I51" s="964" t="s">
        <v>208</v>
      </c>
      <c r="J51" s="972" t="s">
        <v>208</v>
      </c>
      <c r="K51" s="972" t="s">
        <v>208</v>
      </c>
      <c r="L51" s="972" t="s">
        <v>208</v>
      </c>
      <c r="M51" s="980" t="s">
        <v>208</v>
      </c>
    </row>
    <row r="52" spans="2:13" ht="27.75" customHeight="1">
      <c r="B52" s="920"/>
      <c r="C52" s="933"/>
      <c r="D52" s="941"/>
      <c r="E52" s="992" t="s">
        <v>45</v>
      </c>
      <c r="F52" s="992"/>
      <c r="G52" s="992"/>
      <c r="H52" s="998"/>
      <c r="I52" s="964">
        <v>1864</v>
      </c>
      <c r="J52" s="972">
        <v>1841</v>
      </c>
      <c r="K52" s="972">
        <v>1813</v>
      </c>
      <c r="L52" s="972">
        <v>2466</v>
      </c>
      <c r="M52" s="980">
        <v>2494</v>
      </c>
    </row>
    <row r="53" spans="2:13" ht="27.75" customHeight="1">
      <c r="B53" s="922" t="s">
        <v>15</v>
      </c>
      <c r="C53" s="935"/>
      <c r="D53" s="943"/>
      <c r="E53" s="994" t="s">
        <v>97</v>
      </c>
      <c r="F53" s="994"/>
      <c r="G53" s="994"/>
      <c r="H53" s="1000"/>
      <c r="I53" s="965">
        <v>-3234</v>
      </c>
      <c r="J53" s="973">
        <v>-3447</v>
      </c>
      <c r="K53" s="973">
        <v>-3101</v>
      </c>
      <c r="L53" s="973">
        <v>-3112</v>
      </c>
      <c r="M53" s="981">
        <v>-2996</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dHELYx+h87gnl7+yh37g0Jp7aegpsOTXJcuimuT/Vmeo+LqPk5c5VWKGt+vYl+I62ZY4KtXEaX5K8nTenVqhQ==" saltValue="0DHD4Wt0pKhebeMHNAToy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9</v>
      </c>
      <c r="C54" s="1009"/>
      <c r="D54" s="1009"/>
      <c r="E54" s="1018" t="s">
        <v>14</v>
      </c>
      <c r="F54" s="1025" t="s">
        <v>451</v>
      </c>
      <c r="G54" s="1025" t="s">
        <v>528</v>
      </c>
      <c r="H54" s="1033" t="s">
        <v>529</v>
      </c>
    </row>
    <row r="55" spans="2:8" ht="52.5" customHeight="1">
      <c r="B55" s="1004"/>
      <c r="C55" s="1010" t="s">
        <v>101</v>
      </c>
      <c r="D55" s="1010"/>
      <c r="E55" s="1019"/>
      <c r="F55" s="1026">
        <v>632</v>
      </c>
      <c r="G55" s="1026">
        <v>636</v>
      </c>
      <c r="H55" s="1034">
        <v>568</v>
      </c>
    </row>
    <row r="56" spans="2:8" ht="52.5" customHeight="1">
      <c r="B56" s="1005"/>
      <c r="C56" s="1011" t="s">
        <v>104</v>
      </c>
      <c r="D56" s="1011"/>
      <c r="E56" s="1020"/>
      <c r="F56" s="1027">
        <v>610</v>
      </c>
      <c r="G56" s="1027">
        <v>600</v>
      </c>
      <c r="H56" s="1035">
        <v>607</v>
      </c>
    </row>
    <row r="57" spans="2:8" ht="53.25" customHeight="1">
      <c r="B57" s="1005"/>
      <c r="C57" s="1012" t="s">
        <v>67</v>
      </c>
      <c r="D57" s="1012"/>
      <c r="E57" s="1021"/>
      <c r="F57" s="1028">
        <v>1405</v>
      </c>
      <c r="G57" s="1028">
        <v>1446</v>
      </c>
      <c r="H57" s="1036">
        <v>1612</v>
      </c>
    </row>
    <row r="58" spans="2:8" ht="45.75" customHeight="1">
      <c r="B58" s="1006"/>
      <c r="C58" s="1013" t="s">
        <v>118</v>
      </c>
      <c r="D58" s="1016"/>
      <c r="E58" s="1022"/>
      <c r="F58" s="1029">
        <v>826</v>
      </c>
      <c r="G58" s="1029">
        <v>826</v>
      </c>
      <c r="H58" s="1037">
        <v>837</v>
      </c>
    </row>
    <row r="59" spans="2:8" ht="45.75" customHeight="1">
      <c r="B59" s="1006"/>
      <c r="C59" s="1013" t="s">
        <v>548</v>
      </c>
      <c r="D59" s="1016"/>
      <c r="E59" s="1022"/>
      <c r="F59" s="1029">
        <v>127</v>
      </c>
      <c r="G59" s="1029">
        <v>127</v>
      </c>
      <c r="H59" s="1037">
        <v>247</v>
      </c>
    </row>
    <row r="60" spans="2:8" ht="45.75" customHeight="1">
      <c r="B60" s="1006"/>
      <c r="C60" s="1013" t="s">
        <v>549</v>
      </c>
      <c r="D60" s="1016"/>
      <c r="E60" s="1022"/>
      <c r="F60" s="1029">
        <v>145</v>
      </c>
      <c r="G60" s="1029">
        <v>145</v>
      </c>
      <c r="H60" s="1037">
        <v>145</v>
      </c>
    </row>
    <row r="61" spans="2:8" ht="45.75" customHeight="1">
      <c r="B61" s="1006"/>
      <c r="C61" s="1013" t="s">
        <v>249</v>
      </c>
      <c r="D61" s="1016"/>
      <c r="E61" s="1022"/>
      <c r="F61" s="1029">
        <v>68</v>
      </c>
      <c r="G61" s="1029">
        <v>94</v>
      </c>
      <c r="H61" s="1037">
        <v>123</v>
      </c>
    </row>
    <row r="62" spans="2:8" ht="45.75" customHeight="1">
      <c r="B62" s="1007"/>
      <c r="C62" s="1014" t="s">
        <v>550</v>
      </c>
      <c r="D62" s="1017"/>
      <c r="E62" s="1023"/>
      <c r="F62" s="1030">
        <v>85</v>
      </c>
      <c r="G62" s="1030">
        <v>85</v>
      </c>
      <c r="H62" s="1038">
        <v>85</v>
      </c>
    </row>
    <row r="63" spans="2:8" ht="52.5" customHeight="1">
      <c r="B63" s="1008"/>
      <c r="C63" s="1015" t="s">
        <v>109</v>
      </c>
      <c r="D63" s="1015"/>
      <c r="E63" s="1024"/>
      <c r="F63" s="1031">
        <v>2647</v>
      </c>
      <c r="G63" s="1031">
        <v>2682</v>
      </c>
      <c r="H63" s="1039">
        <v>2787</v>
      </c>
    </row>
    <row r="64" spans="2:8" ht="15" customHeight="1"/>
  </sheetData>
  <sheetProtection algorithmName="SHA-512" hashValue="EBzGlULfYXL7TPkVV+LLjCpVefodfc9wHpseuK2oUAXii4VvrRdTWmw96HAKLkwPwzy+JorP6YfYG5uUj/T4bA==" saltValue="hqsxPT88vqVvElZnzEf0m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27</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27</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555</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171</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391</v>
      </c>
      <c r="BQ50" s="1075"/>
      <c r="BR50" s="1075"/>
      <c r="BS50" s="1075"/>
      <c r="BT50" s="1075"/>
      <c r="BU50" s="1075"/>
      <c r="BV50" s="1075"/>
      <c r="BW50" s="1075"/>
      <c r="BX50" s="1075" t="s">
        <v>341</v>
      </c>
      <c r="BY50" s="1075"/>
      <c r="BZ50" s="1075"/>
      <c r="CA50" s="1075"/>
      <c r="CB50" s="1075"/>
      <c r="CC50" s="1075"/>
      <c r="CD50" s="1075"/>
      <c r="CE50" s="1075"/>
      <c r="CF50" s="1075" t="s">
        <v>451</v>
      </c>
      <c r="CG50" s="1075"/>
      <c r="CH50" s="1075"/>
      <c r="CI50" s="1075"/>
      <c r="CJ50" s="1075"/>
      <c r="CK50" s="1075"/>
      <c r="CL50" s="1075"/>
      <c r="CM50" s="1075"/>
      <c r="CN50" s="1075" t="s">
        <v>528</v>
      </c>
      <c r="CO50" s="1075"/>
      <c r="CP50" s="1075"/>
      <c r="CQ50" s="1075"/>
      <c r="CR50" s="1075"/>
      <c r="CS50" s="1075"/>
      <c r="CT50" s="1075"/>
      <c r="CU50" s="1075"/>
      <c r="CV50" s="1075" t="s">
        <v>529</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553</v>
      </c>
      <c r="AO51" s="1074"/>
      <c r="AP51" s="1074"/>
      <c r="AQ51" s="1074"/>
      <c r="AR51" s="1074"/>
      <c r="AS51" s="1074"/>
      <c r="AT51" s="1074"/>
      <c r="AU51" s="1074"/>
      <c r="AV51" s="1074"/>
      <c r="AW51" s="1074"/>
      <c r="AX51" s="1074"/>
      <c r="AY51" s="1074"/>
      <c r="AZ51" s="1074"/>
      <c r="BA51" s="1074"/>
      <c r="BB51" s="1074" t="s">
        <v>554</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166</v>
      </c>
      <c r="BC53" s="1074"/>
      <c r="BD53" s="1074"/>
      <c r="BE53" s="1074"/>
      <c r="BF53" s="1074"/>
      <c r="BG53" s="1074"/>
      <c r="BH53" s="1074"/>
      <c r="BI53" s="1074"/>
      <c r="BJ53" s="1074"/>
      <c r="BK53" s="1074"/>
      <c r="BL53" s="1074"/>
      <c r="BM53" s="1074"/>
      <c r="BN53" s="1074"/>
      <c r="BO53" s="1074"/>
      <c r="BP53" s="1079">
        <v>52.3</v>
      </c>
      <c r="BQ53" s="1079"/>
      <c r="BR53" s="1079"/>
      <c r="BS53" s="1079"/>
      <c r="BT53" s="1079"/>
      <c r="BU53" s="1079"/>
      <c r="BV53" s="1079"/>
      <c r="BW53" s="1079"/>
      <c r="BX53" s="1079">
        <v>42.6</v>
      </c>
      <c r="BY53" s="1079"/>
      <c r="BZ53" s="1079"/>
      <c r="CA53" s="1079"/>
      <c r="CB53" s="1079"/>
      <c r="CC53" s="1079"/>
      <c r="CD53" s="1079"/>
      <c r="CE53" s="1079"/>
      <c r="CF53" s="1079">
        <v>66.900000000000006</v>
      </c>
      <c r="CG53" s="1079"/>
      <c r="CH53" s="1079"/>
      <c r="CI53" s="1079"/>
      <c r="CJ53" s="1079"/>
      <c r="CK53" s="1079"/>
      <c r="CL53" s="1079"/>
      <c r="CM53" s="1079"/>
      <c r="CN53" s="1079">
        <v>66.3</v>
      </c>
      <c r="CO53" s="1079"/>
      <c r="CP53" s="1079"/>
      <c r="CQ53" s="1079"/>
      <c r="CR53" s="1079"/>
      <c r="CS53" s="1079"/>
      <c r="CT53" s="1079"/>
      <c r="CU53" s="1079"/>
      <c r="CV53" s="1079">
        <v>66.900000000000006</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59</v>
      </c>
      <c r="AO55" s="1075"/>
      <c r="AP55" s="1075"/>
      <c r="AQ55" s="1075"/>
      <c r="AR55" s="1075"/>
      <c r="AS55" s="1075"/>
      <c r="AT55" s="1075"/>
      <c r="AU55" s="1075"/>
      <c r="AV55" s="1075"/>
      <c r="AW55" s="1075"/>
      <c r="AX55" s="1075"/>
      <c r="AY55" s="1075"/>
      <c r="AZ55" s="1075"/>
      <c r="BA55" s="1075"/>
      <c r="BB55" s="1074" t="s">
        <v>554</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166</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339</v>
      </c>
    </row>
    <row r="64" spans="1:109">
      <c r="B64" s="755"/>
      <c r="G64" s="1049"/>
      <c r="I64" s="368"/>
      <c r="J64" s="368"/>
      <c r="K64" s="368"/>
      <c r="L64" s="368"/>
      <c r="M64" s="368"/>
      <c r="N64" s="1069"/>
      <c r="AM64" s="1049"/>
      <c r="AN64" s="1049" t="s">
        <v>552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230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171</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391</v>
      </c>
      <c r="BQ72" s="1075"/>
      <c r="BR72" s="1075"/>
      <c r="BS72" s="1075"/>
      <c r="BT72" s="1075"/>
      <c r="BU72" s="1075"/>
      <c r="BV72" s="1075"/>
      <c r="BW72" s="1075"/>
      <c r="BX72" s="1075" t="s">
        <v>341</v>
      </c>
      <c r="BY72" s="1075"/>
      <c r="BZ72" s="1075"/>
      <c r="CA72" s="1075"/>
      <c r="CB72" s="1075"/>
      <c r="CC72" s="1075"/>
      <c r="CD72" s="1075"/>
      <c r="CE72" s="1075"/>
      <c r="CF72" s="1075" t="s">
        <v>451</v>
      </c>
      <c r="CG72" s="1075"/>
      <c r="CH72" s="1075"/>
      <c r="CI72" s="1075"/>
      <c r="CJ72" s="1075"/>
      <c r="CK72" s="1075"/>
      <c r="CL72" s="1075"/>
      <c r="CM72" s="1075"/>
      <c r="CN72" s="1075" t="s">
        <v>528</v>
      </c>
      <c r="CO72" s="1075"/>
      <c r="CP72" s="1075"/>
      <c r="CQ72" s="1075"/>
      <c r="CR72" s="1075"/>
      <c r="CS72" s="1075"/>
      <c r="CT72" s="1075"/>
      <c r="CU72" s="1075"/>
      <c r="CV72" s="1075" t="s">
        <v>529</v>
      </c>
      <c r="CW72" s="1075"/>
      <c r="CX72" s="1075"/>
      <c r="CY72" s="1075"/>
      <c r="CZ72" s="1075"/>
      <c r="DA72" s="1075"/>
      <c r="DB72" s="1075"/>
      <c r="DC72" s="1075"/>
    </row>
    <row r="73" spans="2:107">
      <c r="B73" s="755"/>
      <c r="G73" s="1051"/>
      <c r="H73" s="1051"/>
      <c r="I73" s="1051"/>
      <c r="J73" s="1051"/>
      <c r="K73" s="1061"/>
      <c r="L73" s="1061"/>
      <c r="M73" s="1061"/>
      <c r="N73" s="1061"/>
      <c r="AM73" s="1053"/>
      <c r="AN73" s="1074" t="s">
        <v>553</v>
      </c>
      <c r="AO73" s="1074"/>
      <c r="AP73" s="1074"/>
      <c r="AQ73" s="1074"/>
      <c r="AR73" s="1074"/>
      <c r="AS73" s="1074"/>
      <c r="AT73" s="1074"/>
      <c r="AU73" s="1074"/>
      <c r="AV73" s="1074"/>
      <c r="AW73" s="1074"/>
      <c r="AX73" s="1074"/>
      <c r="AY73" s="1074"/>
      <c r="AZ73" s="1074"/>
      <c r="BA73" s="1074"/>
      <c r="BB73" s="1074" t="s">
        <v>554</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420</v>
      </c>
      <c r="BC75" s="1074"/>
      <c r="BD75" s="1074"/>
      <c r="BE75" s="1074"/>
      <c r="BF75" s="1074"/>
      <c r="BG75" s="1074"/>
      <c r="BH75" s="1074"/>
      <c r="BI75" s="1074"/>
      <c r="BJ75" s="1074"/>
      <c r="BK75" s="1074"/>
      <c r="BL75" s="1074"/>
      <c r="BM75" s="1074"/>
      <c r="BN75" s="1074"/>
      <c r="BO75" s="1074"/>
      <c r="BP75" s="1079">
        <v>-2.2999999999999998</v>
      </c>
      <c r="BQ75" s="1079"/>
      <c r="BR75" s="1079"/>
      <c r="BS75" s="1079"/>
      <c r="BT75" s="1079"/>
      <c r="BU75" s="1079"/>
      <c r="BV75" s="1079"/>
      <c r="BW75" s="1079"/>
      <c r="BX75" s="1079">
        <v>-3</v>
      </c>
      <c r="BY75" s="1079"/>
      <c r="BZ75" s="1079"/>
      <c r="CA75" s="1079"/>
      <c r="CB75" s="1079"/>
      <c r="CC75" s="1079"/>
      <c r="CD75" s="1079"/>
      <c r="CE75" s="1079"/>
      <c r="CF75" s="1079">
        <v>-3.8</v>
      </c>
      <c r="CG75" s="1079"/>
      <c r="CH75" s="1079"/>
      <c r="CI75" s="1079"/>
      <c r="CJ75" s="1079"/>
      <c r="CK75" s="1079"/>
      <c r="CL75" s="1079"/>
      <c r="CM75" s="1079"/>
      <c r="CN75" s="1079">
        <v>-4.8</v>
      </c>
      <c r="CO75" s="1079"/>
      <c r="CP75" s="1079"/>
      <c r="CQ75" s="1079"/>
      <c r="CR75" s="1079"/>
      <c r="CS75" s="1079"/>
      <c r="CT75" s="1079"/>
      <c r="CU75" s="1079"/>
      <c r="CV75" s="1079">
        <v>-4.9000000000000004</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59</v>
      </c>
      <c r="AO77" s="1075"/>
      <c r="AP77" s="1075"/>
      <c r="AQ77" s="1075"/>
      <c r="AR77" s="1075"/>
      <c r="AS77" s="1075"/>
      <c r="AT77" s="1075"/>
      <c r="AU77" s="1075"/>
      <c r="AV77" s="1075"/>
      <c r="AW77" s="1075"/>
      <c r="AX77" s="1075"/>
      <c r="AY77" s="1075"/>
      <c r="AZ77" s="1075"/>
      <c r="BA77" s="1075"/>
      <c r="BB77" s="1074" t="s">
        <v>554</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420</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vTixvSyHrGNQr9oWpPa8fSsRbX8ND0MFuccgu6y5zaKGKdxdPkLfCuElJ5cxnpc2Iw1hyqy8MRd1oWrKEnjR6Q==" saltValue="Q1z3uPNDInHscKoKrTjea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DR125"/>
  <sheetViews>
    <sheetView showGridLines="0" topLeftCell="B1"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yw44Ywt5JiY8zLuITdHzOLMufIPQxv2cNWggq7UJJR5VIqy6E8aFDYnpJfQC4lwfIF78B3SaiCQV3SZmseRKig==" saltValue="OpCZngrz7RKGhtDEbCWHK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DR125"/>
  <sheetViews>
    <sheetView showGridLines="0" zoomScale="90" zoomScaleNormal="9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iI7+f3nRlX/Ti+U1CPaXK1YFU7YyyBkjhFwC+niYnBtWctKgWBm/ml6nc+ATJfVplhw7MJ30G6VUP9Yl9HJCTA==" saltValue="4Ospe/I3SAZzLtSZibia/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80</v>
      </c>
      <c r="E2" s="820"/>
      <c r="F2" s="1102" t="s">
        <v>527</v>
      </c>
      <c r="G2" s="844"/>
      <c r="H2" s="854"/>
    </row>
    <row r="3" spans="1:8">
      <c r="A3" s="808" t="s">
        <v>245</v>
      </c>
      <c r="B3" s="793"/>
      <c r="C3" s="1095"/>
      <c r="D3" s="1098">
        <v>194281</v>
      </c>
      <c r="E3" s="1100"/>
      <c r="F3" s="1103">
        <v>280458</v>
      </c>
      <c r="G3" s="1105"/>
      <c r="H3" s="1108"/>
    </row>
    <row r="4" spans="1:8">
      <c r="A4" s="780"/>
      <c r="B4" s="792"/>
      <c r="C4" s="1096"/>
      <c r="D4" s="1099">
        <v>58809</v>
      </c>
      <c r="E4" s="1101"/>
      <c r="F4" s="1104">
        <v>127286</v>
      </c>
      <c r="G4" s="1106"/>
      <c r="H4" s="1109"/>
    </row>
    <row r="5" spans="1:8">
      <c r="A5" s="808" t="s">
        <v>135</v>
      </c>
      <c r="B5" s="793"/>
      <c r="C5" s="1095"/>
      <c r="D5" s="1098">
        <v>455472</v>
      </c>
      <c r="E5" s="1100"/>
      <c r="F5" s="1103">
        <v>291945</v>
      </c>
      <c r="G5" s="1105"/>
      <c r="H5" s="1108"/>
    </row>
    <row r="6" spans="1:8">
      <c r="A6" s="780"/>
      <c r="B6" s="792"/>
      <c r="C6" s="1096"/>
      <c r="D6" s="1099">
        <v>351293</v>
      </c>
      <c r="E6" s="1101"/>
      <c r="F6" s="1104">
        <v>127651</v>
      </c>
      <c r="G6" s="1106"/>
      <c r="H6" s="1109"/>
    </row>
    <row r="7" spans="1:8">
      <c r="A7" s="808" t="s">
        <v>243</v>
      </c>
      <c r="B7" s="793"/>
      <c r="C7" s="1095"/>
      <c r="D7" s="1098">
        <v>601446</v>
      </c>
      <c r="E7" s="1100"/>
      <c r="F7" s="1103">
        <v>291173</v>
      </c>
      <c r="G7" s="1105"/>
      <c r="H7" s="1108"/>
    </row>
    <row r="8" spans="1:8">
      <c r="A8" s="780"/>
      <c r="B8" s="792"/>
      <c r="C8" s="1096"/>
      <c r="D8" s="1099">
        <v>163325</v>
      </c>
      <c r="E8" s="1101"/>
      <c r="F8" s="1104">
        <v>119071</v>
      </c>
      <c r="G8" s="1106"/>
      <c r="H8" s="1109"/>
    </row>
    <row r="9" spans="1:8">
      <c r="A9" s="808" t="s">
        <v>510</v>
      </c>
      <c r="B9" s="793"/>
      <c r="C9" s="1095"/>
      <c r="D9" s="1098">
        <v>838382</v>
      </c>
      <c r="E9" s="1100"/>
      <c r="F9" s="1103">
        <v>271581</v>
      </c>
      <c r="G9" s="1105"/>
      <c r="H9" s="1108"/>
    </row>
    <row r="10" spans="1:8">
      <c r="A10" s="780"/>
      <c r="B10" s="792"/>
      <c r="C10" s="1096"/>
      <c r="D10" s="1099">
        <v>335099</v>
      </c>
      <c r="E10" s="1101"/>
      <c r="F10" s="1104">
        <v>117844</v>
      </c>
      <c r="G10" s="1106"/>
      <c r="H10" s="1109"/>
    </row>
    <row r="11" spans="1:8">
      <c r="A11" s="808" t="s">
        <v>526</v>
      </c>
      <c r="B11" s="793"/>
      <c r="C11" s="1095"/>
      <c r="D11" s="1098">
        <v>360194</v>
      </c>
      <c r="E11" s="1100"/>
      <c r="F11" s="1103">
        <v>268375</v>
      </c>
      <c r="G11" s="1105"/>
      <c r="H11" s="1108"/>
    </row>
    <row r="12" spans="1:8">
      <c r="A12" s="780"/>
      <c r="B12" s="792"/>
      <c r="C12" s="1097"/>
      <c r="D12" s="1099">
        <v>205883</v>
      </c>
      <c r="E12" s="1101"/>
      <c r="F12" s="1104">
        <v>119602</v>
      </c>
      <c r="G12" s="1106"/>
      <c r="H12" s="1109"/>
    </row>
    <row r="13" spans="1:8">
      <c r="A13" s="808"/>
      <c r="B13" s="793"/>
      <c r="C13" s="1095"/>
      <c r="D13" s="1098">
        <v>489955</v>
      </c>
      <c r="E13" s="1100"/>
      <c r="F13" s="1103">
        <v>280706</v>
      </c>
      <c r="G13" s="1107"/>
      <c r="H13" s="1108"/>
    </row>
    <row r="14" spans="1:8">
      <c r="A14" s="780"/>
      <c r="B14" s="792"/>
      <c r="C14" s="1096"/>
      <c r="D14" s="1099">
        <v>222882</v>
      </c>
      <c r="E14" s="1101"/>
      <c r="F14" s="1104">
        <v>122291</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87</v>
      </c>
      <c r="B19" s="1088">
        <f>ROUND(VALUE(SUBSTITUTE(実質収支比率等に係る経年分析!F$48,"▲","-")),2)</f>
        <v>1.92</v>
      </c>
      <c r="C19" s="1088">
        <f>ROUND(VALUE(SUBSTITUTE(実質収支比率等に係る経年分析!G$48,"▲","-")),2)</f>
        <v>3.49</v>
      </c>
      <c r="D19" s="1088">
        <f>ROUND(VALUE(SUBSTITUTE(実質収支比率等に係る経年分析!H$48,"▲","-")),2)</f>
        <v>15.36</v>
      </c>
      <c r="E19" s="1088">
        <f>ROUND(VALUE(SUBSTITUTE(実質収支比率等に係る経年分析!I$48,"▲","-")),2)</f>
        <v>15.12</v>
      </c>
      <c r="F19" s="1088">
        <f>ROUND(VALUE(SUBSTITUTE(実質収支比率等に係る経年分析!J$48,"▲","-")),2)</f>
        <v>8.1</v>
      </c>
    </row>
    <row r="20" spans="1:11">
      <c r="A20" s="1088" t="s">
        <v>36</v>
      </c>
      <c r="B20" s="1088">
        <f>ROUND(VALUE(SUBSTITUTE(実質収支比率等に係る経年分析!F$47,"▲","-")),2)</f>
        <v>64.23</v>
      </c>
      <c r="C20" s="1088">
        <f>ROUND(VALUE(SUBSTITUTE(実質収支比率等に係る経年分析!G$47,"▲","-")),2)</f>
        <v>67.73</v>
      </c>
      <c r="D20" s="1088">
        <f>ROUND(VALUE(SUBSTITUTE(実質収支比率等に係る経年分析!H$47,"▲","-")),2)</f>
        <v>53.93</v>
      </c>
      <c r="E20" s="1088">
        <f>ROUND(VALUE(SUBSTITUTE(実質収支比率等に係る経年分析!I$47,"▲","-")),2)</f>
        <v>57.46</v>
      </c>
      <c r="F20" s="1088">
        <f>ROUND(VALUE(SUBSTITUTE(実質収支比率等に係る経年分析!J$47,"▲","-")),2)</f>
        <v>50.61</v>
      </c>
    </row>
    <row r="21" spans="1:11">
      <c r="A21" s="1088" t="s">
        <v>112</v>
      </c>
      <c r="B21" s="1088">
        <f>IF(ISNUMBER(VALUE(SUBSTITUTE(実質収支比率等に係る経年分析!F$49,"▲","-"))),ROUND(VALUE(SUBSTITUTE(実質収支比率等に係る経年分析!F$49,"▲","-")),2),NA())</f>
        <v>-16.760000000000002</v>
      </c>
      <c r="C21" s="1088">
        <f>IF(ISNUMBER(VALUE(SUBSTITUTE(実質収支比率等に係る経年分析!G$49,"▲","-"))),ROUND(VALUE(SUBSTITUTE(実質収支比率等に係る経年分析!G$49,"▲","-")),2),NA())</f>
        <v>4</v>
      </c>
      <c r="D21" s="1088">
        <f>IF(ISNUMBER(VALUE(SUBSTITUTE(実質収支比率等に係る経年分析!H$49,"▲","-"))),ROUND(VALUE(SUBSTITUTE(実質収支比率等に係る経年分析!H$49,"▲","-")),2),NA())</f>
        <v>-4.9000000000000004</v>
      </c>
      <c r="E21" s="1088">
        <f>IF(ISNUMBER(VALUE(SUBSTITUTE(実質収支比率等に係る経年分析!I$49,"▲","-"))),ROUND(VALUE(SUBSTITUTE(実質収支比率等に係る経年分析!I$49,"▲","-")),2),NA())</f>
        <v>1.33</v>
      </c>
      <c r="F21" s="1088">
        <f>IF(ISNUMBER(VALUE(SUBSTITUTE(実質収支比率等に係る経年分析!J$49,"▲","-"))),ROUND(VALUE(SUBSTITUTE(実質収支比率等に係る経年分析!J$49,"▲","-")),2),NA())</f>
        <v>-12.33</v>
      </c>
    </row>
    <row r="24" spans="1:11">
      <c r="A24" s="1087" t="s">
        <v>99</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114</v>
      </c>
      <c r="C26" s="1089" t="s">
        <v>65</v>
      </c>
      <c r="D26" s="1089" t="s">
        <v>114</v>
      </c>
      <c r="E26" s="1089" t="s">
        <v>65</v>
      </c>
      <c r="F26" s="1089" t="s">
        <v>114</v>
      </c>
      <c r="G26" s="1089" t="s">
        <v>65</v>
      </c>
      <c r="H26" s="1089" t="s">
        <v>114</v>
      </c>
      <c r="I26" s="1089" t="s">
        <v>65</v>
      </c>
      <c r="J26" s="1089" t="s">
        <v>114</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str">
        <f>IF('連結実質赤字比率に係る赤字・黒字の構成分析'!C$38="",NA(),'連結実質赤字比率に係る赤字・黒字の構成分析'!C$38)</f>
        <v>北川村代替輸送特別会計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北川村簡易水道特別会計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0.42</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v>
      </c>
    </row>
    <row r="34" spans="1:16">
      <c r="A34" s="1089" t="str">
        <f>IF('連結実質赤字比率に係る赤字・黒字の構成分析'!C$36="",NA(),'連結実質赤字比率に係る赤字・黒字の構成分析'!C$36)</f>
        <v>北川村国民健康保険特別会計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8.e-002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1.04</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1.32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0.17</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v>
      </c>
    </row>
    <row r="35" spans="1:16">
      <c r="A35" s="1089" t="str">
        <f>IF('連結実質赤字比率に係る赤字・黒字の構成分析'!C$35="",NA(),'連結実質赤字比率に係る赤字・黒字の構成分析'!C$35)</f>
        <v>北川村後期高齢者医療特別会計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3.e-002</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2.e-002</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4.e-002</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2.e-002</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2.e-002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1.91</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3.48</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15.36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15.12</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8.09</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115</v>
      </c>
      <c r="C41" s="1090"/>
      <c r="D41" s="1090" t="s">
        <v>117</v>
      </c>
      <c r="E41" s="1090" t="s">
        <v>115</v>
      </c>
      <c r="F41" s="1090"/>
      <c r="G41" s="1090" t="s">
        <v>117</v>
      </c>
      <c r="H41" s="1090" t="s">
        <v>115</v>
      </c>
      <c r="I41" s="1090"/>
      <c r="J41" s="1090" t="s">
        <v>117</v>
      </c>
      <c r="K41" s="1090" t="s">
        <v>115</v>
      </c>
      <c r="L41" s="1090"/>
      <c r="M41" s="1090" t="s">
        <v>117</v>
      </c>
      <c r="N41" s="1090" t="s">
        <v>115</v>
      </c>
      <c r="O41" s="1090"/>
      <c r="P41" s="1090" t="s">
        <v>117</v>
      </c>
    </row>
    <row r="42" spans="1:16">
      <c r="A42" s="1090" t="s">
        <v>120</v>
      </c>
      <c r="B42" s="1090"/>
      <c r="C42" s="1090"/>
      <c r="D42" s="1090">
        <f>'実質公債費比率（分子）の構造'!K$52</f>
        <v>203</v>
      </c>
      <c r="E42" s="1090"/>
      <c r="F42" s="1090"/>
      <c r="G42" s="1090">
        <f>'実質公債費比率（分子）の構造'!L$52</f>
        <v>204</v>
      </c>
      <c r="H42" s="1090"/>
      <c r="I42" s="1090"/>
      <c r="J42" s="1090">
        <f>'実質公債費比率（分子）の構造'!M$52</f>
        <v>201</v>
      </c>
      <c r="K42" s="1090"/>
      <c r="L42" s="1090"/>
      <c r="M42" s="1090">
        <f>'実質公債費比率（分子）の構造'!N$52</f>
        <v>206</v>
      </c>
      <c r="N42" s="1090"/>
      <c r="O42" s="1090"/>
      <c r="P42" s="1090">
        <f>'実質公債費比率（分子）の構造'!O$52</f>
        <v>207</v>
      </c>
    </row>
    <row r="43" spans="1:16">
      <c r="A43" s="1090" t="s">
        <v>51</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43</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21</v>
      </c>
      <c r="C45" s="1090"/>
      <c r="D45" s="1090"/>
      <c r="E45" s="1090">
        <f>'実質公債費比率（分子）の構造'!L$49</f>
        <v>19</v>
      </c>
      <c r="F45" s="1090"/>
      <c r="G45" s="1090"/>
      <c r="H45" s="1090">
        <f>'実質公債費比率（分子）の構造'!M$49</f>
        <v>19</v>
      </c>
      <c r="I45" s="1090"/>
      <c r="J45" s="1090"/>
      <c r="K45" s="1090">
        <f>'実質公債費比率（分子）の構造'!N$49</f>
        <v>19</v>
      </c>
      <c r="L45" s="1090"/>
      <c r="M45" s="1090"/>
      <c r="N45" s="1090">
        <f>'実質公債費比率（分子）の構造'!O$49</f>
        <v>17</v>
      </c>
      <c r="O45" s="1090"/>
      <c r="P45" s="1090"/>
    </row>
    <row r="46" spans="1:16">
      <c r="A46" s="1090" t="s">
        <v>41</v>
      </c>
      <c r="B46" s="1090">
        <f>'実質公債費比率（分子）の構造'!K$48</f>
        <v>1</v>
      </c>
      <c r="C46" s="1090"/>
      <c r="D46" s="1090"/>
      <c r="E46" s="1090" t="str">
        <f>'実質公債費比率（分子）の構造'!L$48</f>
        <v>-</v>
      </c>
      <c r="F46" s="1090"/>
      <c r="G46" s="1090"/>
      <c r="H46" s="1090" t="str">
        <f>'実質公債費比率（分子）の構造'!M$48</f>
        <v>-</v>
      </c>
      <c r="I46" s="1090"/>
      <c r="J46" s="1090"/>
      <c r="K46" s="1090" t="str">
        <f>'実質公債費比率（分子）の構造'!N$48</f>
        <v>-</v>
      </c>
      <c r="L46" s="1090"/>
      <c r="M46" s="1090"/>
      <c r="N46" s="1090" t="str">
        <f>'実質公債費比率（分子）の構造'!O$48</f>
        <v>-</v>
      </c>
      <c r="O46" s="1090"/>
      <c r="P46" s="1090"/>
    </row>
    <row r="47" spans="1:16">
      <c r="A47" s="1090" t="s">
        <v>35</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28</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154</v>
      </c>
      <c r="C49" s="1090"/>
      <c r="D49" s="1090"/>
      <c r="E49" s="1090">
        <f>'実質公債費比率（分子）の構造'!L$45</f>
        <v>140</v>
      </c>
      <c r="F49" s="1090"/>
      <c r="G49" s="1090"/>
      <c r="H49" s="1090">
        <f>'実質公債費比率（分子）の構造'!M$45</f>
        <v>135</v>
      </c>
      <c r="I49" s="1090"/>
      <c r="J49" s="1090"/>
      <c r="K49" s="1090">
        <f>'実質公債費比率（分子）の構造'!N$45</f>
        <v>137</v>
      </c>
      <c r="L49" s="1090"/>
      <c r="M49" s="1090"/>
      <c r="N49" s="1090">
        <f>'実質公債費比率（分子）の構造'!O$45</f>
        <v>146</v>
      </c>
      <c r="O49" s="1090"/>
      <c r="P49" s="1090"/>
    </row>
    <row r="50" spans="1:16">
      <c r="A50" s="1090" t="s">
        <v>56</v>
      </c>
      <c r="B50" s="1090" t="e">
        <f>NA()</f>
        <v>#N/A</v>
      </c>
      <c r="C50" s="1090">
        <f>IF(ISNUMBER('実質公債費比率（分子）の構造'!K$53),'実質公債費比率（分子）の構造'!K$53,NA())</f>
        <v>-27</v>
      </c>
      <c r="D50" s="1090" t="e">
        <f>NA()</f>
        <v>#N/A</v>
      </c>
      <c r="E50" s="1090" t="e">
        <f>NA()</f>
        <v>#N/A</v>
      </c>
      <c r="F50" s="1090">
        <f>IF(ISNUMBER('実質公債費比率（分子）の構造'!L$53),'実質公債費比率（分子）の構造'!L$53,NA())</f>
        <v>-45</v>
      </c>
      <c r="G50" s="1090" t="e">
        <f>NA()</f>
        <v>#N/A</v>
      </c>
      <c r="H50" s="1090" t="e">
        <f>NA()</f>
        <v>#N/A</v>
      </c>
      <c r="I50" s="1090">
        <f>IF(ISNUMBER('実質公債費比率（分子）の構造'!M$53),'実質公債費比率（分子）の構造'!M$53,NA())</f>
        <v>-47</v>
      </c>
      <c r="J50" s="1090" t="e">
        <f>NA()</f>
        <v>#N/A</v>
      </c>
      <c r="K50" s="1090" t="e">
        <f>NA()</f>
        <v>#N/A</v>
      </c>
      <c r="L50" s="1090">
        <f>IF(ISNUMBER('実質公債費比率（分子）の構造'!N$53),'実質公債費比率（分子）の構造'!N$53,NA())</f>
        <v>-50</v>
      </c>
      <c r="M50" s="1090" t="e">
        <f>NA()</f>
        <v>#N/A</v>
      </c>
      <c r="N50" s="1090" t="e">
        <f>NA()</f>
        <v>#N/A</v>
      </c>
      <c r="O50" s="1090">
        <f>IF(ISNUMBER('実質公債費比率（分子）の構造'!O$53),'実質公債費比率（分子）の構造'!O$53,NA())</f>
        <v>-44</v>
      </c>
      <c r="P50" s="1090" t="e">
        <f>NA()</f>
        <v>#N/A</v>
      </c>
    </row>
    <row r="53" spans="1:16">
      <c r="A53" s="1087" t="s">
        <v>121</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106</v>
      </c>
      <c r="C55" s="1089"/>
      <c r="D55" s="1089" t="s">
        <v>125</v>
      </c>
      <c r="E55" s="1089" t="s">
        <v>106</v>
      </c>
      <c r="F55" s="1089"/>
      <c r="G55" s="1089" t="s">
        <v>125</v>
      </c>
      <c r="H55" s="1089" t="s">
        <v>106</v>
      </c>
      <c r="I55" s="1089"/>
      <c r="J55" s="1089" t="s">
        <v>125</v>
      </c>
      <c r="K55" s="1089" t="s">
        <v>106</v>
      </c>
      <c r="L55" s="1089"/>
      <c r="M55" s="1089" t="s">
        <v>125</v>
      </c>
      <c r="N55" s="1089" t="s">
        <v>106</v>
      </c>
      <c r="O55" s="1089"/>
      <c r="P55" s="1089" t="s">
        <v>125</v>
      </c>
    </row>
    <row r="56" spans="1:16">
      <c r="A56" s="1089" t="s">
        <v>45</v>
      </c>
      <c r="B56" s="1089"/>
      <c r="C56" s="1089"/>
      <c r="D56" s="1089">
        <f>'将来負担比率（分子）の構造'!I$52</f>
        <v>1864</v>
      </c>
      <c r="E56" s="1089"/>
      <c r="F56" s="1089"/>
      <c r="G56" s="1089">
        <f>'将来負担比率（分子）の構造'!J$52</f>
        <v>1841</v>
      </c>
      <c r="H56" s="1089"/>
      <c r="I56" s="1089"/>
      <c r="J56" s="1089">
        <f>'将来負担比率（分子）の構造'!K$52</f>
        <v>1813</v>
      </c>
      <c r="K56" s="1089"/>
      <c r="L56" s="1089"/>
      <c r="M56" s="1089">
        <f>'将来負担比率（分子）の構造'!L$52</f>
        <v>2466</v>
      </c>
      <c r="N56" s="1089"/>
      <c r="O56" s="1089"/>
      <c r="P56" s="1089">
        <f>'将来負担比率（分子）の構造'!M$52</f>
        <v>2494</v>
      </c>
    </row>
    <row r="57" spans="1:16">
      <c r="A57" s="1089" t="s">
        <v>95</v>
      </c>
      <c r="B57" s="1089"/>
      <c r="C57" s="1089"/>
      <c r="D57" s="1089" t="str">
        <f>'将来負担比率（分子）の構造'!I$51</f>
        <v>-</v>
      </c>
      <c r="E57" s="1089"/>
      <c r="F57" s="1089"/>
      <c r="G57" s="1089" t="str">
        <f>'将来負担比率（分子）の構造'!J$51</f>
        <v>-</v>
      </c>
      <c r="H57" s="1089"/>
      <c r="I57" s="1089"/>
      <c r="J57" s="1089" t="str">
        <f>'将来負担比率（分子）の構造'!K$51</f>
        <v>-</v>
      </c>
      <c r="K57" s="1089"/>
      <c r="L57" s="1089"/>
      <c r="M57" s="1089" t="str">
        <f>'将来負担比率（分子）の構造'!L$51</f>
        <v>-</v>
      </c>
      <c r="N57" s="1089"/>
      <c r="O57" s="1089"/>
      <c r="P57" s="1089" t="str">
        <f>'将来負担比率（分子）の構造'!M$51</f>
        <v>-</v>
      </c>
    </row>
    <row r="58" spans="1:16">
      <c r="A58" s="1089" t="s">
        <v>92</v>
      </c>
      <c r="B58" s="1089"/>
      <c r="C58" s="1089"/>
      <c r="D58" s="1089">
        <f>'将来負担比率（分子）の構造'!I$50</f>
        <v>2934</v>
      </c>
      <c r="E58" s="1089"/>
      <c r="F58" s="1089"/>
      <c r="G58" s="1089">
        <f>'将来負担比率（分子）の構造'!J$50</f>
        <v>3210</v>
      </c>
      <c r="H58" s="1089"/>
      <c r="I58" s="1089"/>
      <c r="J58" s="1089">
        <f>'将来負担比率（分子）の構造'!K$50</f>
        <v>3250</v>
      </c>
      <c r="K58" s="1089"/>
      <c r="L58" s="1089"/>
      <c r="M58" s="1089">
        <f>'将来負担比率（分子）の構造'!L$50</f>
        <v>3186</v>
      </c>
      <c r="N58" s="1089"/>
      <c r="O58" s="1089"/>
      <c r="P58" s="1089">
        <f>'将来負担比率（分子）の構造'!M$50</f>
        <v>3169</v>
      </c>
    </row>
    <row r="59" spans="1:16">
      <c r="A59" s="1089" t="s">
        <v>88</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75</v>
      </c>
      <c r="B62" s="1089">
        <f>'将来負担比率（分子）の構造'!I$45</f>
        <v>331</v>
      </c>
      <c r="C62" s="1089"/>
      <c r="D62" s="1089"/>
      <c r="E62" s="1089">
        <f>'将来負担比率（分子）の構造'!J$45</f>
        <v>310</v>
      </c>
      <c r="F62" s="1089"/>
      <c r="G62" s="1089"/>
      <c r="H62" s="1089">
        <f>'将来負担比率（分子）の構造'!K$45</f>
        <v>338</v>
      </c>
      <c r="I62" s="1089"/>
      <c r="J62" s="1089"/>
      <c r="K62" s="1089">
        <f>'将来負担比率（分子）の構造'!L$45</f>
        <v>324</v>
      </c>
      <c r="L62" s="1089"/>
      <c r="M62" s="1089"/>
      <c r="N62" s="1089">
        <f>'将来負担比率（分子）の構造'!M$45</f>
        <v>339</v>
      </c>
      <c r="O62" s="1089"/>
      <c r="P62" s="1089"/>
    </row>
    <row r="63" spans="1:16">
      <c r="A63" s="1089" t="s">
        <v>73</v>
      </c>
      <c r="B63" s="1089">
        <f>'将来負担比率（分子）の構造'!I$44</f>
        <v>89</v>
      </c>
      <c r="C63" s="1089"/>
      <c r="D63" s="1089"/>
      <c r="E63" s="1089">
        <f>'将来負担比率（分子）の構造'!J$44</f>
        <v>71</v>
      </c>
      <c r="F63" s="1089"/>
      <c r="G63" s="1089"/>
      <c r="H63" s="1089">
        <f>'将来負担比率（分子）の構造'!K$44</f>
        <v>52</v>
      </c>
      <c r="I63" s="1089"/>
      <c r="J63" s="1089"/>
      <c r="K63" s="1089">
        <f>'将来負担比率（分子）の構造'!L$44</f>
        <v>34</v>
      </c>
      <c r="L63" s="1089"/>
      <c r="M63" s="1089"/>
      <c r="N63" s="1089">
        <f>'将来負担比率（分子）の構造'!M$44</f>
        <v>17</v>
      </c>
      <c r="O63" s="1089"/>
      <c r="P63" s="1089"/>
    </row>
    <row r="64" spans="1:16">
      <c r="A64" s="1089" t="s">
        <v>71</v>
      </c>
      <c r="B64" s="1089">
        <f>'将来負担比率（分子）の構造'!I$43</f>
        <v>3</v>
      </c>
      <c r="C64" s="1089"/>
      <c r="D64" s="1089"/>
      <c r="E64" s="1089" t="str">
        <f>'将来負担比率（分子）の構造'!J$43</f>
        <v>-</v>
      </c>
      <c r="F64" s="1089"/>
      <c r="G64" s="1089"/>
      <c r="H64" s="1089" t="str">
        <f>'将来負担比率（分子）の構造'!K$43</f>
        <v>-</v>
      </c>
      <c r="I64" s="1089"/>
      <c r="J64" s="1089"/>
      <c r="K64" s="1089">
        <f>'将来負担比率（分子）の構造'!L$43</f>
        <v>5</v>
      </c>
      <c r="L64" s="1089"/>
      <c r="M64" s="1089"/>
      <c r="N64" s="1089" t="str">
        <f>'将来負担比率（分子）の構造'!M$43</f>
        <v>-</v>
      </c>
      <c r="O64" s="1089"/>
      <c r="P64" s="1089"/>
    </row>
    <row r="65" spans="1:16">
      <c r="A65" s="1089" t="s">
        <v>70</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f>'将来負担比率（分子）の構造'!L$42</f>
        <v>2</v>
      </c>
      <c r="L65" s="1089"/>
      <c r="M65" s="1089"/>
      <c r="N65" s="1089">
        <f>'将来負担比率（分子）の構造'!M$42</f>
        <v>17</v>
      </c>
      <c r="O65" s="1089"/>
      <c r="P65" s="1089"/>
    </row>
    <row r="66" spans="1:16">
      <c r="A66" s="1089" t="s">
        <v>62</v>
      </c>
      <c r="B66" s="1089">
        <f>'将来負担比率（分子）の構造'!I$41</f>
        <v>1141</v>
      </c>
      <c r="C66" s="1089"/>
      <c r="D66" s="1089"/>
      <c r="E66" s="1089">
        <f>'将来負担比率（分子）の構造'!J$41</f>
        <v>1224</v>
      </c>
      <c r="F66" s="1089"/>
      <c r="G66" s="1089"/>
      <c r="H66" s="1089">
        <f>'将来負担比率（分子）の構造'!K$41</f>
        <v>1572</v>
      </c>
      <c r="I66" s="1089"/>
      <c r="J66" s="1089"/>
      <c r="K66" s="1089">
        <f>'将来負担比率（分子）の構造'!L$41</f>
        <v>2175</v>
      </c>
      <c r="L66" s="1089"/>
      <c r="M66" s="1089"/>
      <c r="N66" s="1089">
        <f>'将来負担比率（分子）の構造'!M$41</f>
        <v>2295</v>
      </c>
      <c r="O66" s="1089"/>
      <c r="P66" s="1089"/>
    </row>
    <row r="67" spans="1:16">
      <c r="A67" s="1089" t="s">
        <v>97</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126</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127</v>
      </c>
      <c r="B72" s="1093">
        <f>基金残高に係る経年分析!F55</f>
        <v>632</v>
      </c>
      <c r="C72" s="1093">
        <f>基金残高に係る経年分析!G55</f>
        <v>636</v>
      </c>
      <c r="D72" s="1093">
        <f>基金残高に係る経年分析!H55</f>
        <v>568</v>
      </c>
    </row>
    <row r="73" spans="1:16">
      <c r="A73" s="1091" t="s">
        <v>129</v>
      </c>
      <c r="B73" s="1093">
        <f>基金残高に係る経年分析!F56</f>
        <v>610</v>
      </c>
      <c r="C73" s="1093">
        <f>基金残高に係る経年分析!G56</f>
        <v>600</v>
      </c>
      <c r="D73" s="1093">
        <f>基金残高に係る経年分析!H56</f>
        <v>607</v>
      </c>
    </row>
    <row r="74" spans="1:16">
      <c r="A74" s="1091" t="s">
        <v>131</v>
      </c>
      <c r="B74" s="1093">
        <f>基金残高に係る経年分析!F57</f>
        <v>1405</v>
      </c>
      <c r="C74" s="1093">
        <f>基金残高に係る経年分析!G57</f>
        <v>1446</v>
      </c>
      <c r="D74" s="1093">
        <f>基金残高に係る経年分析!H57</f>
        <v>1612</v>
      </c>
    </row>
  </sheetData>
  <sheetProtection algorithmName="SHA-512" hashValue="zvKaAsfn5ZsrXIU9ZZxnIsQi4w6D7RFrJA1e2QtERV/MAnmAsmVrxje5j7DvRnxSnxEvtZOtuh1QjyV4O4OqKg==" saltValue="WO5p6VYDzkzLWCSVGXsxH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47</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321</v>
      </c>
      <c r="AA4" s="139"/>
      <c r="AB4" s="139"/>
      <c r="AC4" s="144"/>
      <c r="AD4" s="183" t="s">
        <v>265</v>
      </c>
      <c r="AE4" s="139"/>
      <c r="AF4" s="139"/>
      <c r="AG4" s="139"/>
      <c r="AH4" s="139"/>
      <c r="AI4" s="139"/>
      <c r="AJ4" s="139"/>
      <c r="AK4" s="144"/>
      <c r="AL4" s="183" t="s">
        <v>321</v>
      </c>
      <c r="AM4" s="139"/>
      <c r="AN4" s="139"/>
      <c r="AO4" s="144"/>
      <c r="AP4" s="301" t="s">
        <v>324</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211131</v>
      </c>
      <c r="S5" s="279"/>
      <c r="T5" s="279"/>
      <c r="U5" s="279"/>
      <c r="V5" s="279"/>
      <c r="W5" s="279"/>
      <c r="X5" s="279"/>
      <c r="Y5" s="281"/>
      <c r="Z5" s="284">
        <v>8.8000000000000007</v>
      </c>
      <c r="AA5" s="284"/>
      <c r="AB5" s="284"/>
      <c r="AC5" s="284"/>
      <c r="AD5" s="289">
        <v>211131</v>
      </c>
      <c r="AE5" s="289"/>
      <c r="AF5" s="289"/>
      <c r="AG5" s="289"/>
      <c r="AH5" s="289"/>
      <c r="AI5" s="289"/>
      <c r="AJ5" s="289"/>
      <c r="AK5" s="289"/>
      <c r="AL5" s="294">
        <v>19</v>
      </c>
      <c r="AM5" s="296"/>
      <c r="AN5" s="296"/>
      <c r="AO5" s="298"/>
      <c r="AP5" s="262" t="s">
        <v>327</v>
      </c>
      <c r="AQ5" s="268"/>
      <c r="AR5" s="268"/>
      <c r="AS5" s="268"/>
      <c r="AT5" s="268"/>
      <c r="AU5" s="268"/>
      <c r="AV5" s="268"/>
      <c r="AW5" s="268"/>
      <c r="AX5" s="268"/>
      <c r="AY5" s="268"/>
      <c r="AZ5" s="268"/>
      <c r="BA5" s="268"/>
      <c r="BB5" s="268"/>
      <c r="BC5" s="268"/>
      <c r="BD5" s="268"/>
      <c r="BE5" s="268"/>
      <c r="BF5" s="271"/>
      <c r="BG5" s="277">
        <v>209757</v>
      </c>
      <c r="BH5" s="219"/>
      <c r="BI5" s="219"/>
      <c r="BJ5" s="219"/>
      <c r="BK5" s="219"/>
      <c r="BL5" s="219"/>
      <c r="BM5" s="219"/>
      <c r="BN5" s="282"/>
      <c r="BO5" s="285">
        <v>99.3</v>
      </c>
      <c r="BP5" s="285"/>
      <c r="BQ5" s="285"/>
      <c r="BR5" s="285"/>
      <c r="BS5" s="290" t="s">
        <v>208</v>
      </c>
      <c r="BT5" s="290"/>
      <c r="BU5" s="290"/>
      <c r="BV5" s="290"/>
      <c r="BW5" s="290"/>
      <c r="BX5" s="290"/>
      <c r="BY5" s="290"/>
      <c r="BZ5" s="290"/>
      <c r="CA5" s="290"/>
      <c r="CB5" s="331"/>
      <c r="CC5" s="36"/>
      <c r="CD5" s="183" t="s">
        <v>324</v>
      </c>
      <c r="CE5" s="139"/>
      <c r="CF5" s="139"/>
      <c r="CG5" s="139"/>
      <c r="CH5" s="139"/>
      <c r="CI5" s="139"/>
      <c r="CJ5" s="139"/>
      <c r="CK5" s="139"/>
      <c r="CL5" s="139"/>
      <c r="CM5" s="139"/>
      <c r="CN5" s="139"/>
      <c r="CO5" s="139"/>
      <c r="CP5" s="139"/>
      <c r="CQ5" s="144"/>
      <c r="CR5" s="183" t="s">
        <v>330</v>
      </c>
      <c r="CS5" s="139"/>
      <c r="CT5" s="139"/>
      <c r="CU5" s="139"/>
      <c r="CV5" s="139"/>
      <c r="CW5" s="139"/>
      <c r="CX5" s="139"/>
      <c r="CY5" s="144"/>
      <c r="CZ5" s="183" t="s">
        <v>321</v>
      </c>
      <c r="DA5" s="139"/>
      <c r="DB5" s="139"/>
      <c r="DC5" s="144"/>
      <c r="DD5" s="183" t="s">
        <v>331</v>
      </c>
      <c r="DE5" s="139"/>
      <c r="DF5" s="139"/>
      <c r="DG5" s="139"/>
      <c r="DH5" s="139"/>
      <c r="DI5" s="139"/>
      <c r="DJ5" s="139"/>
      <c r="DK5" s="139"/>
      <c r="DL5" s="139"/>
      <c r="DM5" s="139"/>
      <c r="DN5" s="139"/>
      <c r="DO5" s="139"/>
      <c r="DP5" s="144"/>
      <c r="DQ5" s="183"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334</v>
      </c>
      <c r="C6" s="36"/>
      <c r="D6" s="36"/>
      <c r="E6" s="36"/>
      <c r="F6" s="36"/>
      <c r="G6" s="36"/>
      <c r="H6" s="36"/>
      <c r="I6" s="36"/>
      <c r="J6" s="36"/>
      <c r="K6" s="36"/>
      <c r="L6" s="36"/>
      <c r="M6" s="36"/>
      <c r="N6" s="36"/>
      <c r="O6" s="36"/>
      <c r="P6" s="36"/>
      <c r="Q6" s="272"/>
      <c r="R6" s="277">
        <v>28290</v>
      </c>
      <c r="S6" s="219"/>
      <c r="T6" s="219"/>
      <c r="U6" s="219"/>
      <c r="V6" s="219"/>
      <c r="W6" s="219"/>
      <c r="X6" s="219"/>
      <c r="Y6" s="282"/>
      <c r="Z6" s="285">
        <v>1.2</v>
      </c>
      <c r="AA6" s="285"/>
      <c r="AB6" s="285"/>
      <c r="AC6" s="285"/>
      <c r="AD6" s="290">
        <v>28290</v>
      </c>
      <c r="AE6" s="290"/>
      <c r="AF6" s="290"/>
      <c r="AG6" s="290"/>
      <c r="AH6" s="290"/>
      <c r="AI6" s="290"/>
      <c r="AJ6" s="290"/>
      <c r="AK6" s="290"/>
      <c r="AL6" s="286">
        <v>2.5</v>
      </c>
      <c r="AM6" s="240"/>
      <c r="AN6" s="240"/>
      <c r="AO6" s="299"/>
      <c r="AP6" s="263" t="s">
        <v>105</v>
      </c>
      <c r="AQ6" s="36"/>
      <c r="AR6" s="36"/>
      <c r="AS6" s="36"/>
      <c r="AT6" s="36"/>
      <c r="AU6" s="36"/>
      <c r="AV6" s="36"/>
      <c r="AW6" s="36"/>
      <c r="AX6" s="36"/>
      <c r="AY6" s="36"/>
      <c r="AZ6" s="36"/>
      <c r="BA6" s="36"/>
      <c r="BB6" s="36"/>
      <c r="BC6" s="36"/>
      <c r="BD6" s="36"/>
      <c r="BE6" s="36"/>
      <c r="BF6" s="272"/>
      <c r="BG6" s="277">
        <v>209757</v>
      </c>
      <c r="BH6" s="219"/>
      <c r="BI6" s="219"/>
      <c r="BJ6" s="219"/>
      <c r="BK6" s="219"/>
      <c r="BL6" s="219"/>
      <c r="BM6" s="219"/>
      <c r="BN6" s="282"/>
      <c r="BO6" s="285">
        <v>99.3</v>
      </c>
      <c r="BP6" s="285"/>
      <c r="BQ6" s="285"/>
      <c r="BR6" s="285"/>
      <c r="BS6" s="290" t="s">
        <v>208</v>
      </c>
      <c r="BT6" s="290"/>
      <c r="BU6" s="290"/>
      <c r="BV6" s="290"/>
      <c r="BW6" s="290"/>
      <c r="BX6" s="290"/>
      <c r="BY6" s="290"/>
      <c r="BZ6" s="290"/>
      <c r="CA6" s="290"/>
      <c r="CB6" s="331"/>
      <c r="CD6" s="262" t="s">
        <v>335</v>
      </c>
      <c r="CE6" s="268"/>
      <c r="CF6" s="268"/>
      <c r="CG6" s="268"/>
      <c r="CH6" s="268"/>
      <c r="CI6" s="268"/>
      <c r="CJ6" s="268"/>
      <c r="CK6" s="268"/>
      <c r="CL6" s="268"/>
      <c r="CM6" s="268"/>
      <c r="CN6" s="268"/>
      <c r="CO6" s="268"/>
      <c r="CP6" s="268"/>
      <c r="CQ6" s="271"/>
      <c r="CR6" s="277">
        <v>48504</v>
      </c>
      <c r="CS6" s="219"/>
      <c r="CT6" s="219"/>
      <c r="CU6" s="219"/>
      <c r="CV6" s="219"/>
      <c r="CW6" s="219"/>
      <c r="CX6" s="219"/>
      <c r="CY6" s="282"/>
      <c r="CZ6" s="294">
        <v>2.1</v>
      </c>
      <c r="DA6" s="296"/>
      <c r="DB6" s="296"/>
      <c r="DC6" s="342"/>
      <c r="DD6" s="291" t="s">
        <v>208</v>
      </c>
      <c r="DE6" s="219"/>
      <c r="DF6" s="219"/>
      <c r="DG6" s="219"/>
      <c r="DH6" s="219"/>
      <c r="DI6" s="219"/>
      <c r="DJ6" s="219"/>
      <c r="DK6" s="219"/>
      <c r="DL6" s="219"/>
      <c r="DM6" s="219"/>
      <c r="DN6" s="219"/>
      <c r="DO6" s="219"/>
      <c r="DP6" s="282"/>
      <c r="DQ6" s="291">
        <v>48504</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171</v>
      </c>
      <c r="S7" s="219"/>
      <c r="T7" s="219"/>
      <c r="U7" s="219"/>
      <c r="V7" s="219"/>
      <c r="W7" s="219"/>
      <c r="X7" s="219"/>
      <c r="Y7" s="282"/>
      <c r="Z7" s="285">
        <v>0</v>
      </c>
      <c r="AA7" s="285"/>
      <c r="AB7" s="285"/>
      <c r="AC7" s="285"/>
      <c r="AD7" s="290">
        <v>171</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48442</v>
      </c>
      <c r="BH7" s="219"/>
      <c r="BI7" s="219"/>
      <c r="BJ7" s="219"/>
      <c r="BK7" s="219"/>
      <c r="BL7" s="219"/>
      <c r="BM7" s="219"/>
      <c r="BN7" s="282"/>
      <c r="BO7" s="285">
        <v>22.9</v>
      </c>
      <c r="BP7" s="285"/>
      <c r="BQ7" s="285"/>
      <c r="BR7" s="285"/>
      <c r="BS7" s="290" t="s">
        <v>208</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599656</v>
      </c>
      <c r="CS7" s="219"/>
      <c r="CT7" s="219"/>
      <c r="CU7" s="219"/>
      <c r="CV7" s="219"/>
      <c r="CW7" s="219"/>
      <c r="CX7" s="219"/>
      <c r="CY7" s="282"/>
      <c r="CZ7" s="285">
        <v>26.2</v>
      </c>
      <c r="DA7" s="285"/>
      <c r="DB7" s="285"/>
      <c r="DC7" s="285"/>
      <c r="DD7" s="291">
        <v>18212</v>
      </c>
      <c r="DE7" s="219"/>
      <c r="DF7" s="219"/>
      <c r="DG7" s="219"/>
      <c r="DH7" s="219"/>
      <c r="DI7" s="219"/>
      <c r="DJ7" s="219"/>
      <c r="DK7" s="219"/>
      <c r="DL7" s="219"/>
      <c r="DM7" s="219"/>
      <c r="DN7" s="219"/>
      <c r="DO7" s="219"/>
      <c r="DP7" s="282"/>
      <c r="DQ7" s="291">
        <v>385405</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383</v>
      </c>
      <c r="S8" s="219"/>
      <c r="T8" s="219"/>
      <c r="U8" s="219"/>
      <c r="V8" s="219"/>
      <c r="W8" s="219"/>
      <c r="X8" s="219"/>
      <c r="Y8" s="282"/>
      <c r="Z8" s="285">
        <v>0</v>
      </c>
      <c r="AA8" s="285"/>
      <c r="AB8" s="285"/>
      <c r="AC8" s="285"/>
      <c r="AD8" s="290">
        <v>383</v>
      </c>
      <c r="AE8" s="290"/>
      <c r="AF8" s="290"/>
      <c r="AG8" s="290"/>
      <c r="AH8" s="290"/>
      <c r="AI8" s="290"/>
      <c r="AJ8" s="290"/>
      <c r="AK8" s="290"/>
      <c r="AL8" s="286">
        <v>0</v>
      </c>
      <c r="AM8" s="240"/>
      <c r="AN8" s="240"/>
      <c r="AO8" s="299"/>
      <c r="AP8" s="263" t="s">
        <v>107</v>
      </c>
      <c r="AQ8" s="36"/>
      <c r="AR8" s="36"/>
      <c r="AS8" s="36"/>
      <c r="AT8" s="36"/>
      <c r="AU8" s="36"/>
      <c r="AV8" s="36"/>
      <c r="AW8" s="36"/>
      <c r="AX8" s="36"/>
      <c r="AY8" s="36"/>
      <c r="AZ8" s="36"/>
      <c r="BA8" s="36"/>
      <c r="BB8" s="36"/>
      <c r="BC8" s="36"/>
      <c r="BD8" s="36"/>
      <c r="BE8" s="36"/>
      <c r="BF8" s="272"/>
      <c r="BG8" s="277">
        <v>2080</v>
      </c>
      <c r="BH8" s="219"/>
      <c r="BI8" s="219"/>
      <c r="BJ8" s="219"/>
      <c r="BK8" s="219"/>
      <c r="BL8" s="219"/>
      <c r="BM8" s="219"/>
      <c r="BN8" s="282"/>
      <c r="BO8" s="285">
        <v>1</v>
      </c>
      <c r="BP8" s="285"/>
      <c r="BQ8" s="285"/>
      <c r="BR8" s="285"/>
      <c r="BS8" s="291" t="s">
        <v>208</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260218</v>
      </c>
      <c r="CS8" s="219"/>
      <c r="CT8" s="219"/>
      <c r="CU8" s="219"/>
      <c r="CV8" s="219"/>
      <c r="CW8" s="219"/>
      <c r="CX8" s="219"/>
      <c r="CY8" s="282"/>
      <c r="CZ8" s="285">
        <v>11.4</v>
      </c>
      <c r="DA8" s="285"/>
      <c r="DB8" s="285"/>
      <c r="DC8" s="285"/>
      <c r="DD8" s="291">
        <v>7525</v>
      </c>
      <c r="DE8" s="219"/>
      <c r="DF8" s="219"/>
      <c r="DG8" s="219"/>
      <c r="DH8" s="219"/>
      <c r="DI8" s="219"/>
      <c r="DJ8" s="219"/>
      <c r="DK8" s="219"/>
      <c r="DL8" s="219"/>
      <c r="DM8" s="219"/>
      <c r="DN8" s="219"/>
      <c r="DO8" s="219"/>
      <c r="DP8" s="282"/>
      <c r="DQ8" s="291">
        <v>189898</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211</v>
      </c>
      <c r="S9" s="219"/>
      <c r="T9" s="219"/>
      <c r="U9" s="219"/>
      <c r="V9" s="219"/>
      <c r="W9" s="219"/>
      <c r="X9" s="219"/>
      <c r="Y9" s="282"/>
      <c r="Z9" s="285">
        <v>0</v>
      </c>
      <c r="AA9" s="285"/>
      <c r="AB9" s="285"/>
      <c r="AC9" s="285"/>
      <c r="AD9" s="290">
        <v>211</v>
      </c>
      <c r="AE9" s="290"/>
      <c r="AF9" s="290"/>
      <c r="AG9" s="290"/>
      <c r="AH9" s="290"/>
      <c r="AI9" s="290"/>
      <c r="AJ9" s="290"/>
      <c r="AK9" s="290"/>
      <c r="AL9" s="286">
        <v>0</v>
      </c>
      <c r="AM9" s="240"/>
      <c r="AN9" s="240"/>
      <c r="AO9" s="299"/>
      <c r="AP9" s="263" t="s">
        <v>346</v>
      </c>
      <c r="AQ9" s="36"/>
      <c r="AR9" s="36"/>
      <c r="AS9" s="36"/>
      <c r="AT9" s="36"/>
      <c r="AU9" s="36"/>
      <c r="AV9" s="36"/>
      <c r="AW9" s="36"/>
      <c r="AX9" s="36"/>
      <c r="AY9" s="36"/>
      <c r="AZ9" s="36"/>
      <c r="BA9" s="36"/>
      <c r="BB9" s="36"/>
      <c r="BC9" s="36"/>
      <c r="BD9" s="36"/>
      <c r="BE9" s="36"/>
      <c r="BF9" s="272"/>
      <c r="BG9" s="277">
        <v>38341</v>
      </c>
      <c r="BH9" s="219"/>
      <c r="BI9" s="219"/>
      <c r="BJ9" s="219"/>
      <c r="BK9" s="219"/>
      <c r="BL9" s="219"/>
      <c r="BM9" s="219"/>
      <c r="BN9" s="282"/>
      <c r="BO9" s="285">
        <v>18.2</v>
      </c>
      <c r="BP9" s="285"/>
      <c r="BQ9" s="285"/>
      <c r="BR9" s="285"/>
      <c r="BS9" s="291" t="s">
        <v>208</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188472</v>
      </c>
      <c r="CS9" s="219"/>
      <c r="CT9" s="219"/>
      <c r="CU9" s="219"/>
      <c r="CV9" s="219"/>
      <c r="CW9" s="219"/>
      <c r="CX9" s="219"/>
      <c r="CY9" s="282"/>
      <c r="CZ9" s="285">
        <v>8.1999999999999993</v>
      </c>
      <c r="DA9" s="285"/>
      <c r="DB9" s="285"/>
      <c r="DC9" s="285"/>
      <c r="DD9" s="291" t="s">
        <v>208</v>
      </c>
      <c r="DE9" s="219"/>
      <c r="DF9" s="219"/>
      <c r="DG9" s="219"/>
      <c r="DH9" s="219"/>
      <c r="DI9" s="219"/>
      <c r="DJ9" s="219"/>
      <c r="DK9" s="219"/>
      <c r="DL9" s="219"/>
      <c r="DM9" s="219"/>
      <c r="DN9" s="219"/>
      <c r="DO9" s="219"/>
      <c r="DP9" s="282"/>
      <c r="DQ9" s="291">
        <v>111247</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198</v>
      </c>
      <c r="AQ10" s="36"/>
      <c r="AR10" s="36"/>
      <c r="AS10" s="36"/>
      <c r="AT10" s="36"/>
      <c r="AU10" s="36"/>
      <c r="AV10" s="36"/>
      <c r="AW10" s="36"/>
      <c r="AX10" s="36"/>
      <c r="AY10" s="36"/>
      <c r="AZ10" s="36"/>
      <c r="BA10" s="36"/>
      <c r="BB10" s="36"/>
      <c r="BC10" s="36"/>
      <c r="BD10" s="36"/>
      <c r="BE10" s="36"/>
      <c r="BF10" s="272"/>
      <c r="BG10" s="277">
        <v>3516</v>
      </c>
      <c r="BH10" s="219"/>
      <c r="BI10" s="219"/>
      <c r="BJ10" s="219"/>
      <c r="BK10" s="219"/>
      <c r="BL10" s="219"/>
      <c r="BM10" s="219"/>
      <c r="BN10" s="282"/>
      <c r="BO10" s="285">
        <v>1.7</v>
      </c>
      <c r="BP10" s="285"/>
      <c r="BQ10" s="285"/>
      <c r="BR10" s="285"/>
      <c r="BS10" s="291" t="s">
        <v>208</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208</v>
      </c>
      <c r="CS10" s="219"/>
      <c r="CT10" s="219"/>
      <c r="CU10" s="219"/>
      <c r="CV10" s="219"/>
      <c r="CW10" s="219"/>
      <c r="CX10" s="219"/>
      <c r="CY10" s="282"/>
      <c r="CZ10" s="285" t="s">
        <v>208</v>
      </c>
      <c r="DA10" s="285"/>
      <c r="DB10" s="285"/>
      <c r="DC10" s="285"/>
      <c r="DD10" s="291" t="s">
        <v>208</v>
      </c>
      <c r="DE10" s="219"/>
      <c r="DF10" s="219"/>
      <c r="DG10" s="219"/>
      <c r="DH10" s="219"/>
      <c r="DI10" s="219"/>
      <c r="DJ10" s="219"/>
      <c r="DK10" s="219"/>
      <c r="DL10" s="219"/>
      <c r="DM10" s="219"/>
      <c r="DN10" s="219"/>
      <c r="DO10" s="219"/>
      <c r="DP10" s="282"/>
      <c r="DQ10" s="291" t="s">
        <v>208</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22903</v>
      </c>
      <c r="S11" s="219"/>
      <c r="T11" s="219"/>
      <c r="U11" s="219"/>
      <c r="V11" s="219"/>
      <c r="W11" s="219"/>
      <c r="X11" s="219"/>
      <c r="Y11" s="282"/>
      <c r="Z11" s="286">
        <v>1</v>
      </c>
      <c r="AA11" s="240"/>
      <c r="AB11" s="240"/>
      <c r="AC11" s="288"/>
      <c r="AD11" s="291">
        <v>22903</v>
      </c>
      <c r="AE11" s="219"/>
      <c r="AF11" s="219"/>
      <c r="AG11" s="219"/>
      <c r="AH11" s="219"/>
      <c r="AI11" s="219"/>
      <c r="AJ11" s="219"/>
      <c r="AK11" s="282"/>
      <c r="AL11" s="286">
        <v>2.1</v>
      </c>
      <c r="AM11" s="240"/>
      <c r="AN11" s="240"/>
      <c r="AO11" s="299"/>
      <c r="AP11" s="263" t="s">
        <v>351</v>
      </c>
      <c r="AQ11" s="36"/>
      <c r="AR11" s="36"/>
      <c r="AS11" s="36"/>
      <c r="AT11" s="36"/>
      <c r="AU11" s="36"/>
      <c r="AV11" s="36"/>
      <c r="AW11" s="36"/>
      <c r="AX11" s="36"/>
      <c r="AY11" s="36"/>
      <c r="AZ11" s="36"/>
      <c r="BA11" s="36"/>
      <c r="BB11" s="36"/>
      <c r="BC11" s="36"/>
      <c r="BD11" s="36"/>
      <c r="BE11" s="36"/>
      <c r="BF11" s="272"/>
      <c r="BG11" s="277">
        <v>4505</v>
      </c>
      <c r="BH11" s="219"/>
      <c r="BI11" s="219"/>
      <c r="BJ11" s="219"/>
      <c r="BK11" s="219"/>
      <c r="BL11" s="219"/>
      <c r="BM11" s="219"/>
      <c r="BN11" s="282"/>
      <c r="BO11" s="285">
        <v>2.1</v>
      </c>
      <c r="BP11" s="285"/>
      <c r="BQ11" s="285"/>
      <c r="BR11" s="285"/>
      <c r="BS11" s="291" t="s">
        <v>208</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187984</v>
      </c>
      <c r="CS11" s="219"/>
      <c r="CT11" s="219"/>
      <c r="CU11" s="219"/>
      <c r="CV11" s="219"/>
      <c r="CW11" s="219"/>
      <c r="CX11" s="219"/>
      <c r="CY11" s="282"/>
      <c r="CZ11" s="285">
        <v>8.1999999999999993</v>
      </c>
      <c r="DA11" s="285"/>
      <c r="DB11" s="285"/>
      <c r="DC11" s="285"/>
      <c r="DD11" s="291">
        <v>61593</v>
      </c>
      <c r="DE11" s="219"/>
      <c r="DF11" s="219"/>
      <c r="DG11" s="219"/>
      <c r="DH11" s="219"/>
      <c r="DI11" s="219"/>
      <c r="DJ11" s="219"/>
      <c r="DK11" s="219"/>
      <c r="DL11" s="219"/>
      <c r="DM11" s="219"/>
      <c r="DN11" s="219"/>
      <c r="DO11" s="219"/>
      <c r="DP11" s="282"/>
      <c r="DQ11" s="291">
        <v>126220</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t="s">
        <v>208</v>
      </c>
      <c r="S12" s="219"/>
      <c r="T12" s="219"/>
      <c r="U12" s="219"/>
      <c r="V12" s="219"/>
      <c r="W12" s="219"/>
      <c r="X12" s="219"/>
      <c r="Y12" s="282"/>
      <c r="Z12" s="285" t="s">
        <v>208</v>
      </c>
      <c r="AA12" s="285"/>
      <c r="AB12" s="285"/>
      <c r="AC12" s="285"/>
      <c r="AD12" s="290" t="s">
        <v>208</v>
      </c>
      <c r="AE12" s="290"/>
      <c r="AF12" s="290"/>
      <c r="AG12" s="290"/>
      <c r="AH12" s="290"/>
      <c r="AI12" s="290"/>
      <c r="AJ12" s="290"/>
      <c r="AK12" s="290"/>
      <c r="AL12" s="286" t="s">
        <v>208</v>
      </c>
      <c r="AM12" s="240"/>
      <c r="AN12" s="240"/>
      <c r="AO12" s="299"/>
      <c r="AP12" s="263" t="s">
        <v>355</v>
      </c>
      <c r="AQ12" s="36"/>
      <c r="AR12" s="36"/>
      <c r="AS12" s="36"/>
      <c r="AT12" s="36"/>
      <c r="AU12" s="36"/>
      <c r="AV12" s="36"/>
      <c r="AW12" s="36"/>
      <c r="AX12" s="36"/>
      <c r="AY12" s="36"/>
      <c r="AZ12" s="36"/>
      <c r="BA12" s="36"/>
      <c r="BB12" s="36"/>
      <c r="BC12" s="36"/>
      <c r="BD12" s="36"/>
      <c r="BE12" s="36"/>
      <c r="BF12" s="272"/>
      <c r="BG12" s="277">
        <v>152494</v>
      </c>
      <c r="BH12" s="219"/>
      <c r="BI12" s="219"/>
      <c r="BJ12" s="219"/>
      <c r="BK12" s="219"/>
      <c r="BL12" s="219"/>
      <c r="BM12" s="219"/>
      <c r="BN12" s="282"/>
      <c r="BO12" s="285">
        <v>72.2</v>
      </c>
      <c r="BP12" s="285"/>
      <c r="BQ12" s="285"/>
      <c r="BR12" s="285"/>
      <c r="BS12" s="291" t="s">
        <v>208</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331805</v>
      </c>
      <c r="CS12" s="219"/>
      <c r="CT12" s="219"/>
      <c r="CU12" s="219"/>
      <c r="CV12" s="219"/>
      <c r="CW12" s="219"/>
      <c r="CX12" s="219"/>
      <c r="CY12" s="282"/>
      <c r="CZ12" s="285">
        <v>14.5</v>
      </c>
      <c r="DA12" s="285"/>
      <c r="DB12" s="285"/>
      <c r="DC12" s="285"/>
      <c r="DD12" s="291">
        <v>156255</v>
      </c>
      <c r="DE12" s="219"/>
      <c r="DF12" s="219"/>
      <c r="DG12" s="219"/>
      <c r="DH12" s="219"/>
      <c r="DI12" s="219"/>
      <c r="DJ12" s="219"/>
      <c r="DK12" s="219"/>
      <c r="DL12" s="219"/>
      <c r="DM12" s="219"/>
      <c r="DN12" s="219"/>
      <c r="DO12" s="219"/>
      <c r="DP12" s="282"/>
      <c r="DQ12" s="291">
        <v>120458</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358</v>
      </c>
      <c r="AQ13" s="36"/>
      <c r="AR13" s="36"/>
      <c r="AS13" s="36"/>
      <c r="AT13" s="36"/>
      <c r="AU13" s="36"/>
      <c r="AV13" s="36"/>
      <c r="AW13" s="36"/>
      <c r="AX13" s="36"/>
      <c r="AY13" s="36"/>
      <c r="AZ13" s="36"/>
      <c r="BA13" s="36"/>
      <c r="BB13" s="36"/>
      <c r="BC13" s="36"/>
      <c r="BD13" s="36"/>
      <c r="BE13" s="36"/>
      <c r="BF13" s="272"/>
      <c r="BG13" s="277">
        <v>140883</v>
      </c>
      <c r="BH13" s="219"/>
      <c r="BI13" s="219"/>
      <c r="BJ13" s="219"/>
      <c r="BK13" s="219"/>
      <c r="BL13" s="219"/>
      <c r="BM13" s="219"/>
      <c r="BN13" s="282"/>
      <c r="BO13" s="285">
        <v>66.7</v>
      </c>
      <c r="BP13" s="285"/>
      <c r="BQ13" s="285"/>
      <c r="BR13" s="285"/>
      <c r="BS13" s="291" t="s">
        <v>208</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216715</v>
      </c>
      <c r="CS13" s="219"/>
      <c r="CT13" s="219"/>
      <c r="CU13" s="219"/>
      <c r="CV13" s="219"/>
      <c r="CW13" s="219"/>
      <c r="CX13" s="219"/>
      <c r="CY13" s="282"/>
      <c r="CZ13" s="285">
        <v>9.5</v>
      </c>
      <c r="DA13" s="285"/>
      <c r="DB13" s="285"/>
      <c r="DC13" s="285"/>
      <c r="DD13" s="291">
        <v>187607</v>
      </c>
      <c r="DE13" s="219"/>
      <c r="DF13" s="219"/>
      <c r="DG13" s="219"/>
      <c r="DH13" s="219"/>
      <c r="DI13" s="219"/>
      <c r="DJ13" s="219"/>
      <c r="DK13" s="219"/>
      <c r="DL13" s="219"/>
      <c r="DM13" s="219"/>
      <c r="DN13" s="219"/>
      <c r="DO13" s="219"/>
      <c r="DP13" s="282"/>
      <c r="DQ13" s="291">
        <v>49102</v>
      </c>
      <c r="DR13" s="219"/>
      <c r="DS13" s="219"/>
      <c r="DT13" s="219"/>
      <c r="DU13" s="219"/>
      <c r="DV13" s="219"/>
      <c r="DW13" s="219"/>
      <c r="DX13" s="219"/>
      <c r="DY13" s="219"/>
      <c r="DZ13" s="219"/>
      <c r="EA13" s="219"/>
      <c r="EB13" s="219"/>
      <c r="EC13" s="332"/>
    </row>
    <row r="14" spans="2:143" ht="11.25" customHeight="1">
      <c r="B14" s="263" t="s">
        <v>361</v>
      </c>
      <c r="C14" s="36"/>
      <c r="D14" s="36"/>
      <c r="E14" s="36"/>
      <c r="F14" s="36"/>
      <c r="G14" s="36"/>
      <c r="H14" s="36"/>
      <c r="I14" s="36"/>
      <c r="J14" s="36"/>
      <c r="K14" s="36"/>
      <c r="L14" s="36"/>
      <c r="M14" s="36"/>
      <c r="N14" s="36"/>
      <c r="O14" s="36"/>
      <c r="P14" s="36"/>
      <c r="Q14" s="272"/>
      <c r="R14" s="277">
        <v>1607</v>
      </c>
      <c r="S14" s="219"/>
      <c r="T14" s="219"/>
      <c r="U14" s="219"/>
      <c r="V14" s="219"/>
      <c r="W14" s="219"/>
      <c r="X14" s="219"/>
      <c r="Y14" s="282"/>
      <c r="Z14" s="285">
        <v>0.1</v>
      </c>
      <c r="AA14" s="285"/>
      <c r="AB14" s="285"/>
      <c r="AC14" s="285"/>
      <c r="AD14" s="290">
        <v>1607</v>
      </c>
      <c r="AE14" s="290"/>
      <c r="AF14" s="290"/>
      <c r="AG14" s="290"/>
      <c r="AH14" s="290"/>
      <c r="AI14" s="290"/>
      <c r="AJ14" s="290"/>
      <c r="AK14" s="290"/>
      <c r="AL14" s="286">
        <v>0.1</v>
      </c>
      <c r="AM14" s="240"/>
      <c r="AN14" s="240"/>
      <c r="AO14" s="299"/>
      <c r="AP14" s="263" t="s">
        <v>228</v>
      </c>
      <c r="AQ14" s="36"/>
      <c r="AR14" s="36"/>
      <c r="AS14" s="36"/>
      <c r="AT14" s="36"/>
      <c r="AU14" s="36"/>
      <c r="AV14" s="36"/>
      <c r="AW14" s="36"/>
      <c r="AX14" s="36"/>
      <c r="AY14" s="36"/>
      <c r="AZ14" s="36"/>
      <c r="BA14" s="36"/>
      <c r="BB14" s="36"/>
      <c r="BC14" s="36"/>
      <c r="BD14" s="36"/>
      <c r="BE14" s="36"/>
      <c r="BF14" s="272"/>
      <c r="BG14" s="277">
        <v>6629</v>
      </c>
      <c r="BH14" s="219"/>
      <c r="BI14" s="219"/>
      <c r="BJ14" s="219"/>
      <c r="BK14" s="219"/>
      <c r="BL14" s="219"/>
      <c r="BM14" s="219"/>
      <c r="BN14" s="282"/>
      <c r="BO14" s="285">
        <v>3.1</v>
      </c>
      <c r="BP14" s="285"/>
      <c r="BQ14" s="285"/>
      <c r="BR14" s="285"/>
      <c r="BS14" s="291" t="s">
        <v>208</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79180</v>
      </c>
      <c r="CS14" s="219"/>
      <c r="CT14" s="219"/>
      <c r="CU14" s="219"/>
      <c r="CV14" s="219"/>
      <c r="CW14" s="219"/>
      <c r="CX14" s="219"/>
      <c r="CY14" s="282"/>
      <c r="CZ14" s="285">
        <v>3.5</v>
      </c>
      <c r="DA14" s="285"/>
      <c r="DB14" s="285"/>
      <c r="DC14" s="285"/>
      <c r="DD14" s="291">
        <v>14258</v>
      </c>
      <c r="DE14" s="219"/>
      <c r="DF14" s="219"/>
      <c r="DG14" s="219"/>
      <c r="DH14" s="219"/>
      <c r="DI14" s="219"/>
      <c r="DJ14" s="219"/>
      <c r="DK14" s="219"/>
      <c r="DL14" s="219"/>
      <c r="DM14" s="219"/>
      <c r="DN14" s="219"/>
      <c r="DO14" s="219"/>
      <c r="DP14" s="282"/>
      <c r="DQ14" s="291">
        <v>59861</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141</v>
      </c>
      <c r="AQ15" s="36"/>
      <c r="AR15" s="36"/>
      <c r="AS15" s="36"/>
      <c r="AT15" s="36"/>
      <c r="AU15" s="36"/>
      <c r="AV15" s="36"/>
      <c r="AW15" s="36"/>
      <c r="AX15" s="36"/>
      <c r="AY15" s="36"/>
      <c r="AZ15" s="36"/>
      <c r="BA15" s="36"/>
      <c r="BB15" s="36"/>
      <c r="BC15" s="36"/>
      <c r="BD15" s="36"/>
      <c r="BE15" s="36"/>
      <c r="BF15" s="272"/>
      <c r="BG15" s="277">
        <v>2192</v>
      </c>
      <c r="BH15" s="219"/>
      <c r="BI15" s="219"/>
      <c r="BJ15" s="219"/>
      <c r="BK15" s="219"/>
      <c r="BL15" s="219"/>
      <c r="BM15" s="219"/>
      <c r="BN15" s="282"/>
      <c r="BO15" s="285">
        <v>1</v>
      </c>
      <c r="BP15" s="285"/>
      <c r="BQ15" s="285"/>
      <c r="BR15" s="285"/>
      <c r="BS15" s="291" t="s">
        <v>208</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182655</v>
      </c>
      <c r="CS15" s="219"/>
      <c r="CT15" s="219"/>
      <c r="CU15" s="219"/>
      <c r="CV15" s="219"/>
      <c r="CW15" s="219"/>
      <c r="CX15" s="219"/>
      <c r="CY15" s="282"/>
      <c r="CZ15" s="285">
        <v>8</v>
      </c>
      <c r="DA15" s="285"/>
      <c r="DB15" s="285"/>
      <c r="DC15" s="285"/>
      <c r="DD15" s="291">
        <v>11997</v>
      </c>
      <c r="DE15" s="219"/>
      <c r="DF15" s="219"/>
      <c r="DG15" s="219"/>
      <c r="DH15" s="219"/>
      <c r="DI15" s="219"/>
      <c r="DJ15" s="219"/>
      <c r="DK15" s="219"/>
      <c r="DL15" s="219"/>
      <c r="DM15" s="219"/>
      <c r="DN15" s="219"/>
      <c r="DO15" s="219"/>
      <c r="DP15" s="282"/>
      <c r="DQ15" s="291">
        <v>157081</v>
      </c>
      <c r="DR15" s="219"/>
      <c r="DS15" s="219"/>
      <c r="DT15" s="219"/>
      <c r="DU15" s="219"/>
      <c r="DV15" s="219"/>
      <c r="DW15" s="219"/>
      <c r="DX15" s="219"/>
      <c r="DY15" s="219"/>
      <c r="DZ15" s="219"/>
      <c r="EA15" s="219"/>
      <c r="EB15" s="219"/>
      <c r="EC15" s="332"/>
    </row>
    <row r="16" spans="2:143" ht="11.25" customHeight="1">
      <c r="B16" s="263" t="s">
        <v>364</v>
      </c>
      <c r="C16" s="36"/>
      <c r="D16" s="36"/>
      <c r="E16" s="36"/>
      <c r="F16" s="36"/>
      <c r="G16" s="36"/>
      <c r="H16" s="36"/>
      <c r="I16" s="36"/>
      <c r="J16" s="36"/>
      <c r="K16" s="36"/>
      <c r="L16" s="36"/>
      <c r="M16" s="36"/>
      <c r="N16" s="36"/>
      <c r="O16" s="36"/>
      <c r="P16" s="36"/>
      <c r="Q16" s="272"/>
      <c r="R16" s="277">
        <v>391</v>
      </c>
      <c r="S16" s="219"/>
      <c r="T16" s="219"/>
      <c r="U16" s="219"/>
      <c r="V16" s="219"/>
      <c r="W16" s="219"/>
      <c r="X16" s="219"/>
      <c r="Y16" s="282"/>
      <c r="Z16" s="285">
        <v>0</v>
      </c>
      <c r="AA16" s="285"/>
      <c r="AB16" s="285"/>
      <c r="AC16" s="285"/>
      <c r="AD16" s="290">
        <v>391</v>
      </c>
      <c r="AE16" s="290"/>
      <c r="AF16" s="290"/>
      <c r="AG16" s="290"/>
      <c r="AH16" s="290"/>
      <c r="AI16" s="290"/>
      <c r="AJ16" s="290"/>
      <c r="AK16" s="290"/>
      <c r="AL16" s="286">
        <v>0</v>
      </c>
      <c r="AM16" s="240"/>
      <c r="AN16" s="240"/>
      <c r="AO16" s="299"/>
      <c r="AP16" s="263" t="s">
        <v>365</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366</v>
      </c>
      <c r="CE16" s="36"/>
      <c r="CF16" s="36"/>
      <c r="CG16" s="36"/>
      <c r="CH16" s="36"/>
      <c r="CI16" s="36"/>
      <c r="CJ16" s="36"/>
      <c r="CK16" s="36"/>
      <c r="CL16" s="36"/>
      <c r="CM16" s="36"/>
      <c r="CN16" s="36"/>
      <c r="CO16" s="36"/>
      <c r="CP16" s="36"/>
      <c r="CQ16" s="272"/>
      <c r="CR16" s="277">
        <v>40711</v>
      </c>
      <c r="CS16" s="219"/>
      <c r="CT16" s="219"/>
      <c r="CU16" s="219"/>
      <c r="CV16" s="219"/>
      <c r="CW16" s="219"/>
      <c r="CX16" s="219"/>
      <c r="CY16" s="282"/>
      <c r="CZ16" s="285">
        <v>1.8</v>
      </c>
      <c r="DA16" s="285"/>
      <c r="DB16" s="285"/>
      <c r="DC16" s="285"/>
      <c r="DD16" s="291" t="s">
        <v>208</v>
      </c>
      <c r="DE16" s="219"/>
      <c r="DF16" s="219"/>
      <c r="DG16" s="219"/>
      <c r="DH16" s="219"/>
      <c r="DI16" s="219"/>
      <c r="DJ16" s="219"/>
      <c r="DK16" s="219"/>
      <c r="DL16" s="219"/>
      <c r="DM16" s="219"/>
      <c r="DN16" s="219"/>
      <c r="DO16" s="219"/>
      <c r="DP16" s="282"/>
      <c r="DQ16" s="291">
        <v>3363</v>
      </c>
      <c r="DR16" s="219"/>
      <c r="DS16" s="219"/>
      <c r="DT16" s="219"/>
      <c r="DU16" s="219"/>
      <c r="DV16" s="219"/>
      <c r="DW16" s="219"/>
      <c r="DX16" s="219"/>
      <c r="DY16" s="219"/>
      <c r="DZ16" s="219"/>
      <c r="EA16" s="219"/>
      <c r="EB16" s="219"/>
      <c r="EC16" s="332"/>
    </row>
    <row r="17" spans="2:133" ht="11.25" customHeight="1">
      <c r="B17" s="263" t="s">
        <v>367</v>
      </c>
      <c r="C17" s="36"/>
      <c r="D17" s="36"/>
      <c r="E17" s="36"/>
      <c r="F17" s="36"/>
      <c r="G17" s="36"/>
      <c r="H17" s="36"/>
      <c r="I17" s="36"/>
      <c r="J17" s="36"/>
      <c r="K17" s="36"/>
      <c r="L17" s="36"/>
      <c r="M17" s="36"/>
      <c r="N17" s="36"/>
      <c r="O17" s="36"/>
      <c r="P17" s="36"/>
      <c r="Q17" s="272"/>
      <c r="R17" s="277">
        <v>2608</v>
      </c>
      <c r="S17" s="219"/>
      <c r="T17" s="219"/>
      <c r="U17" s="219"/>
      <c r="V17" s="219"/>
      <c r="W17" s="219"/>
      <c r="X17" s="219"/>
      <c r="Y17" s="282"/>
      <c r="Z17" s="285">
        <v>0.1</v>
      </c>
      <c r="AA17" s="285"/>
      <c r="AB17" s="285"/>
      <c r="AC17" s="285"/>
      <c r="AD17" s="290">
        <v>2608</v>
      </c>
      <c r="AE17" s="290"/>
      <c r="AF17" s="290"/>
      <c r="AG17" s="290"/>
      <c r="AH17" s="290"/>
      <c r="AI17" s="290"/>
      <c r="AJ17" s="290"/>
      <c r="AK17" s="290"/>
      <c r="AL17" s="286">
        <v>0.2</v>
      </c>
      <c r="AM17" s="240"/>
      <c r="AN17" s="240"/>
      <c r="AO17" s="299"/>
      <c r="AP17" s="263" t="s">
        <v>368</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370</v>
      </c>
      <c r="CE17" s="36"/>
      <c r="CF17" s="36"/>
      <c r="CG17" s="36"/>
      <c r="CH17" s="36"/>
      <c r="CI17" s="36"/>
      <c r="CJ17" s="36"/>
      <c r="CK17" s="36"/>
      <c r="CL17" s="36"/>
      <c r="CM17" s="36"/>
      <c r="CN17" s="36"/>
      <c r="CO17" s="36"/>
      <c r="CP17" s="36"/>
      <c r="CQ17" s="272"/>
      <c r="CR17" s="277">
        <v>152430</v>
      </c>
      <c r="CS17" s="219"/>
      <c r="CT17" s="219"/>
      <c r="CU17" s="219"/>
      <c r="CV17" s="219"/>
      <c r="CW17" s="219"/>
      <c r="CX17" s="219"/>
      <c r="CY17" s="282"/>
      <c r="CZ17" s="285">
        <v>6.7</v>
      </c>
      <c r="DA17" s="285"/>
      <c r="DB17" s="285"/>
      <c r="DC17" s="285"/>
      <c r="DD17" s="291" t="s">
        <v>208</v>
      </c>
      <c r="DE17" s="219"/>
      <c r="DF17" s="219"/>
      <c r="DG17" s="219"/>
      <c r="DH17" s="219"/>
      <c r="DI17" s="219"/>
      <c r="DJ17" s="219"/>
      <c r="DK17" s="219"/>
      <c r="DL17" s="219"/>
      <c r="DM17" s="219"/>
      <c r="DN17" s="219"/>
      <c r="DO17" s="219"/>
      <c r="DP17" s="282"/>
      <c r="DQ17" s="291">
        <v>152430</v>
      </c>
      <c r="DR17" s="219"/>
      <c r="DS17" s="219"/>
      <c r="DT17" s="219"/>
      <c r="DU17" s="219"/>
      <c r="DV17" s="219"/>
      <c r="DW17" s="219"/>
      <c r="DX17" s="219"/>
      <c r="DY17" s="219"/>
      <c r="DZ17" s="219"/>
      <c r="EA17" s="219"/>
      <c r="EB17" s="219"/>
      <c r="EC17" s="332"/>
    </row>
    <row r="18" spans="2:133" ht="11.25" customHeight="1">
      <c r="B18" s="263" t="s">
        <v>371</v>
      </c>
      <c r="C18" s="36"/>
      <c r="D18" s="36"/>
      <c r="E18" s="36"/>
      <c r="F18" s="36"/>
      <c r="G18" s="36"/>
      <c r="H18" s="36"/>
      <c r="I18" s="36"/>
      <c r="J18" s="36"/>
      <c r="K18" s="36"/>
      <c r="L18" s="36"/>
      <c r="M18" s="36"/>
      <c r="N18" s="36"/>
      <c r="O18" s="36"/>
      <c r="P18" s="36"/>
      <c r="Q18" s="272"/>
      <c r="R18" s="277">
        <v>381</v>
      </c>
      <c r="S18" s="219"/>
      <c r="T18" s="219"/>
      <c r="U18" s="219"/>
      <c r="V18" s="219"/>
      <c r="W18" s="219"/>
      <c r="X18" s="219"/>
      <c r="Y18" s="282"/>
      <c r="Z18" s="285">
        <v>0</v>
      </c>
      <c r="AA18" s="285"/>
      <c r="AB18" s="285"/>
      <c r="AC18" s="285"/>
      <c r="AD18" s="290">
        <v>381</v>
      </c>
      <c r="AE18" s="290"/>
      <c r="AF18" s="290"/>
      <c r="AG18" s="290"/>
      <c r="AH18" s="290"/>
      <c r="AI18" s="290"/>
      <c r="AJ18" s="290"/>
      <c r="AK18" s="290"/>
      <c r="AL18" s="286">
        <v>0</v>
      </c>
      <c r="AM18" s="240"/>
      <c r="AN18" s="240"/>
      <c r="AO18" s="299"/>
      <c r="AP18" s="263" t="s">
        <v>100</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372</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196</v>
      </c>
      <c r="S19" s="219"/>
      <c r="T19" s="219"/>
      <c r="U19" s="219"/>
      <c r="V19" s="219"/>
      <c r="W19" s="219"/>
      <c r="X19" s="219"/>
      <c r="Y19" s="282"/>
      <c r="Z19" s="285">
        <v>0</v>
      </c>
      <c r="AA19" s="285"/>
      <c r="AB19" s="285"/>
      <c r="AC19" s="285"/>
      <c r="AD19" s="290">
        <v>196</v>
      </c>
      <c r="AE19" s="290"/>
      <c r="AF19" s="290"/>
      <c r="AG19" s="290"/>
      <c r="AH19" s="290"/>
      <c r="AI19" s="290"/>
      <c r="AJ19" s="290"/>
      <c r="AK19" s="290"/>
      <c r="AL19" s="286">
        <v>0</v>
      </c>
      <c r="AM19" s="240"/>
      <c r="AN19" s="240"/>
      <c r="AO19" s="299"/>
      <c r="AP19" s="263" t="s">
        <v>373</v>
      </c>
      <c r="AQ19" s="36"/>
      <c r="AR19" s="36"/>
      <c r="AS19" s="36"/>
      <c r="AT19" s="36"/>
      <c r="AU19" s="36"/>
      <c r="AV19" s="36"/>
      <c r="AW19" s="36"/>
      <c r="AX19" s="36"/>
      <c r="AY19" s="36"/>
      <c r="AZ19" s="36"/>
      <c r="BA19" s="36"/>
      <c r="BB19" s="36"/>
      <c r="BC19" s="36"/>
      <c r="BD19" s="36"/>
      <c r="BE19" s="36"/>
      <c r="BF19" s="272"/>
      <c r="BG19" s="277">
        <v>1374</v>
      </c>
      <c r="BH19" s="219"/>
      <c r="BI19" s="219"/>
      <c r="BJ19" s="219"/>
      <c r="BK19" s="219"/>
      <c r="BL19" s="219"/>
      <c r="BM19" s="219"/>
      <c r="BN19" s="282"/>
      <c r="BO19" s="285">
        <v>0.7</v>
      </c>
      <c r="BP19" s="285"/>
      <c r="BQ19" s="285"/>
      <c r="BR19" s="285"/>
      <c r="BS19" s="291" t="s">
        <v>208</v>
      </c>
      <c r="BT19" s="219"/>
      <c r="BU19" s="219"/>
      <c r="BV19" s="219"/>
      <c r="BW19" s="219"/>
      <c r="BX19" s="219"/>
      <c r="BY19" s="219"/>
      <c r="BZ19" s="219"/>
      <c r="CA19" s="219"/>
      <c r="CB19" s="332"/>
      <c r="CD19" s="263" t="s">
        <v>374</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375</v>
      </c>
      <c r="C20" s="36"/>
      <c r="D20" s="36"/>
      <c r="E20" s="36"/>
      <c r="F20" s="36"/>
      <c r="G20" s="36"/>
      <c r="H20" s="36"/>
      <c r="I20" s="36"/>
      <c r="J20" s="36"/>
      <c r="K20" s="36"/>
      <c r="L20" s="36"/>
      <c r="M20" s="36"/>
      <c r="N20" s="36"/>
      <c r="O20" s="36"/>
      <c r="P20" s="36"/>
      <c r="Q20" s="272"/>
      <c r="R20" s="277">
        <v>30</v>
      </c>
      <c r="S20" s="219"/>
      <c r="T20" s="219"/>
      <c r="U20" s="219"/>
      <c r="V20" s="219"/>
      <c r="W20" s="219"/>
      <c r="X20" s="219"/>
      <c r="Y20" s="282"/>
      <c r="Z20" s="285">
        <v>0</v>
      </c>
      <c r="AA20" s="285"/>
      <c r="AB20" s="285"/>
      <c r="AC20" s="285"/>
      <c r="AD20" s="290">
        <v>30</v>
      </c>
      <c r="AE20" s="290"/>
      <c r="AF20" s="290"/>
      <c r="AG20" s="290"/>
      <c r="AH20" s="290"/>
      <c r="AI20" s="290"/>
      <c r="AJ20" s="290"/>
      <c r="AK20" s="290"/>
      <c r="AL20" s="286">
        <v>0</v>
      </c>
      <c r="AM20" s="240"/>
      <c r="AN20" s="240"/>
      <c r="AO20" s="299"/>
      <c r="AP20" s="263" t="s">
        <v>376</v>
      </c>
      <c r="AQ20" s="36"/>
      <c r="AR20" s="36"/>
      <c r="AS20" s="36"/>
      <c r="AT20" s="36"/>
      <c r="AU20" s="36"/>
      <c r="AV20" s="36"/>
      <c r="AW20" s="36"/>
      <c r="AX20" s="36"/>
      <c r="AY20" s="36"/>
      <c r="AZ20" s="36"/>
      <c r="BA20" s="36"/>
      <c r="BB20" s="36"/>
      <c r="BC20" s="36"/>
      <c r="BD20" s="36"/>
      <c r="BE20" s="36"/>
      <c r="BF20" s="272"/>
      <c r="BG20" s="277">
        <v>1374</v>
      </c>
      <c r="BH20" s="219"/>
      <c r="BI20" s="219"/>
      <c r="BJ20" s="219"/>
      <c r="BK20" s="219"/>
      <c r="BL20" s="219"/>
      <c r="BM20" s="219"/>
      <c r="BN20" s="282"/>
      <c r="BO20" s="285">
        <v>0.7</v>
      </c>
      <c r="BP20" s="285"/>
      <c r="BQ20" s="285"/>
      <c r="BR20" s="285"/>
      <c r="BS20" s="291" t="s">
        <v>208</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2288330</v>
      </c>
      <c r="CS20" s="219"/>
      <c r="CT20" s="219"/>
      <c r="CU20" s="219"/>
      <c r="CV20" s="219"/>
      <c r="CW20" s="219"/>
      <c r="CX20" s="219"/>
      <c r="CY20" s="282"/>
      <c r="CZ20" s="285">
        <v>100</v>
      </c>
      <c r="DA20" s="285"/>
      <c r="DB20" s="285"/>
      <c r="DC20" s="285"/>
      <c r="DD20" s="291">
        <v>457447</v>
      </c>
      <c r="DE20" s="219"/>
      <c r="DF20" s="219"/>
      <c r="DG20" s="219"/>
      <c r="DH20" s="219"/>
      <c r="DI20" s="219"/>
      <c r="DJ20" s="219"/>
      <c r="DK20" s="219"/>
      <c r="DL20" s="219"/>
      <c r="DM20" s="219"/>
      <c r="DN20" s="219"/>
      <c r="DO20" s="219"/>
      <c r="DP20" s="282"/>
      <c r="DQ20" s="291">
        <v>1403569</v>
      </c>
      <c r="DR20" s="219"/>
      <c r="DS20" s="219"/>
      <c r="DT20" s="219"/>
      <c r="DU20" s="219"/>
      <c r="DV20" s="219"/>
      <c r="DW20" s="219"/>
      <c r="DX20" s="219"/>
      <c r="DY20" s="219"/>
      <c r="DZ20" s="219"/>
      <c r="EA20" s="219"/>
      <c r="EB20" s="219"/>
      <c r="EC20" s="332"/>
    </row>
    <row r="21" spans="2:133" ht="11.25" customHeight="1">
      <c r="B21" s="263" t="s">
        <v>378</v>
      </c>
      <c r="C21" s="36"/>
      <c r="D21" s="36"/>
      <c r="E21" s="36"/>
      <c r="F21" s="36"/>
      <c r="G21" s="36"/>
      <c r="H21" s="36"/>
      <c r="I21" s="36"/>
      <c r="J21" s="36"/>
      <c r="K21" s="36"/>
      <c r="L21" s="36"/>
      <c r="M21" s="36"/>
      <c r="N21" s="36"/>
      <c r="O21" s="36"/>
      <c r="P21" s="36"/>
      <c r="Q21" s="272"/>
      <c r="R21" s="277">
        <v>2001</v>
      </c>
      <c r="S21" s="219"/>
      <c r="T21" s="219"/>
      <c r="U21" s="219"/>
      <c r="V21" s="219"/>
      <c r="W21" s="219"/>
      <c r="X21" s="219"/>
      <c r="Y21" s="282"/>
      <c r="Z21" s="285">
        <v>0.1</v>
      </c>
      <c r="AA21" s="285"/>
      <c r="AB21" s="285"/>
      <c r="AC21" s="285"/>
      <c r="AD21" s="290">
        <v>2001</v>
      </c>
      <c r="AE21" s="290"/>
      <c r="AF21" s="290"/>
      <c r="AG21" s="290"/>
      <c r="AH21" s="290"/>
      <c r="AI21" s="290"/>
      <c r="AJ21" s="290"/>
      <c r="AK21" s="290"/>
      <c r="AL21" s="286">
        <v>0.2</v>
      </c>
      <c r="AM21" s="240"/>
      <c r="AN21" s="240"/>
      <c r="AO21" s="299"/>
      <c r="AP21" s="302" t="s">
        <v>379</v>
      </c>
      <c r="AQ21" s="305"/>
      <c r="AR21" s="305"/>
      <c r="AS21" s="305"/>
      <c r="AT21" s="305"/>
      <c r="AU21" s="305"/>
      <c r="AV21" s="305"/>
      <c r="AW21" s="305"/>
      <c r="AX21" s="305"/>
      <c r="AY21" s="305"/>
      <c r="AZ21" s="305"/>
      <c r="BA21" s="305"/>
      <c r="BB21" s="305"/>
      <c r="BC21" s="305"/>
      <c r="BD21" s="305"/>
      <c r="BE21" s="305"/>
      <c r="BF21" s="319"/>
      <c r="BG21" s="277">
        <v>1374</v>
      </c>
      <c r="BH21" s="219"/>
      <c r="BI21" s="219"/>
      <c r="BJ21" s="219"/>
      <c r="BK21" s="219"/>
      <c r="BL21" s="219"/>
      <c r="BM21" s="219"/>
      <c r="BN21" s="282"/>
      <c r="BO21" s="285">
        <v>0.7</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1064240</v>
      </c>
      <c r="S22" s="219"/>
      <c r="T22" s="219"/>
      <c r="U22" s="219"/>
      <c r="V22" s="219"/>
      <c r="W22" s="219"/>
      <c r="X22" s="219"/>
      <c r="Y22" s="282"/>
      <c r="Z22" s="285">
        <v>44.2</v>
      </c>
      <c r="AA22" s="285"/>
      <c r="AB22" s="285"/>
      <c r="AC22" s="285"/>
      <c r="AD22" s="290">
        <v>826799</v>
      </c>
      <c r="AE22" s="290"/>
      <c r="AF22" s="290"/>
      <c r="AG22" s="290"/>
      <c r="AH22" s="290"/>
      <c r="AI22" s="290"/>
      <c r="AJ22" s="290"/>
      <c r="AK22" s="290"/>
      <c r="AL22" s="286">
        <v>74.3</v>
      </c>
      <c r="AM22" s="240"/>
      <c r="AN22" s="240"/>
      <c r="AO22" s="299"/>
      <c r="AP22" s="302" t="s">
        <v>381</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826799</v>
      </c>
      <c r="S23" s="219"/>
      <c r="T23" s="219"/>
      <c r="U23" s="219"/>
      <c r="V23" s="219"/>
      <c r="W23" s="219"/>
      <c r="X23" s="219"/>
      <c r="Y23" s="282"/>
      <c r="Z23" s="285">
        <v>34.299999999999997</v>
      </c>
      <c r="AA23" s="285"/>
      <c r="AB23" s="285"/>
      <c r="AC23" s="285"/>
      <c r="AD23" s="290">
        <v>826799</v>
      </c>
      <c r="AE23" s="290"/>
      <c r="AF23" s="290"/>
      <c r="AG23" s="290"/>
      <c r="AH23" s="290"/>
      <c r="AI23" s="290"/>
      <c r="AJ23" s="290"/>
      <c r="AK23" s="290"/>
      <c r="AL23" s="286">
        <v>74.3</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208</v>
      </c>
      <c r="BH23" s="219"/>
      <c r="BI23" s="219"/>
      <c r="BJ23" s="219"/>
      <c r="BK23" s="219"/>
      <c r="BL23" s="219"/>
      <c r="BM23" s="219"/>
      <c r="BN23" s="282"/>
      <c r="BO23" s="285" t="s">
        <v>208</v>
      </c>
      <c r="BP23" s="285"/>
      <c r="BQ23" s="285"/>
      <c r="BR23" s="285"/>
      <c r="BS23" s="291" t="s">
        <v>208</v>
      </c>
      <c r="BT23" s="219"/>
      <c r="BU23" s="219"/>
      <c r="BV23" s="219"/>
      <c r="BW23" s="219"/>
      <c r="BX23" s="219"/>
      <c r="BY23" s="219"/>
      <c r="BZ23" s="219"/>
      <c r="CA23" s="219"/>
      <c r="CB23" s="332"/>
      <c r="CD23" s="183" t="s">
        <v>324</v>
      </c>
      <c r="CE23" s="139"/>
      <c r="CF23" s="139"/>
      <c r="CG23" s="139"/>
      <c r="CH23" s="139"/>
      <c r="CI23" s="139"/>
      <c r="CJ23" s="139"/>
      <c r="CK23" s="139"/>
      <c r="CL23" s="139"/>
      <c r="CM23" s="139"/>
      <c r="CN23" s="139"/>
      <c r="CO23" s="139"/>
      <c r="CP23" s="139"/>
      <c r="CQ23" s="144"/>
      <c r="CR23" s="183" t="s">
        <v>383</v>
      </c>
      <c r="CS23" s="139"/>
      <c r="CT23" s="139"/>
      <c r="CU23" s="139"/>
      <c r="CV23" s="139"/>
      <c r="CW23" s="139"/>
      <c r="CX23" s="139"/>
      <c r="CY23" s="144"/>
      <c r="CZ23" s="183" t="s">
        <v>387</v>
      </c>
      <c r="DA23" s="139"/>
      <c r="DB23" s="139"/>
      <c r="DC23" s="144"/>
      <c r="DD23" s="183" t="s">
        <v>311</v>
      </c>
      <c r="DE23" s="139"/>
      <c r="DF23" s="139"/>
      <c r="DG23" s="139"/>
      <c r="DH23" s="139"/>
      <c r="DI23" s="139"/>
      <c r="DJ23" s="139"/>
      <c r="DK23" s="144"/>
      <c r="DL23" s="350" t="s">
        <v>389</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237441</v>
      </c>
      <c r="S24" s="219"/>
      <c r="T24" s="219"/>
      <c r="U24" s="219"/>
      <c r="V24" s="219"/>
      <c r="W24" s="219"/>
      <c r="X24" s="219"/>
      <c r="Y24" s="282"/>
      <c r="Z24" s="285">
        <v>9.9</v>
      </c>
      <c r="AA24" s="285"/>
      <c r="AB24" s="285"/>
      <c r="AC24" s="285"/>
      <c r="AD24" s="290" t="s">
        <v>208</v>
      </c>
      <c r="AE24" s="290"/>
      <c r="AF24" s="290"/>
      <c r="AG24" s="290"/>
      <c r="AH24" s="290"/>
      <c r="AI24" s="290"/>
      <c r="AJ24" s="290"/>
      <c r="AK24" s="290"/>
      <c r="AL24" s="286" t="s">
        <v>208</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642994</v>
      </c>
      <c r="CS24" s="279"/>
      <c r="CT24" s="279"/>
      <c r="CU24" s="279"/>
      <c r="CV24" s="279"/>
      <c r="CW24" s="279"/>
      <c r="CX24" s="279"/>
      <c r="CY24" s="281"/>
      <c r="CZ24" s="294">
        <v>28.1</v>
      </c>
      <c r="DA24" s="296"/>
      <c r="DB24" s="296"/>
      <c r="DC24" s="342"/>
      <c r="DD24" s="346">
        <v>581953</v>
      </c>
      <c r="DE24" s="279"/>
      <c r="DF24" s="279"/>
      <c r="DG24" s="279"/>
      <c r="DH24" s="279"/>
      <c r="DI24" s="279"/>
      <c r="DJ24" s="279"/>
      <c r="DK24" s="281"/>
      <c r="DL24" s="346">
        <v>553743</v>
      </c>
      <c r="DM24" s="279"/>
      <c r="DN24" s="279"/>
      <c r="DO24" s="279"/>
      <c r="DP24" s="279"/>
      <c r="DQ24" s="279"/>
      <c r="DR24" s="279"/>
      <c r="DS24" s="279"/>
      <c r="DT24" s="279"/>
      <c r="DU24" s="279"/>
      <c r="DV24" s="281"/>
      <c r="DW24" s="294">
        <v>49.8</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453290</v>
      </c>
      <c r="CS25" s="318"/>
      <c r="CT25" s="318"/>
      <c r="CU25" s="318"/>
      <c r="CV25" s="318"/>
      <c r="CW25" s="318"/>
      <c r="CX25" s="318"/>
      <c r="CY25" s="337"/>
      <c r="CZ25" s="286">
        <v>19.8</v>
      </c>
      <c r="DA25" s="340"/>
      <c r="DB25" s="340"/>
      <c r="DC25" s="343"/>
      <c r="DD25" s="291">
        <v>404490</v>
      </c>
      <c r="DE25" s="318"/>
      <c r="DF25" s="318"/>
      <c r="DG25" s="318"/>
      <c r="DH25" s="318"/>
      <c r="DI25" s="318"/>
      <c r="DJ25" s="318"/>
      <c r="DK25" s="337"/>
      <c r="DL25" s="291">
        <v>384305</v>
      </c>
      <c r="DM25" s="318"/>
      <c r="DN25" s="318"/>
      <c r="DO25" s="318"/>
      <c r="DP25" s="318"/>
      <c r="DQ25" s="318"/>
      <c r="DR25" s="318"/>
      <c r="DS25" s="318"/>
      <c r="DT25" s="318"/>
      <c r="DU25" s="318"/>
      <c r="DV25" s="337"/>
      <c r="DW25" s="286">
        <v>34.6</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1331935</v>
      </c>
      <c r="S26" s="219"/>
      <c r="T26" s="219"/>
      <c r="U26" s="219"/>
      <c r="V26" s="219"/>
      <c r="W26" s="219"/>
      <c r="X26" s="219"/>
      <c r="Y26" s="282"/>
      <c r="Z26" s="285">
        <v>55.3</v>
      </c>
      <c r="AA26" s="285"/>
      <c r="AB26" s="285"/>
      <c r="AC26" s="285"/>
      <c r="AD26" s="290">
        <v>1094494</v>
      </c>
      <c r="AE26" s="290"/>
      <c r="AF26" s="290"/>
      <c r="AG26" s="290"/>
      <c r="AH26" s="290"/>
      <c r="AI26" s="290"/>
      <c r="AJ26" s="290"/>
      <c r="AK26" s="290"/>
      <c r="AL26" s="286">
        <v>98.4</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108</v>
      </c>
      <c r="CE26" s="36"/>
      <c r="CF26" s="36"/>
      <c r="CG26" s="36"/>
      <c r="CH26" s="36"/>
      <c r="CI26" s="36"/>
      <c r="CJ26" s="36"/>
      <c r="CK26" s="36"/>
      <c r="CL26" s="36"/>
      <c r="CM26" s="36"/>
      <c r="CN26" s="36"/>
      <c r="CO26" s="36"/>
      <c r="CP26" s="36"/>
      <c r="CQ26" s="272"/>
      <c r="CR26" s="277">
        <v>248576</v>
      </c>
      <c r="CS26" s="219"/>
      <c r="CT26" s="219"/>
      <c r="CU26" s="219"/>
      <c r="CV26" s="219"/>
      <c r="CW26" s="219"/>
      <c r="CX26" s="219"/>
      <c r="CY26" s="282"/>
      <c r="CZ26" s="286">
        <v>10.9</v>
      </c>
      <c r="DA26" s="340"/>
      <c r="DB26" s="340"/>
      <c r="DC26" s="343"/>
      <c r="DD26" s="291">
        <v>215077</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t="s">
        <v>208</v>
      </c>
      <c r="S27" s="219"/>
      <c r="T27" s="219"/>
      <c r="U27" s="219"/>
      <c r="V27" s="219"/>
      <c r="W27" s="219"/>
      <c r="X27" s="219"/>
      <c r="Y27" s="282"/>
      <c r="Z27" s="285" t="s">
        <v>208</v>
      </c>
      <c r="AA27" s="285"/>
      <c r="AB27" s="285"/>
      <c r="AC27" s="285"/>
      <c r="AD27" s="290" t="s">
        <v>208</v>
      </c>
      <c r="AE27" s="290"/>
      <c r="AF27" s="290"/>
      <c r="AG27" s="290"/>
      <c r="AH27" s="290"/>
      <c r="AI27" s="290"/>
      <c r="AJ27" s="290"/>
      <c r="AK27" s="290"/>
      <c r="AL27" s="286" t="s">
        <v>208</v>
      </c>
      <c r="AM27" s="240"/>
      <c r="AN27" s="240"/>
      <c r="AO27" s="299"/>
      <c r="AP27" s="263" t="s">
        <v>401</v>
      </c>
      <c r="AQ27" s="36"/>
      <c r="AR27" s="36"/>
      <c r="AS27" s="36"/>
      <c r="AT27" s="36"/>
      <c r="AU27" s="36"/>
      <c r="AV27" s="36"/>
      <c r="AW27" s="36"/>
      <c r="AX27" s="36"/>
      <c r="AY27" s="36"/>
      <c r="AZ27" s="36"/>
      <c r="BA27" s="36"/>
      <c r="BB27" s="36"/>
      <c r="BC27" s="36"/>
      <c r="BD27" s="36"/>
      <c r="BE27" s="36"/>
      <c r="BF27" s="272"/>
      <c r="BG27" s="277">
        <v>211131</v>
      </c>
      <c r="BH27" s="219"/>
      <c r="BI27" s="219"/>
      <c r="BJ27" s="219"/>
      <c r="BK27" s="219"/>
      <c r="BL27" s="219"/>
      <c r="BM27" s="219"/>
      <c r="BN27" s="282"/>
      <c r="BO27" s="285">
        <v>100</v>
      </c>
      <c r="BP27" s="285"/>
      <c r="BQ27" s="285"/>
      <c r="BR27" s="285"/>
      <c r="BS27" s="291" t="s">
        <v>208</v>
      </c>
      <c r="BT27" s="219"/>
      <c r="BU27" s="219"/>
      <c r="BV27" s="219"/>
      <c r="BW27" s="219"/>
      <c r="BX27" s="219"/>
      <c r="BY27" s="219"/>
      <c r="BZ27" s="219"/>
      <c r="CA27" s="219"/>
      <c r="CB27" s="332"/>
      <c r="CD27" s="263" t="s">
        <v>234</v>
      </c>
      <c r="CE27" s="36"/>
      <c r="CF27" s="36"/>
      <c r="CG27" s="36"/>
      <c r="CH27" s="36"/>
      <c r="CI27" s="36"/>
      <c r="CJ27" s="36"/>
      <c r="CK27" s="36"/>
      <c r="CL27" s="36"/>
      <c r="CM27" s="36"/>
      <c r="CN27" s="36"/>
      <c r="CO27" s="36"/>
      <c r="CP27" s="36"/>
      <c r="CQ27" s="272"/>
      <c r="CR27" s="277">
        <v>37274</v>
      </c>
      <c r="CS27" s="318"/>
      <c r="CT27" s="318"/>
      <c r="CU27" s="318"/>
      <c r="CV27" s="318"/>
      <c r="CW27" s="318"/>
      <c r="CX27" s="318"/>
      <c r="CY27" s="337"/>
      <c r="CZ27" s="286">
        <v>1.6</v>
      </c>
      <c r="DA27" s="340"/>
      <c r="DB27" s="340"/>
      <c r="DC27" s="343"/>
      <c r="DD27" s="291">
        <v>25033</v>
      </c>
      <c r="DE27" s="318"/>
      <c r="DF27" s="318"/>
      <c r="DG27" s="318"/>
      <c r="DH27" s="318"/>
      <c r="DI27" s="318"/>
      <c r="DJ27" s="318"/>
      <c r="DK27" s="337"/>
      <c r="DL27" s="291">
        <v>23108</v>
      </c>
      <c r="DM27" s="318"/>
      <c r="DN27" s="318"/>
      <c r="DO27" s="318"/>
      <c r="DP27" s="318"/>
      <c r="DQ27" s="318"/>
      <c r="DR27" s="318"/>
      <c r="DS27" s="318"/>
      <c r="DT27" s="318"/>
      <c r="DU27" s="318"/>
      <c r="DV27" s="337"/>
      <c r="DW27" s="286">
        <v>2.1</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29741</v>
      </c>
      <c r="S28" s="219"/>
      <c r="T28" s="219"/>
      <c r="U28" s="219"/>
      <c r="V28" s="219"/>
      <c r="W28" s="219"/>
      <c r="X28" s="219"/>
      <c r="Y28" s="282"/>
      <c r="Z28" s="285">
        <v>1.2</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152430</v>
      </c>
      <c r="CS28" s="219"/>
      <c r="CT28" s="219"/>
      <c r="CU28" s="219"/>
      <c r="CV28" s="219"/>
      <c r="CW28" s="219"/>
      <c r="CX28" s="219"/>
      <c r="CY28" s="282"/>
      <c r="CZ28" s="286">
        <v>6.7</v>
      </c>
      <c r="DA28" s="340"/>
      <c r="DB28" s="340"/>
      <c r="DC28" s="343"/>
      <c r="DD28" s="291">
        <v>152430</v>
      </c>
      <c r="DE28" s="219"/>
      <c r="DF28" s="219"/>
      <c r="DG28" s="219"/>
      <c r="DH28" s="219"/>
      <c r="DI28" s="219"/>
      <c r="DJ28" s="219"/>
      <c r="DK28" s="282"/>
      <c r="DL28" s="291">
        <v>146330</v>
      </c>
      <c r="DM28" s="219"/>
      <c r="DN28" s="219"/>
      <c r="DO28" s="219"/>
      <c r="DP28" s="219"/>
      <c r="DQ28" s="219"/>
      <c r="DR28" s="219"/>
      <c r="DS28" s="219"/>
      <c r="DT28" s="219"/>
      <c r="DU28" s="219"/>
      <c r="DV28" s="282"/>
      <c r="DW28" s="286">
        <v>13.2</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31084</v>
      </c>
      <c r="S29" s="219"/>
      <c r="T29" s="219"/>
      <c r="U29" s="219"/>
      <c r="V29" s="219"/>
      <c r="W29" s="219"/>
      <c r="X29" s="219"/>
      <c r="Y29" s="282"/>
      <c r="Z29" s="285">
        <v>1.3</v>
      </c>
      <c r="AA29" s="285"/>
      <c r="AB29" s="285"/>
      <c r="AC29" s="285"/>
      <c r="AD29" s="290">
        <v>13673</v>
      </c>
      <c r="AE29" s="290"/>
      <c r="AF29" s="290"/>
      <c r="AG29" s="290"/>
      <c r="AH29" s="290"/>
      <c r="AI29" s="290"/>
      <c r="AJ29" s="290"/>
      <c r="AK29" s="290"/>
      <c r="AL29" s="286">
        <v>1.2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24</v>
      </c>
      <c r="CG29" s="36"/>
      <c r="CH29" s="36"/>
      <c r="CI29" s="36"/>
      <c r="CJ29" s="36"/>
      <c r="CK29" s="36"/>
      <c r="CL29" s="36"/>
      <c r="CM29" s="36"/>
      <c r="CN29" s="36"/>
      <c r="CO29" s="36"/>
      <c r="CP29" s="36"/>
      <c r="CQ29" s="272"/>
      <c r="CR29" s="277">
        <v>152428</v>
      </c>
      <c r="CS29" s="318"/>
      <c r="CT29" s="318"/>
      <c r="CU29" s="318"/>
      <c r="CV29" s="318"/>
      <c r="CW29" s="318"/>
      <c r="CX29" s="318"/>
      <c r="CY29" s="337"/>
      <c r="CZ29" s="286">
        <v>6.7</v>
      </c>
      <c r="DA29" s="340"/>
      <c r="DB29" s="340"/>
      <c r="DC29" s="343"/>
      <c r="DD29" s="291">
        <v>152428</v>
      </c>
      <c r="DE29" s="318"/>
      <c r="DF29" s="318"/>
      <c r="DG29" s="318"/>
      <c r="DH29" s="318"/>
      <c r="DI29" s="318"/>
      <c r="DJ29" s="318"/>
      <c r="DK29" s="337"/>
      <c r="DL29" s="291">
        <v>146328</v>
      </c>
      <c r="DM29" s="318"/>
      <c r="DN29" s="318"/>
      <c r="DO29" s="318"/>
      <c r="DP29" s="318"/>
      <c r="DQ29" s="318"/>
      <c r="DR29" s="318"/>
      <c r="DS29" s="318"/>
      <c r="DT29" s="318"/>
      <c r="DU29" s="318"/>
      <c r="DV29" s="337"/>
      <c r="DW29" s="286">
        <v>13.2</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3870</v>
      </c>
      <c r="S30" s="219"/>
      <c r="T30" s="219"/>
      <c r="U30" s="219"/>
      <c r="V30" s="219"/>
      <c r="W30" s="219"/>
      <c r="X30" s="219"/>
      <c r="Y30" s="282"/>
      <c r="Z30" s="285">
        <v>0.2</v>
      </c>
      <c r="AA30" s="285"/>
      <c r="AB30" s="285"/>
      <c r="AC30" s="285"/>
      <c r="AD30" s="290">
        <v>28</v>
      </c>
      <c r="AE30" s="290"/>
      <c r="AF30" s="290"/>
      <c r="AG30" s="290"/>
      <c r="AH30" s="290"/>
      <c r="AI30" s="290"/>
      <c r="AJ30" s="290"/>
      <c r="AK30" s="290"/>
      <c r="AL30" s="286">
        <v>0</v>
      </c>
      <c r="AM30" s="240"/>
      <c r="AN30" s="240"/>
      <c r="AO30" s="299"/>
      <c r="AP30" s="183" t="s">
        <v>324</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148135</v>
      </c>
      <c r="CS30" s="219"/>
      <c r="CT30" s="219"/>
      <c r="CU30" s="219"/>
      <c r="CV30" s="219"/>
      <c r="CW30" s="219"/>
      <c r="CX30" s="219"/>
      <c r="CY30" s="282"/>
      <c r="CZ30" s="286">
        <v>6.5</v>
      </c>
      <c r="DA30" s="340"/>
      <c r="DB30" s="340"/>
      <c r="DC30" s="343"/>
      <c r="DD30" s="291">
        <v>148135</v>
      </c>
      <c r="DE30" s="219"/>
      <c r="DF30" s="219"/>
      <c r="DG30" s="219"/>
      <c r="DH30" s="219"/>
      <c r="DI30" s="219"/>
      <c r="DJ30" s="219"/>
      <c r="DK30" s="282"/>
      <c r="DL30" s="291">
        <v>142035</v>
      </c>
      <c r="DM30" s="219"/>
      <c r="DN30" s="219"/>
      <c r="DO30" s="219"/>
      <c r="DP30" s="219"/>
      <c r="DQ30" s="219"/>
      <c r="DR30" s="219"/>
      <c r="DS30" s="219"/>
      <c r="DT30" s="219"/>
      <c r="DU30" s="219"/>
      <c r="DV30" s="282"/>
      <c r="DW30" s="286">
        <v>12.8</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149163</v>
      </c>
      <c r="S31" s="219"/>
      <c r="T31" s="219"/>
      <c r="U31" s="219"/>
      <c r="V31" s="219"/>
      <c r="W31" s="219"/>
      <c r="X31" s="219"/>
      <c r="Y31" s="282"/>
      <c r="Z31" s="285">
        <v>6.2</v>
      </c>
      <c r="AA31" s="285"/>
      <c r="AB31" s="285"/>
      <c r="AC31" s="285"/>
      <c r="AD31" s="290" t="s">
        <v>208</v>
      </c>
      <c r="AE31" s="290"/>
      <c r="AF31" s="290"/>
      <c r="AG31" s="290"/>
      <c r="AH31" s="290"/>
      <c r="AI31" s="290"/>
      <c r="AJ31" s="290"/>
      <c r="AK31" s="290"/>
      <c r="AL31" s="286" t="s">
        <v>208</v>
      </c>
      <c r="AM31" s="240"/>
      <c r="AN31" s="240"/>
      <c r="AO31" s="299"/>
      <c r="AP31" s="163" t="s">
        <v>10</v>
      </c>
      <c r="AQ31" s="179"/>
      <c r="AR31" s="179"/>
      <c r="AS31" s="179"/>
      <c r="AT31" s="311" t="s">
        <v>405</v>
      </c>
      <c r="AU31" s="268"/>
      <c r="AV31" s="268"/>
      <c r="AW31" s="268"/>
      <c r="AX31" s="262" t="s">
        <v>286</v>
      </c>
      <c r="AY31" s="268"/>
      <c r="AZ31" s="268"/>
      <c r="BA31" s="268"/>
      <c r="BB31" s="268"/>
      <c r="BC31" s="268"/>
      <c r="BD31" s="268"/>
      <c r="BE31" s="268"/>
      <c r="BF31" s="271"/>
      <c r="BG31" s="323">
        <v>99.9</v>
      </c>
      <c r="BH31" s="327"/>
      <c r="BI31" s="327"/>
      <c r="BJ31" s="327"/>
      <c r="BK31" s="327"/>
      <c r="BL31" s="327"/>
      <c r="BM31" s="296">
        <v>99.1</v>
      </c>
      <c r="BN31" s="327"/>
      <c r="BO31" s="327"/>
      <c r="BP31" s="327"/>
      <c r="BQ31" s="330"/>
      <c r="BR31" s="323">
        <v>99.8</v>
      </c>
      <c r="BS31" s="327"/>
      <c r="BT31" s="327"/>
      <c r="BU31" s="327"/>
      <c r="BV31" s="327"/>
      <c r="BW31" s="327"/>
      <c r="BX31" s="296">
        <v>98.9</v>
      </c>
      <c r="BY31" s="327"/>
      <c r="BZ31" s="327"/>
      <c r="CA31" s="327"/>
      <c r="CB31" s="330"/>
      <c r="CD31" s="134"/>
      <c r="CE31" s="43"/>
      <c r="CF31" s="263" t="s">
        <v>323</v>
      </c>
      <c r="CG31" s="36"/>
      <c r="CH31" s="36"/>
      <c r="CI31" s="36"/>
      <c r="CJ31" s="36"/>
      <c r="CK31" s="36"/>
      <c r="CL31" s="36"/>
      <c r="CM31" s="36"/>
      <c r="CN31" s="36"/>
      <c r="CO31" s="36"/>
      <c r="CP31" s="36"/>
      <c r="CQ31" s="272"/>
      <c r="CR31" s="277">
        <v>4293</v>
      </c>
      <c r="CS31" s="318"/>
      <c r="CT31" s="318"/>
      <c r="CU31" s="318"/>
      <c r="CV31" s="318"/>
      <c r="CW31" s="318"/>
      <c r="CX31" s="318"/>
      <c r="CY31" s="337"/>
      <c r="CZ31" s="286">
        <v>0.2</v>
      </c>
      <c r="DA31" s="340"/>
      <c r="DB31" s="340"/>
      <c r="DC31" s="343"/>
      <c r="DD31" s="291">
        <v>4293</v>
      </c>
      <c r="DE31" s="318"/>
      <c r="DF31" s="318"/>
      <c r="DG31" s="318"/>
      <c r="DH31" s="318"/>
      <c r="DI31" s="318"/>
      <c r="DJ31" s="318"/>
      <c r="DK31" s="337"/>
      <c r="DL31" s="291">
        <v>4293</v>
      </c>
      <c r="DM31" s="318"/>
      <c r="DN31" s="318"/>
      <c r="DO31" s="318"/>
      <c r="DP31" s="318"/>
      <c r="DQ31" s="318"/>
      <c r="DR31" s="318"/>
      <c r="DS31" s="318"/>
      <c r="DT31" s="318"/>
      <c r="DU31" s="318"/>
      <c r="DV31" s="337"/>
      <c r="DW31" s="286">
        <v>0.4</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260</v>
      </c>
      <c r="AV32" s="36"/>
      <c r="AW32" s="36"/>
      <c r="AX32" s="263" t="s">
        <v>384</v>
      </c>
      <c r="AY32" s="36"/>
      <c r="AZ32" s="36"/>
      <c r="BA32" s="36"/>
      <c r="BB32" s="36"/>
      <c r="BC32" s="36"/>
      <c r="BD32" s="36"/>
      <c r="BE32" s="36"/>
      <c r="BF32" s="272"/>
      <c r="BG32" s="324">
        <v>99.9</v>
      </c>
      <c r="BH32" s="318"/>
      <c r="BI32" s="318"/>
      <c r="BJ32" s="318"/>
      <c r="BK32" s="318"/>
      <c r="BL32" s="318"/>
      <c r="BM32" s="240">
        <v>99.1</v>
      </c>
      <c r="BN32" s="328"/>
      <c r="BO32" s="328"/>
      <c r="BP32" s="328"/>
      <c r="BQ32" s="321"/>
      <c r="BR32" s="324">
        <v>99.6</v>
      </c>
      <c r="BS32" s="318"/>
      <c r="BT32" s="318"/>
      <c r="BU32" s="318"/>
      <c r="BV32" s="318"/>
      <c r="BW32" s="318"/>
      <c r="BX32" s="240">
        <v>98.7</v>
      </c>
      <c r="BY32" s="328"/>
      <c r="BZ32" s="328"/>
      <c r="CA32" s="328"/>
      <c r="CB32" s="321"/>
      <c r="CD32" s="135"/>
      <c r="CE32" s="142"/>
      <c r="CF32" s="263" t="s">
        <v>216</v>
      </c>
      <c r="CG32" s="36"/>
      <c r="CH32" s="36"/>
      <c r="CI32" s="36"/>
      <c r="CJ32" s="36"/>
      <c r="CK32" s="36"/>
      <c r="CL32" s="36"/>
      <c r="CM32" s="36"/>
      <c r="CN32" s="36"/>
      <c r="CO32" s="36"/>
      <c r="CP32" s="36"/>
      <c r="CQ32" s="272"/>
      <c r="CR32" s="277">
        <v>2</v>
      </c>
      <c r="CS32" s="219"/>
      <c r="CT32" s="219"/>
      <c r="CU32" s="219"/>
      <c r="CV32" s="219"/>
      <c r="CW32" s="219"/>
      <c r="CX32" s="219"/>
      <c r="CY32" s="282"/>
      <c r="CZ32" s="286">
        <v>0</v>
      </c>
      <c r="DA32" s="340"/>
      <c r="DB32" s="340"/>
      <c r="DC32" s="343"/>
      <c r="DD32" s="291">
        <v>2</v>
      </c>
      <c r="DE32" s="219"/>
      <c r="DF32" s="219"/>
      <c r="DG32" s="219"/>
      <c r="DH32" s="219"/>
      <c r="DI32" s="219"/>
      <c r="DJ32" s="219"/>
      <c r="DK32" s="282"/>
      <c r="DL32" s="291">
        <v>2</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263643</v>
      </c>
      <c r="S33" s="219"/>
      <c r="T33" s="219"/>
      <c r="U33" s="219"/>
      <c r="V33" s="219"/>
      <c r="W33" s="219"/>
      <c r="X33" s="219"/>
      <c r="Y33" s="282"/>
      <c r="Z33" s="285">
        <v>10.9</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99.9</v>
      </c>
      <c r="BH33" s="317"/>
      <c r="BI33" s="317"/>
      <c r="BJ33" s="317"/>
      <c r="BK33" s="317"/>
      <c r="BL33" s="317"/>
      <c r="BM33" s="297">
        <v>99.2</v>
      </c>
      <c r="BN33" s="317"/>
      <c r="BO33" s="317"/>
      <c r="BP33" s="317"/>
      <c r="BQ33" s="322"/>
      <c r="BR33" s="325">
        <v>99.8</v>
      </c>
      <c r="BS33" s="317"/>
      <c r="BT33" s="317"/>
      <c r="BU33" s="317"/>
      <c r="BV33" s="317"/>
      <c r="BW33" s="317"/>
      <c r="BX33" s="297">
        <v>99</v>
      </c>
      <c r="BY33" s="317"/>
      <c r="BZ33" s="317"/>
      <c r="CA33" s="317"/>
      <c r="CB33" s="322"/>
      <c r="CD33" s="263" t="s">
        <v>406</v>
      </c>
      <c r="CE33" s="36"/>
      <c r="CF33" s="36"/>
      <c r="CG33" s="36"/>
      <c r="CH33" s="36"/>
      <c r="CI33" s="36"/>
      <c r="CJ33" s="36"/>
      <c r="CK33" s="36"/>
      <c r="CL33" s="36"/>
      <c r="CM33" s="36"/>
      <c r="CN33" s="36"/>
      <c r="CO33" s="36"/>
      <c r="CP33" s="36"/>
      <c r="CQ33" s="272"/>
      <c r="CR33" s="277">
        <v>1147178</v>
      </c>
      <c r="CS33" s="318"/>
      <c r="CT33" s="318"/>
      <c r="CU33" s="318"/>
      <c r="CV33" s="318"/>
      <c r="CW33" s="318"/>
      <c r="CX33" s="318"/>
      <c r="CY33" s="337"/>
      <c r="CZ33" s="286">
        <v>50.1</v>
      </c>
      <c r="DA33" s="340"/>
      <c r="DB33" s="340"/>
      <c r="DC33" s="343"/>
      <c r="DD33" s="291">
        <v>734782</v>
      </c>
      <c r="DE33" s="318"/>
      <c r="DF33" s="318"/>
      <c r="DG33" s="318"/>
      <c r="DH33" s="318"/>
      <c r="DI33" s="318"/>
      <c r="DJ33" s="318"/>
      <c r="DK33" s="337"/>
      <c r="DL33" s="291">
        <v>420515</v>
      </c>
      <c r="DM33" s="318"/>
      <c r="DN33" s="318"/>
      <c r="DO33" s="318"/>
      <c r="DP33" s="318"/>
      <c r="DQ33" s="318"/>
      <c r="DR33" s="318"/>
      <c r="DS33" s="318"/>
      <c r="DT33" s="318"/>
      <c r="DU33" s="318"/>
      <c r="DV33" s="337"/>
      <c r="DW33" s="286">
        <v>37.799999999999997</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36763</v>
      </c>
      <c r="S34" s="219"/>
      <c r="T34" s="219"/>
      <c r="U34" s="219"/>
      <c r="V34" s="219"/>
      <c r="W34" s="219"/>
      <c r="X34" s="219"/>
      <c r="Y34" s="282"/>
      <c r="Z34" s="285">
        <v>1.5</v>
      </c>
      <c r="AA34" s="285"/>
      <c r="AB34" s="285"/>
      <c r="AC34" s="285"/>
      <c r="AD34" s="290">
        <v>688</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36"/>
      <c r="CF34" s="36"/>
      <c r="CG34" s="36"/>
      <c r="CH34" s="36"/>
      <c r="CI34" s="36"/>
      <c r="CJ34" s="36"/>
      <c r="CK34" s="36"/>
      <c r="CL34" s="36"/>
      <c r="CM34" s="36"/>
      <c r="CN34" s="36"/>
      <c r="CO34" s="36"/>
      <c r="CP34" s="36"/>
      <c r="CQ34" s="272"/>
      <c r="CR34" s="277">
        <v>566040</v>
      </c>
      <c r="CS34" s="219"/>
      <c r="CT34" s="219"/>
      <c r="CU34" s="219"/>
      <c r="CV34" s="219"/>
      <c r="CW34" s="219"/>
      <c r="CX34" s="219"/>
      <c r="CY34" s="282"/>
      <c r="CZ34" s="286">
        <v>24.7</v>
      </c>
      <c r="DA34" s="340"/>
      <c r="DB34" s="340"/>
      <c r="DC34" s="343"/>
      <c r="DD34" s="291">
        <v>335894</v>
      </c>
      <c r="DE34" s="219"/>
      <c r="DF34" s="219"/>
      <c r="DG34" s="219"/>
      <c r="DH34" s="219"/>
      <c r="DI34" s="219"/>
      <c r="DJ34" s="219"/>
      <c r="DK34" s="282"/>
      <c r="DL34" s="291">
        <v>149873</v>
      </c>
      <c r="DM34" s="219"/>
      <c r="DN34" s="219"/>
      <c r="DO34" s="219"/>
      <c r="DP34" s="219"/>
      <c r="DQ34" s="219"/>
      <c r="DR34" s="219"/>
      <c r="DS34" s="219"/>
      <c r="DT34" s="219"/>
      <c r="DU34" s="219"/>
      <c r="DV34" s="282"/>
      <c r="DW34" s="286">
        <v>13.5</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39107</v>
      </c>
      <c r="S35" s="219"/>
      <c r="T35" s="219"/>
      <c r="U35" s="219"/>
      <c r="V35" s="219"/>
      <c r="W35" s="219"/>
      <c r="X35" s="219"/>
      <c r="Y35" s="282"/>
      <c r="Z35" s="285">
        <v>1.6</v>
      </c>
      <c r="AA35" s="285"/>
      <c r="AB35" s="285"/>
      <c r="AC35" s="285"/>
      <c r="AD35" s="290" t="s">
        <v>208</v>
      </c>
      <c r="AE35" s="290"/>
      <c r="AF35" s="290"/>
      <c r="AG35" s="290"/>
      <c r="AH35" s="290"/>
      <c r="AI35" s="290"/>
      <c r="AJ35" s="290"/>
      <c r="AK35" s="290"/>
      <c r="AL35" s="286" t="s">
        <v>208</v>
      </c>
      <c r="AM35" s="240"/>
      <c r="AN35" s="240"/>
      <c r="AO35" s="299"/>
      <c r="AP35" s="96"/>
      <c r="AQ35" s="183" t="s">
        <v>411</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412</v>
      </c>
      <c r="CE35" s="36"/>
      <c r="CF35" s="36"/>
      <c r="CG35" s="36"/>
      <c r="CH35" s="36"/>
      <c r="CI35" s="36"/>
      <c r="CJ35" s="36"/>
      <c r="CK35" s="36"/>
      <c r="CL35" s="36"/>
      <c r="CM35" s="36"/>
      <c r="CN35" s="36"/>
      <c r="CO35" s="36"/>
      <c r="CP35" s="36"/>
      <c r="CQ35" s="272"/>
      <c r="CR35" s="277">
        <v>15041</v>
      </c>
      <c r="CS35" s="318"/>
      <c r="CT35" s="318"/>
      <c r="CU35" s="318"/>
      <c r="CV35" s="318"/>
      <c r="CW35" s="318"/>
      <c r="CX35" s="318"/>
      <c r="CY35" s="337"/>
      <c r="CZ35" s="286">
        <v>0.7</v>
      </c>
      <c r="DA35" s="340"/>
      <c r="DB35" s="340"/>
      <c r="DC35" s="343"/>
      <c r="DD35" s="291">
        <v>14427</v>
      </c>
      <c r="DE35" s="318"/>
      <c r="DF35" s="318"/>
      <c r="DG35" s="318"/>
      <c r="DH35" s="318"/>
      <c r="DI35" s="318"/>
      <c r="DJ35" s="318"/>
      <c r="DK35" s="337"/>
      <c r="DL35" s="291">
        <v>14404</v>
      </c>
      <c r="DM35" s="318"/>
      <c r="DN35" s="318"/>
      <c r="DO35" s="318"/>
      <c r="DP35" s="318"/>
      <c r="DQ35" s="318"/>
      <c r="DR35" s="318"/>
      <c r="DS35" s="318"/>
      <c r="DT35" s="318"/>
      <c r="DU35" s="318"/>
      <c r="DV35" s="337"/>
      <c r="DW35" s="286">
        <v>1.3</v>
      </c>
      <c r="DX35" s="340"/>
      <c r="DY35" s="340"/>
      <c r="DZ35" s="340"/>
      <c r="EA35" s="340"/>
      <c r="EB35" s="340"/>
      <c r="EC35" s="365"/>
    </row>
    <row r="36" spans="2:133" ht="11.25" customHeight="1">
      <c r="B36" s="263" t="s">
        <v>415</v>
      </c>
      <c r="C36" s="36"/>
      <c r="D36" s="36"/>
      <c r="E36" s="36"/>
      <c r="F36" s="36"/>
      <c r="G36" s="36"/>
      <c r="H36" s="36"/>
      <c r="I36" s="36"/>
      <c r="J36" s="36"/>
      <c r="K36" s="36"/>
      <c r="L36" s="36"/>
      <c r="M36" s="36"/>
      <c r="N36" s="36"/>
      <c r="O36" s="36"/>
      <c r="P36" s="36"/>
      <c r="Q36" s="272"/>
      <c r="R36" s="277">
        <v>97213</v>
      </c>
      <c r="S36" s="219"/>
      <c r="T36" s="219"/>
      <c r="U36" s="219"/>
      <c r="V36" s="219"/>
      <c r="W36" s="219"/>
      <c r="X36" s="219"/>
      <c r="Y36" s="282"/>
      <c r="Z36" s="285">
        <v>4</v>
      </c>
      <c r="AA36" s="285"/>
      <c r="AB36" s="285"/>
      <c r="AC36" s="285"/>
      <c r="AD36" s="290" t="s">
        <v>208</v>
      </c>
      <c r="AE36" s="290"/>
      <c r="AF36" s="290"/>
      <c r="AG36" s="290"/>
      <c r="AH36" s="290"/>
      <c r="AI36" s="290"/>
      <c r="AJ36" s="290"/>
      <c r="AK36" s="290"/>
      <c r="AL36" s="286" t="s">
        <v>208</v>
      </c>
      <c r="AM36" s="240"/>
      <c r="AN36" s="240"/>
      <c r="AO36" s="299"/>
      <c r="AP36" s="96"/>
      <c r="AQ36" s="306" t="s">
        <v>401</v>
      </c>
      <c r="AR36" s="309"/>
      <c r="AS36" s="309"/>
      <c r="AT36" s="309"/>
      <c r="AU36" s="309"/>
      <c r="AV36" s="309"/>
      <c r="AW36" s="309"/>
      <c r="AX36" s="309"/>
      <c r="AY36" s="314"/>
      <c r="AZ36" s="276">
        <v>124960</v>
      </c>
      <c r="BA36" s="279"/>
      <c r="BB36" s="279"/>
      <c r="BC36" s="279"/>
      <c r="BD36" s="279"/>
      <c r="BE36" s="279"/>
      <c r="BF36" s="320"/>
      <c r="BG36" s="262" t="s">
        <v>416</v>
      </c>
      <c r="BH36" s="268"/>
      <c r="BI36" s="268"/>
      <c r="BJ36" s="268"/>
      <c r="BK36" s="268"/>
      <c r="BL36" s="268"/>
      <c r="BM36" s="268"/>
      <c r="BN36" s="268"/>
      <c r="BO36" s="268"/>
      <c r="BP36" s="268"/>
      <c r="BQ36" s="268"/>
      <c r="BR36" s="268"/>
      <c r="BS36" s="268"/>
      <c r="BT36" s="268"/>
      <c r="BU36" s="271"/>
      <c r="BV36" s="276">
        <v>70</v>
      </c>
      <c r="BW36" s="279"/>
      <c r="BX36" s="279"/>
      <c r="BY36" s="279"/>
      <c r="BZ36" s="279"/>
      <c r="CA36" s="279"/>
      <c r="CB36" s="320"/>
      <c r="CD36" s="263" t="s">
        <v>31</v>
      </c>
      <c r="CE36" s="36"/>
      <c r="CF36" s="36"/>
      <c r="CG36" s="36"/>
      <c r="CH36" s="36"/>
      <c r="CI36" s="36"/>
      <c r="CJ36" s="36"/>
      <c r="CK36" s="36"/>
      <c r="CL36" s="36"/>
      <c r="CM36" s="36"/>
      <c r="CN36" s="36"/>
      <c r="CO36" s="36"/>
      <c r="CP36" s="36"/>
      <c r="CQ36" s="272"/>
      <c r="CR36" s="277">
        <v>284951</v>
      </c>
      <c r="CS36" s="219"/>
      <c r="CT36" s="219"/>
      <c r="CU36" s="219"/>
      <c r="CV36" s="219"/>
      <c r="CW36" s="219"/>
      <c r="CX36" s="219"/>
      <c r="CY36" s="282"/>
      <c r="CZ36" s="286">
        <v>12.5</v>
      </c>
      <c r="DA36" s="340"/>
      <c r="DB36" s="340"/>
      <c r="DC36" s="343"/>
      <c r="DD36" s="291">
        <v>242913</v>
      </c>
      <c r="DE36" s="219"/>
      <c r="DF36" s="219"/>
      <c r="DG36" s="219"/>
      <c r="DH36" s="219"/>
      <c r="DI36" s="219"/>
      <c r="DJ36" s="219"/>
      <c r="DK36" s="282"/>
      <c r="DL36" s="291">
        <v>212468</v>
      </c>
      <c r="DM36" s="219"/>
      <c r="DN36" s="219"/>
      <c r="DO36" s="219"/>
      <c r="DP36" s="219"/>
      <c r="DQ36" s="219"/>
      <c r="DR36" s="219"/>
      <c r="DS36" s="219"/>
      <c r="DT36" s="219"/>
      <c r="DU36" s="219"/>
      <c r="DV36" s="282"/>
      <c r="DW36" s="286">
        <v>19.100000000000001</v>
      </c>
      <c r="DX36" s="340"/>
      <c r="DY36" s="340"/>
      <c r="DZ36" s="340"/>
      <c r="EA36" s="340"/>
      <c r="EB36" s="340"/>
      <c r="EC36" s="365"/>
    </row>
    <row r="37" spans="2:133" ht="11.25" customHeight="1">
      <c r="B37" s="263" t="s">
        <v>385</v>
      </c>
      <c r="C37" s="36"/>
      <c r="D37" s="36"/>
      <c r="E37" s="36"/>
      <c r="F37" s="36"/>
      <c r="G37" s="36"/>
      <c r="H37" s="36"/>
      <c r="I37" s="36"/>
      <c r="J37" s="36"/>
      <c r="K37" s="36"/>
      <c r="L37" s="36"/>
      <c r="M37" s="36"/>
      <c r="N37" s="36"/>
      <c r="O37" s="36"/>
      <c r="P37" s="36"/>
      <c r="Q37" s="272"/>
      <c r="R37" s="277">
        <v>108608</v>
      </c>
      <c r="S37" s="219"/>
      <c r="T37" s="219"/>
      <c r="U37" s="219"/>
      <c r="V37" s="219"/>
      <c r="W37" s="219"/>
      <c r="X37" s="219"/>
      <c r="Y37" s="282"/>
      <c r="Z37" s="285">
        <v>4.5</v>
      </c>
      <c r="AA37" s="285"/>
      <c r="AB37" s="285"/>
      <c r="AC37" s="285"/>
      <c r="AD37" s="290" t="s">
        <v>208</v>
      </c>
      <c r="AE37" s="290"/>
      <c r="AF37" s="290"/>
      <c r="AG37" s="290"/>
      <c r="AH37" s="290"/>
      <c r="AI37" s="290"/>
      <c r="AJ37" s="290"/>
      <c r="AK37" s="290"/>
      <c r="AL37" s="286" t="s">
        <v>208</v>
      </c>
      <c r="AM37" s="240"/>
      <c r="AN37" s="240"/>
      <c r="AO37" s="299"/>
      <c r="AQ37" s="307" t="s">
        <v>417</v>
      </c>
      <c r="AR37" s="201"/>
      <c r="AS37" s="201"/>
      <c r="AT37" s="201"/>
      <c r="AU37" s="201"/>
      <c r="AV37" s="201"/>
      <c r="AW37" s="201"/>
      <c r="AX37" s="201"/>
      <c r="AY37" s="315"/>
      <c r="AZ37" s="277">
        <v>69563</v>
      </c>
      <c r="BA37" s="219"/>
      <c r="BB37" s="219"/>
      <c r="BC37" s="219"/>
      <c r="BD37" s="318"/>
      <c r="BE37" s="318"/>
      <c r="BF37" s="321"/>
      <c r="BG37" s="263" t="s">
        <v>421</v>
      </c>
      <c r="BH37" s="36"/>
      <c r="BI37" s="36"/>
      <c r="BJ37" s="36"/>
      <c r="BK37" s="36"/>
      <c r="BL37" s="36"/>
      <c r="BM37" s="36"/>
      <c r="BN37" s="36"/>
      <c r="BO37" s="36"/>
      <c r="BP37" s="36"/>
      <c r="BQ37" s="36"/>
      <c r="BR37" s="36"/>
      <c r="BS37" s="36"/>
      <c r="BT37" s="36"/>
      <c r="BU37" s="272"/>
      <c r="BV37" s="277">
        <v>-1824</v>
      </c>
      <c r="BW37" s="219"/>
      <c r="BX37" s="219"/>
      <c r="BY37" s="219"/>
      <c r="BZ37" s="219"/>
      <c r="CA37" s="219"/>
      <c r="CB37" s="332"/>
      <c r="CD37" s="263" t="s">
        <v>164</v>
      </c>
      <c r="CE37" s="36"/>
      <c r="CF37" s="36"/>
      <c r="CG37" s="36"/>
      <c r="CH37" s="36"/>
      <c r="CI37" s="36"/>
      <c r="CJ37" s="36"/>
      <c r="CK37" s="36"/>
      <c r="CL37" s="36"/>
      <c r="CM37" s="36"/>
      <c r="CN37" s="36"/>
      <c r="CO37" s="36"/>
      <c r="CP37" s="36"/>
      <c r="CQ37" s="272"/>
      <c r="CR37" s="277">
        <v>174285</v>
      </c>
      <c r="CS37" s="318"/>
      <c r="CT37" s="318"/>
      <c r="CU37" s="318"/>
      <c r="CV37" s="318"/>
      <c r="CW37" s="318"/>
      <c r="CX37" s="318"/>
      <c r="CY37" s="337"/>
      <c r="CZ37" s="286">
        <v>7.6</v>
      </c>
      <c r="DA37" s="340"/>
      <c r="DB37" s="340"/>
      <c r="DC37" s="343"/>
      <c r="DD37" s="291">
        <v>174275</v>
      </c>
      <c r="DE37" s="318"/>
      <c r="DF37" s="318"/>
      <c r="DG37" s="318"/>
      <c r="DH37" s="318"/>
      <c r="DI37" s="318"/>
      <c r="DJ37" s="318"/>
      <c r="DK37" s="337"/>
      <c r="DL37" s="291">
        <v>174275</v>
      </c>
      <c r="DM37" s="318"/>
      <c r="DN37" s="318"/>
      <c r="DO37" s="318"/>
      <c r="DP37" s="318"/>
      <c r="DQ37" s="318"/>
      <c r="DR37" s="318"/>
      <c r="DS37" s="318"/>
      <c r="DT37" s="318"/>
      <c r="DU37" s="318"/>
      <c r="DV37" s="337"/>
      <c r="DW37" s="286">
        <v>15.7</v>
      </c>
      <c r="DX37" s="340"/>
      <c r="DY37" s="340"/>
      <c r="DZ37" s="340"/>
      <c r="EA37" s="340"/>
      <c r="EB37" s="340"/>
      <c r="EC37" s="365"/>
    </row>
    <row r="38" spans="2:133" ht="11.25" customHeight="1">
      <c r="B38" s="263" t="s">
        <v>407</v>
      </c>
      <c r="C38" s="36"/>
      <c r="D38" s="36"/>
      <c r="E38" s="36"/>
      <c r="F38" s="36"/>
      <c r="G38" s="36"/>
      <c r="H38" s="36"/>
      <c r="I38" s="36"/>
      <c r="J38" s="36"/>
      <c r="K38" s="36"/>
      <c r="L38" s="36"/>
      <c r="M38" s="36"/>
      <c r="N38" s="36"/>
      <c r="O38" s="36"/>
      <c r="P38" s="36"/>
      <c r="Q38" s="272"/>
      <c r="R38" s="277">
        <v>50779</v>
      </c>
      <c r="S38" s="219"/>
      <c r="T38" s="219"/>
      <c r="U38" s="219"/>
      <c r="V38" s="219"/>
      <c r="W38" s="219"/>
      <c r="X38" s="219"/>
      <c r="Y38" s="282"/>
      <c r="Z38" s="285">
        <v>2.1</v>
      </c>
      <c r="AA38" s="285"/>
      <c r="AB38" s="285"/>
      <c r="AC38" s="285"/>
      <c r="AD38" s="290">
        <v>3357</v>
      </c>
      <c r="AE38" s="290"/>
      <c r="AF38" s="290"/>
      <c r="AG38" s="290"/>
      <c r="AH38" s="290"/>
      <c r="AI38" s="290"/>
      <c r="AJ38" s="290"/>
      <c r="AK38" s="290"/>
      <c r="AL38" s="286">
        <v>0.3</v>
      </c>
      <c r="AM38" s="240"/>
      <c r="AN38" s="240"/>
      <c r="AO38" s="299"/>
      <c r="AQ38" s="307" t="s">
        <v>316</v>
      </c>
      <c r="AR38" s="201"/>
      <c r="AS38" s="201"/>
      <c r="AT38" s="201"/>
      <c r="AU38" s="201"/>
      <c r="AV38" s="201"/>
      <c r="AW38" s="201"/>
      <c r="AX38" s="201"/>
      <c r="AY38" s="315"/>
      <c r="AZ38" s="277" t="s">
        <v>208</v>
      </c>
      <c r="BA38" s="219"/>
      <c r="BB38" s="219"/>
      <c r="BC38" s="219"/>
      <c r="BD38" s="318"/>
      <c r="BE38" s="318"/>
      <c r="BF38" s="321"/>
      <c r="BG38" s="263" t="s">
        <v>422</v>
      </c>
      <c r="BH38" s="36"/>
      <c r="BI38" s="36"/>
      <c r="BJ38" s="36"/>
      <c r="BK38" s="36"/>
      <c r="BL38" s="36"/>
      <c r="BM38" s="36"/>
      <c r="BN38" s="36"/>
      <c r="BO38" s="36"/>
      <c r="BP38" s="36"/>
      <c r="BQ38" s="36"/>
      <c r="BR38" s="36"/>
      <c r="BS38" s="36"/>
      <c r="BT38" s="36"/>
      <c r="BU38" s="272"/>
      <c r="BV38" s="277">
        <v>220</v>
      </c>
      <c r="BW38" s="219"/>
      <c r="BX38" s="219"/>
      <c r="BY38" s="219"/>
      <c r="BZ38" s="219"/>
      <c r="CA38" s="219"/>
      <c r="CB38" s="332"/>
      <c r="CD38" s="263" t="s">
        <v>423</v>
      </c>
      <c r="CE38" s="36"/>
      <c r="CF38" s="36"/>
      <c r="CG38" s="36"/>
      <c r="CH38" s="36"/>
      <c r="CI38" s="36"/>
      <c r="CJ38" s="36"/>
      <c r="CK38" s="36"/>
      <c r="CL38" s="36"/>
      <c r="CM38" s="36"/>
      <c r="CN38" s="36"/>
      <c r="CO38" s="36"/>
      <c r="CP38" s="36"/>
      <c r="CQ38" s="272"/>
      <c r="CR38" s="277">
        <v>124960</v>
      </c>
      <c r="CS38" s="219"/>
      <c r="CT38" s="219"/>
      <c r="CU38" s="219"/>
      <c r="CV38" s="219"/>
      <c r="CW38" s="219"/>
      <c r="CX38" s="219"/>
      <c r="CY38" s="282"/>
      <c r="CZ38" s="286">
        <v>5.5</v>
      </c>
      <c r="DA38" s="340"/>
      <c r="DB38" s="340"/>
      <c r="DC38" s="343"/>
      <c r="DD38" s="291">
        <v>54970</v>
      </c>
      <c r="DE38" s="219"/>
      <c r="DF38" s="219"/>
      <c r="DG38" s="219"/>
      <c r="DH38" s="219"/>
      <c r="DI38" s="219"/>
      <c r="DJ38" s="219"/>
      <c r="DK38" s="282"/>
      <c r="DL38" s="291">
        <v>41970</v>
      </c>
      <c r="DM38" s="219"/>
      <c r="DN38" s="219"/>
      <c r="DO38" s="219"/>
      <c r="DP38" s="219"/>
      <c r="DQ38" s="219"/>
      <c r="DR38" s="219"/>
      <c r="DS38" s="219"/>
      <c r="DT38" s="219"/>
      <c r="DU38" s="219"/>
      <c r="DV38" s="282"/>
      <c r="DW38" s="286">
        <v>3.8</v>
      </c>
      <c r="DX38" s="340"/>
      <c r="DY38" s="340"/>
      <c r="DZ38" s="340"/>
      <c r="EA38" s="340"/>
      <c r="EB38" s="340"/>
      <c r="EC38" s="365"/>
    </row>
    <row r="39" spans="2:133" ht="11.25" customHeight="1">
      <c r="B39" s="263" t="s">
        <v>424</v>
      </c>
      <c r="C39" s="36"/>
      <c r="D39" s="36"/>
      <c r="E39" s="36"/>
      <c r="F39" s="36"/>
      <c r="G39" s="36"/>
      <c r="H39" s="36"/>
      <c r="I39" s="36"/>
      <c r="J39" s="36"/>
      <c r="K39" s="36"/>
      <c r="L39" s="36"/>
      <c r="M39" s="36"/>
      <c r="N39" s="36"/>
      <c r="O39" s="36"/>
      <c r="P39" s="36"/>
      <c r="Q39" s="272"/>
      <c r="R39" s="277">
        <v>268300</v>
      </c>
      <c r="S39" s="219"/>
      <c r="T39" s="219"/>
      <c r="U39" s="219"/>
      <c r="V39" s="219"/>
      <c r="W39" s="219"/>
      <c r="X39" s="219"/>
      <c r="Y39" s="282"/>
      <c r="Z39" s="285">
        <v>11.1</v>
      </c>
      <c r="AA39" s="285"/>
      <c r="AB39" s="285"/>
      <c r="AC39" s="285"/>
      <c r="AD39" s="290" t="s">
        <v>208</v>
      </c>
      <c r="AE39" s="290"/>
      <c r="AF39" s="290"/>
      <c r="AG39" s="290"/>
      <c r="AH39" s="290"/>
      <c r="AI39" s="290"/>
      <c r="AJ39" s="290"/>
      <c r="AK39" s="290"/>
      <c r="AL39" s="286" t="s">
        <v>208</v>
      </c>
      <c r="AM39" s="240"/>
      <c r="AN39" s="240"/>
      <c r="AO39" s="299"/>
      <c r="AQ39" s="307" t="s">
        <v>425</v>
      </c>
      <c r="AR39" s="201"/>
      <c r="AS39" s="201"/>
      <c r="AT39" s="201"/>
      <c r="AU39" s="201"/>
      <c r="AV39" s="201"/>
      <c r="AW39" s="201"/>
      <c r="AX39" s="201"/>
      <c r="AY39" s="315"/>
      <c r="AZ39" s="277" t="s">
        <v>208</v>
      </c>
      <c r="BA39" s="219"/>
      <c r="BB39" s="219"/>
      <c r="BC39" s="219"/>
      <c r="BD39" s="318"/>
      <c r="BE39" s="318"/>
      <c r="BF39" s="321"/>
      <c r="BG39" s="263" t="s">
        <v>348</v>
      </c>
      <c r="BH39" s="36"/>
      <c r="BI39" s="36"/>
      <c r="BJ39" s="36"/>
      <c r="BK39" s="36"/>
      <c r="BL39" s="36"/>
      <c r="BM39" s="36"/>
      <c r="BN39" s="36"/>
      <c r="BO39" s="36"/>
      <c r="BP39" s="36"/>
      <c r="BQ39" s="36"/>
      <c r="BR39" s="36"/>
      <c r="BS39" s="36"/>
      <c r="BT39" s="36"/>
      <c r="BU39" s="272"/>
      <c r="BV39" s="277">
        <v>329</v>
      </c>
      <c r="BW39" s="219"/>
      <c r="BX39" s="219"/>
      <c r="BY39" s="219"/>
      <c r="BZ39" s="219"/>
      <c r="CA39" s="219"/>
      <c r="CB39" s="332"/>
      <c r="CD39" s="263" t="s">
        <v>429</v>
      </c>
      <c r="CE39" s="36"/>
      <c r="CF39" s="36"/>
      <c r="CG39" s="36"/>
      <c r="CH39" s="36"/>
      <c r="CI39" s="36"/>
      <c r="CJ39" s="36"/>
      <c r="CK39" s="36"/>
      <c r="CL39" s="36"/>
      <c r="CM39" s="36"/>
      <c r="CN39" s="36"/>
      <c r="CO39" s="36"/>
      <c r="CP39" s="36"/>
      <c r="CQ39" s="272"/>
      <c r="CR39" s="277">
        <v>82386</v>
      </c>
      <c r="CS39" s="318"/>
      <c r="CT39" s="318"/>
      <c r="CU39" s="318"/>
      <c r="CV39" s="318"/>
      <c r="CW39" s="318"/>
      <c r="CX39" s="318"/>
      <c r="CY39" s="337"/>
      <c r="CZ39" s="286">
        <v>3.6</v>
      </c>
      <c r="DA39" s="340"/>
      <c r="DB39" s="340"/>
      <c r="DC39" s="343"/>
      <c r="DD39" s="291">
        <v>12778</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430</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154</v>
      </c>
      <c r="AR40" s="201"/>
      <c r="AS40" s="201"/>
      <c r="AT40" s="201"/>
      <c r="AU40" s="201"/>
      <c r="AV40" s="201"/>
      <c r="AW40" s="201"/>
      <c r="AX40" s="201"/>
      <c r="AY40" s="315"/>
      <c r="AZ40" s="277" t="s">
        <v>208</v>
      </c>
      <c r="BA40" s="219"/>
      <c r="BB40" s="219"/>
      <c r="BC40" s="219"/>
      <c r="BD40" s="318"/>
      <c r="BE40" s="318"/>
      <c r="BF40" s="321"/>
      <c r="BG40" s="303" t="s">
        <v>431</v>
      </c>
      <c r="BH40" s="29"/>
      <c r="BI40" s="29"/>
      <c r="BJ40" s="29"/>
      <c r="BK40" s="29"/>
      <c r="BL40" s="29"/>
      <c r="BM40" s="36" t="s">
        <v>432</v>
      </c>
      <c r="BN40" s="36"/>
      <c r="BO40" s="36"/>
      <c r="BP40" s="36"/>
      <c r="BQ40" s="36"/>
      <c r="BR40" s="36"/>
      <c r="BS40" s="36"/>
      <c r="BT40" s="36"/>
      <c r="BU40" s="272"/>
      <c r="BV40" s="277">
        <v>82</v>
      </c>
      <c r="BW40" s="219"/>
      <c r="BX40" s="219"/>
      <c r="BY40" s="219"/>
      <c r="BZ40" s="219"/>
      <c r="CA40" s="219"/>
      <c r="CB40" s="332"/>
      <c r="CD40" s="263" t="s">
        <v>380</v>
      </c>
      <c r="CE40" s="36"/>
      <c r="CF40" s="36"/>
      <c r="CG40" s="36"/>
      <c r="CH40" s="36"/>
      <c r="CI40" s="36"/>
      <c r="CJ40" s="36"/>
      <c r="CK40" s="36"/>
      <c r="CL40" s="36"/>
      <c r="CM40" s="36"/>
      <c r="CN40" s="36"/>
      <c r="CO40" s="36"/>
      <c r="CP40" s="36"/>
      <c r="CQ40" s="272"/>
      <c r="CR40" s="277">
        <v>73800</v>
      </c>
      <c r="CS40" s="219"/>
      <c r="CT40" s="219"/>
      <c r="CU40" s="219"/>
      <c r="CV40" s="219"/>
      <c r="CW40" s="219"/>
      <c r="CX40" s="219"/>
      <c r="CY40" s="282"/>
      <c r="CZ40" s="286">
        <v>3.2</v>
      </c>
      <c r="DA40" s="340"/>
      <c r="DB40" s="340"/>
      <c r="DC40" s="343"/>
      <c r="DD40" s="291">
        <v>73800</v>
      </c>
      <c r="DE40" s="219"/>
      <c r="DF40" s="219"/>
      <c r="DG40" s="219"/>
      <c r="DH40" s="219"/>
      <c r="DI40" s="219"/>
      <c r="DJ40" s="219"/>
      <c r="DK40" s="282"/>
      <c r="DL40" s="291">
        <v>1800</v>
      </c>
      <c r="DM40" s="219"/>
      <c r="DN40" s="219"/>
      <c r="DO40" s="219"/>
      <c r="DP40" s="219"/>
      <c r="DQ40" s="219"/>
      <c r="DR40" s="219"/>
      <c r="DS40" s="219"/>
      <c r="DT40" s="219"/>
      <c r="DU40" s="219"/>
      <c r="DV40" s="282"/>
      <c r="DW40" s="286">
        <v>0.2</v>
      </c>
      <c r="DX40" s="340"/>
      <c r="DY40" s="340"/>
      <c r="DZ40" s="340"/>
      <c r="EA40" s="340"/>
      <c r="EB40" s="340"/>
      <c r="EC40" s="365"/>
    </row>
    <row r="41" spans="2:133" ht="11.25" customHeight="1">
      <c r="B41" s="263" t="s">
        <v>433</v>
      </c>
      <c r="C41" s="36"/>
      <c r="D41" s="36"/>
      <c r="E41" s="36"/>
      <c r="F41" s="36"/>
      <c r="G41" s="36"/>
      <c r="H41" s="36"/>
      <c r="I41" s="36"/>
      <c r="J41" s="36"/>
      <c r="K41" s="36"/>
      <c r="L41" s="36"/>
      <c r="M41" s="36"/>
      <c r="N41" s="36"/>
      <c r="O41" s="36"/>
      <c r="P41" s="36"/>
      <c r="Q41" s="272"/>
      <c r="R41" s="277" t="s">
        <v>208</v>
      </c>
      <c r="S41" s="219"/>
      <c r="T41" s="219"/>
      <c r="U41" s="219"/>
      <c r="V41" s="219"/>
      <c r="W41" s="219"/>
      <c r="X41" s="219"/>
      <c r="Y41" s="282"/>
      <c r="Z41" s="285" t="s">
        <v>208</v>
      </c>
      <c r="AA41" s="285"/>
      <c r="AB41" s="285"/>
      <c r="AC41" s="285"/>
      <c r="AD41" s="290" t="s">
        <v>208</v>
      </c>
      <c r="AE41" s="290"/>
      <c r="AF41" s="290"/>
      <c r="AG41" s="290"/>
      <c r="AH41" s="290"/>
      <c r="AI41" s="290"/>
      <c r="AJ41" s="290"/>
      <c r="AK41" s="290"/>
      <c r="AL41" s="286" t="s">
        <v>208</v>
      </c>
      <c r="AM41" s="240"/>
      <c r="AN41" s="240"/>
      <c r="AO41" s="299"/>
      <c r="AQ41" s="307" t="s">
        <v>435</v>
      </c>
      <c r="AR41" s="201"/>
      <c r="AS41" s="201"/>
      <c r="AT41" s="201"/>
      <c r="AU41" s="201"/>
      <c r="AV41" s="201"/>
      <c r="AW41" s="201"/>
      <c r="AX41" s="201"/>
      <c r="AY41" s="315"/>
      <c r="AZ41" s="277">
        <v>18406</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t="s">
        <v>208</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434</v>
      </c>
      <c r="C42" s="270"/>
      <c r="D42" s="270"/>
      <c r="E42" s="270"/>
      <c r="F42" s="270"/>
      <c r="G42" s="270"/>
      <c r="H42" s="270"/>
      <c r="I42" s="270"/>
      <c r="J42" s="270"/>
      <c r="K42" s="270"/>
      <c r="L42" s="270"/>
      <c r="M42" s="270"/>
      <c r="N42" s="270"/>
      <c r="O42" s="270"/>
      <c r="P42" s="270"/>
      <c r="Q42" s="274"/>
      <c r="R42" s="278">
        <v>2410206</v>
      </c>
      <c r="S42" s="280"/>
      <c r="T42" s="280"/>
      <c r="U42" s="280"/>
      <c r="V42" s="280"/>
      <c r="W42" s="280"/>
      <c r="X42" s="280"/>
      <c r="Y42" s="283"/>
      <c r="Z42" s="287">
        <v>100</v>
      </c>
      <c r="AA42" s="287"/>
      <c r="AB42" s="287"/>
      <c r="AC42" s="287"/>
      <c r="AD42" s="292">
        <v>1112240</v>
      </c>
      <c r="AE42" s="292"/>
      <c r="AF42" s="292"/>
      <c r="AG42" s="292"/>
      <c r="AH42" s="292"/>
      <c r="AI42" s="292"/>
      <c r="AJ42" s="292"/>
      <c r="AK42" s="292"/>
      <c r="AL42" s="295">
        <v>100</v>
      </c>
      <c r="AM42" s="297"/>
      <c r="AN42" s="297"/>
      <c r="AO42" s="300"/>
      <c r="AQ42" s="308" t="s">
        <v>436</v>
      </c>
      <c r="AR42" s="310"/>
      <c r="AS42" s="310"/>
      <c r="AT42" s="310"/>
      <c r="AU42" s="310"/>
      <c r="AV42" s="310"/>
      <c r="AW42" s="310"/>
      <c r="AX42" s="310"/>
      <c r="AY42" s="316"/>
      <c r="AZ42" s="278">
        <v>36991</v>
      </c>
      <c r="BA42" s="280"/>
      <c r="BB42" s="280"/>
      <c r="BC42" s="280"/>
      <c r="BD42" s="317"/>
      <c r="BE42" s="317"/>
      <c r="BF42" s="322"/>
      <c r="BG42" s="177"/>
      <c r="BH42" s="180"/>
      <c r="BI42" s="180"/>
      <c r="BJ42" s="180"/>
      <c r="BK42" s="180"/>
      <c r="BL42" s="180"/>
      <c r="BM42" s="270" t="s">
        <v>437</v>
      </c>
      <c r="BN42" s="270"/>
      <c r="BO42" s="270"/>
      <c r="BP42" s="270"/>
      <c r="BQ42" s="270"/>
      <c r="BR42" s="270"/>
      <c r="BS42" s="270"/>
      <c r="BT42" s="270"/>
      <c r="BU42" s="274"/>
      <c r="BV42" s="278">
        <v>457</v>
      </c>
      <c r="BW42" s="280"/>
      <c r="BX42" s="280"/>
      <c r="BY42" s="280"/>
      <c r="BZ42" s="280"/>
      <c r="CA42" s="280"/>
      <c r="CB42" s="333"/>
      <c r="CD42" s="263" t="s">
        <v>290</v>
      </c>
      <c r="CE42" s="36"/>
      <c r="CF42" s="36"/>
      <c r="CG42" s="36"/>
      <c r="CH42" s="36"/>
      <c r="CI42" s="36"/>
      <c r="CJ42" s="36"/>
      <c r="CK42" s="36"/>
      <c r="CL42" s="36"/>
      <c r="CM42" s="36"/>
      <c r="CN42" s="36"/>
      <c r="CO42" s="36"/>
      <c r="CP42" s="36"/>
      <c r="CQ42" s="272"/>
      <c r="CR42" s="277">
        <v>498158</v>
      </c>
      <c r="CS42" s="219"/>
      <c r="CT42" s="219"/>
      <c r="CU42" s="219"/>
      <c r="CV42" s="219"/>
      <c r="CW42" s="219"/>
      <c r="CX42" s="219"/>
      <c r="CY42" s="282"/>
      <c r="CZ42" s="286">
        <v>21.8</v>
      </c>
      <c r="DA42" s="240"/>
      <c r="DB42" s="240"/>
      <c r="DC42" s="288"/>
      <c r="DD42" s="291">
        <v>86834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t="s">
        <v>208</v>
      </c>
      <c r="CS43" s="318"/>
      <c r="CT43" s="318"/>
      <c r="CU43" s="318"/>
      <c r="CV43" s="318"/>
      <c r="CW43" s="318"/>
      <c r="CX43" s="318"/>
      <c r="CY43" s="337"/>
      <c r="CZ43" s="286" t="s">
        <v>208</v>
      </c>
      <c r="DA43" s="340"/>
      <c r="DB43" s="340"/>
      <c r="DC43" s="343"/>
      <c r="DD43" s="291" t="s">
        <v>208</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149</v>
      </c>
      <c r="CG44" s="36"/>
      <c r="CH44" s="36"/>
      <c r="CI44" s="36"/>
      <c r="CJ44" s="36"/>
      <c r="CK44" s="36"/>
      <c r="CL44" s="36"/>
      <c r="CM44" s="36"/>
      <c r="CN44" s="36"/>
      <c r="CO44" s="36"/>
      <c r="CP44" s="36"/>
      <c r="CQ44" s="272"/>
      <c r="CR44" s="277">
        <v>457447</v>
      </c>
      <c r="CS44" s="219"/>
      <c r="CT44" s="219"/>
      <c r="CU44" s="219"/>
      <c r="CV44" s="219"/>
      <c r="CW44" s="219"/>
      <c r="CX44" s="219"/>
      <c r="CY44" s="282"/>
      <c r="CZ44" s="286">
        <v>20</v>
      </c>
      <c r="DA44" s="240"/>
      <c r="DB44" s="240"/>
      <c r="DC44" s="288"/>
      <c r="DD44" s="291">
        <v>83471</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438</v>
      </c>
      <c r="CG45" s="36"/>
      <c r="CH45" s="36"/>
      <c r="CI45" s="36"/>
      <c r="CJ45" s="36"/>
      <c r="CK45" s="36"/>
      <c r="CL45" s="36"/>
      <c r="CM45" s="36"/>
      <c r="CN45" s="36"/>
      <c r="CO45" s="36"/>
      <c r="CP45" s="36"/>
      <c r="CQ45" s="272"/>
      <c r="CR45" s="277">
        <v>179580</v>
      </c>
      <c r="CS45" s="318"/>
      <c r="CT45" s="318"/>
      <c r="CU45" s="318"/>
      <c r="CV45" s="318"/>
      <c r="CW45" s="318"/>
      <c r="CX45" s="318"/>
      <c r="CY45" s="337"/>
      <c r="CZ45" s="286">
        <v>7.8</v>
      </c>
      <c r="DA45" s="340"/>
      <c r="DB45" s="340"/>
      <c r="DC45" s="343"/>
      <c r="DD45" s="291">
        <v>4907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439</v>
      </c>
      <c r="CG46" s="36"/>
      <c r="CH46" s="36"/>
      <c r="CI46" s="36"/>
      <c r="CJ46" s="36"/>
      <c r="CK46" s="36"/>
      <c r="CL46" s="36"/>
      <c r="CM46" s="36"/>
      <c r="CN46" s="36"/>
      <c r="CO46" s="36"/>
      <c r="CP46" s="36"/>
      <c r="CQ46" s="272"/>
      <c r="CR46" s="277">
        <v>261472</v>
      </c>
      <c r="CS46" s="219"/>
      <c r="CT46" s="219"/>
      <c r="CU46" s="219"/>
      <c r="CV46" s="219"/>
      <c r="CW46" s="219"/>
      <c r="CX46" s="219"/>
      <c r="CY46" s="282"/>
      <c r="CZ46" s="286">
        <v>11.4</v>
      </c>
      <c r="DA46" s="240"/>
      <c r="DB46" s="240"/>
      <c r="DC46" s="288"/>
      <c r="DD46" s="291">
        <v>74261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414</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441</v>
      </c>
      <c r="CG47" s="36"/>
      <c r="CH47" s="36"/>
      <c r="CI47" s="36"/>
      <c r="CJ47" s="36"/>
      <c r="CK47" s="36"/>
      <c r="CL47" s="36"/>
      <c r="CM47" s="36"/>
      <c r="CN47" s="36"/>
      <c r="CO47" s="36"/>
      <c r="CP47" s="36"/>
      <c r="CQ47" s="272"/>
      <c r="CR47" s="277">
        <v>40711</v>
      </c>
      <c r="CS47" s="318"/>
      <c r="CT47" s="318"/>
      <c r="CU47" s="318"/>
      <c r="CV47" s="318"/>
      <c r="CW47" s="318"/>
      <c r="CX47" s="318"/>
      <c r="CY47" s="337"/>
      <c r="CZ47" s="286">
        <v>1.8</v>
      </c>
      <c r="DA47" s="340"/>
      <c r="DB47" s="340"/>
      <c r="DC47" s="343"/>
      <c r="DD47" s="291">
        <v>3363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278</v>
      </c>
      <c r="CD48" s="135"/>
      <c r="CE48" s="142"/>
      <c r="CF48" s="263" t="s">
        <v>442</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2288330</v>
      </c>
      <c r="CS49" s="317"/>
      <c r="CT49" s="317"/>
      <c r="CU49" s="317"/>
      <c r="CV49" s="317"/>
      <c r="CW49" s="317"/>
      <c r="CX49" s="317"/>
      <c r="CY49" s="338"/>
      <c r="CZ49" s="295">
        <v>100</v>
      </c>
      <c r="DA49" s="341"/>
      <c r="DB49" s="341"/>
      <c r="DC49" s="344"/>
      <c r="DD49" s="347">
        <v>1403569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rIAsov9XAFWZV2A/S7KF6i/y4VzHB6GEA2K/5V8bt2RvVxWMjZxE3SZAPUQ9HkfnuuYDJtE+QWg8Ya0TcP9YZw==" saltValue="nvbaFGsV6Xd4ak+nWKGp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47</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444</v>
      </c>
      <c r="B5" s="406"/>
      <c r="C5" s="406"/>
      <c r="D5" s="406"/>
      <c r="E5" s="406"/>
      <c r="F5" s="406"/>
      <c r="G5" s="406"/>
      <c r="H5" s="406"/>
      <c r="I5" s="406"/>
      <c r="J5" s="406"/>
      <c r="K5" s="406"/>
      <c r="L5" s="406"/>
      <c r="M5" s="406"/>
      <c r="N5" s="406"/>
      <c r="O5" s="406"/>
      <c r="P5" s="442"/>
      <c r="Q5" s="448" t="s">
        <v>188</v>
      </c>
      <c r="R5" s="460"/>
      <c r="S5" s="460"/>
      <c r="T5" s="460"/>
      <c r="U5" s="471"/>
      <c r="V5" s="448" t="s">
        <v>445</v>
      </c>
      <c r="W5" s="460"/>
      <c r="X5" s="460"/>
      <c r="Y5" s="460"/>
      <c r="Z5" s="471"/>
      <c r="AA5" s="448" t="s">
        <v>446</v>
      </c>
      <c r="AB5" s="460"/>
      <c r="AC5" s="460"/>
      <c r="AD5" s="460"/>
      <c r="AE5" s="460"/>
      <c r="AF5" s="520" t="s">
        <v>183</v>
      </c>
      <c r="AG5" s="460"/>
      <c r="AH5" s="460"/>
      <c r="AI5" s="460"/>
      <c r="AJ5" s="538"/>
      <c r="AK5" s="460" t="s">
        <v>448</v>
      </c>
      <c r="AL5" s="460"/>
      <c r="AM5" s="460"/>
      <c r="AN5" s="460"/>
      <c r="AO5" s="471"/>
      <c r="AP5" s="448" t="s">
        <v>132</v>
      </c>
      <c r="AQ5" s="460"/>
      <c r="AR5" s="460"/>
      <c r="AS5" s="460"/>
      <c r="AT5" s="471"/>
      <c r="AU5" s="448" t="s">
        <v>449</v>
      </c>
      <c r="AV5" s="460"/>
      <c r="AW5" s="460"/>
      <c r="AX5" s="460"/>
      <c r="AY5" s="538"/>
      <c r="AZ5" s="432"/>
      <c r="BA5" s="432"/>
      <c r="BB5" s="432"/>
      <c r="BC5" s="432"/>
      <c r="BD5" s="432"/>
      <c r="BE5" s="631"/>
      <c r="BF5" s="631"/>
      <c r="BG5" s="631"/>
      <c r="BH5" s="631"/>
      <c r="BI5" s="631"/>
      <c r="BJ5" s="631"/>
      <c r="BK5" s="631"/>
      <c r="BL5" s="631"/>
      <c r="BM5" s="631"/>
      <c r="BN5" s="631"/>
      <c r="BO5" s="631"/>
      <c r="BP5" s="631"/>
      <c r="BQ5" s="377" t="s">
        <v>450</v>
      </c>
      <c r="BR5" s="406"/>
      <c r="BS5" s="406"/>
      <c r="BT5" s="406"/>
      <c r="BU5" s="406"/>
      <c r="BV5" s="406"/>
      <c r="BW5" s="406"/>
      <c r="BX5" s="406"/>
      <c r="BY5" s="406"/>
      <c r="BZ5" s="406"/>
      <c r="CA5" s="406"/>
      <c r="CB5" s="406"/>
      <c r="CC5" s="406"/>
      <c r="CD5" s="406"/>
      <c r="CE5" s="406"/>
      <c r="CF5" s="406"/>
      <c r="CG5" s="442"/>
      <c r="CH5" s="448" t="s">
        <v>377</v>
      </c>
      <c r="CI5" s="460"/>
      <c r="CJ5" s="460"/>
      <c r="CK5" s="460"/>
      <c r="CL5" s="471"/>
      <c r="CM5" s="448" t="s">
        <v>329</v>
      </c>
      <c r="CN5" s="460"/>
      <c r="CO5" s="460"/>
      <c r="CP5" s="460"/>
      <c r="CQ5" s="471"/>
      <c r="CR5" s="448" t="s">
        <v>239</v>
      </c>
      <c r="CS5" s="460"/>
      <c r="CT5" s="460"/>
      <c r="CU5" s="460"/>
      <c r="CV5" s="471"/>
      <c r="CW5" s="448" t="s">
        <v>55</v>
      </c>
      <c r="CX5" s="460"/>
      <c r="CY5" s="460"/>
      <c r="CZ5" s="460"/>
      <c r="DA5" s="471"/>
      <c r="DB5" s="448" t="s">
        <v>453</v>
      </c>
      <c r="DC5" s="460"/>
      <c r="DD5" s="460"/>
      <c r="DE5" s="460"/>
      <c r="DF5" s="471"/>
      <c r="DG5" s="725" t="s">
        <v>254</v>
      </c>
      <c r="DH5" s="728"/>
      <c r="DI5" s="728"/>
      <c r="DJ5" s="728"/>
      <c r="DK5" s="733"/>
      <c r="DL5" s="725" t="s">
        <v>455</v>
      </c>
      <c r="DM5" s="728"/>
      <c r="DN5" s="728"/>
      <c r="DO5" s="728"/>
      <c r="DP5" s="733"/>
      <c r="DQ5" s="448" t="s">
        <v>457</v>
      </c>
      <c r="DR5" s="460"/>
      <c r="DS5" s="460"/>
      <c r="DT5" s="460"/>
      <c r="DU5" s="471"/>
      <c r="DV5" s="448" t="s">
        <v>449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271</v>
      </c>
      <c r="C7" s="428"/>
      <c r="D7" s="428"/>
      <c r="E7" s="428"/>
      <c r="F7" s="428"/>
      <c r="G7" s="428"/>
      <c r="H7" s="428"/>
      <c r="I7" s="428"/>
      <c r="J7" s="428"/>
      <c r="K7" s="428"/>
      <c r="L7" s="428"/>
      <c r="M7" s="428"/>
      <c r="N7" s="428"/>
      <c r="O7" s="428"/>
      <c r="P7" s="444"/>
      <c r="Q7" s="450">
        <v>2408</v>
      </c>
      <c r="R7" s="462"/>
      <c r="S7" s="462"/>
      <c r="T7" s="462"/>
      <c r="U7" s="462"/>
      <c r="V7" s="462">
        <v>2286</v>
      </c>
      <c r="W7" s="462"/>
      <c r="X7" s="462"/>
      <c r="Y7" s="462"/>
      <c r="Z7" s="462"/>
      <c r="AA7" s="462">
        <v>122</v>
      </c>
      <c r="AB7" s="462"/>
      <c r="AC7" s="462"/>
      <c r="AD7" s="462"/>
      <c r="AE7" s="508"/>
      <c r="AF7" s="522">
        <v>91</v>
      </c>
      <c r="AG7" s="535"/>
      <c r="AH7" s="535"/>
      <c r="AI7" s="535"/>
      <c r="AJ7" s="540"/>
      <c r="AK7" s="548">
        <v>97</v>
      </c>
      <c r="AL7" s="462"/>
      <c r="AM7" s="462"/>
      <c r="AN7" s="462"/>
      <c r="AO7" s="462"/>
      <c r="AP7" s="462">
        <v>2295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128</v>
      </c>
      <c r="BT7" s="428"/>
      <c r="BU7" s="428"/>
      <c r="BV7" s="428"/>
      <c r="BW7" s="428"/>
      <c r="BX7" s="428"/>
      <c r="BY7" s="428"/>
      <c r="BZ7" s="428"/>
      <c r="CA7" s="428"/>
      <c r="CB7" s="428"/>
      <c r="CC7" s="428"/>
      <c r="CD7" s="428"/>
      <c r="CE7" s="428"/>
      <c r="CF7" s="428"/>
      <c r="CG7" s="444"/>
      <c r="CH7" s="688">
        <v>-8</v>
      </c>
      <c r="CI7" s="691"/>
      <c r="CJ7" s="691"/>
      <c r="CK7" s="691"/>
      <c r="CL7" s="706"/>
      <c r="CM7" s="688">
        <v>24</v>
      </c>
      <c r="CN7" s="691"/>
      <c r="CO7" s="691"/>
      <c r="CP7" s="691"/>
      <c r="CQ7" s="706"/>
      <c r="CR7" s="688">
        <v>31</v>
      </c>
      <c r="CS7" s="691"/>
      <c r="CT7" s="691"/>
      <c r="CU7" s="691"/>
      <c r="CV7" s="706"/>
      <c r="CW7" s="688" t="s">
        <v>208</v>
      </c>
      <c r="CX7" s="691"/>
      <c r="CY7" s="691"/>
      <c r="CZ7" s="691"/>
      <c r="DA7" s="706"/>
      <c r="DB7" s="688" t="s">
        <v>208</v>
      </c>
      <c r="DC7" s="691"/>
      <c r="DD7" s="691"/>
      <c r="DE7" s="691"/>
      <c r="DF7" s="706"/>
      <c r="DG7" s="688" t="s">
        <v>208</v>
      </c>
      <c r="DH7" s="691"/>
      <c r="DI7" s="691"/>
      <c r="DJ7" s="691"/>
      <c r="DK7" s="706"/>
      <c r="DL7" s="688" t="s">
        <v>208</v>
      </c>
      <c r="DM7" s="691"/>
      <c r="DN7" s="691"/>
      <c r="DO7" s="691"/>
      <c r="DP7" s="706"/>
      <c r="DQ7" s="688" t="s">
        <v>208</v>
      </c>
      <c r="DR7" s="691"/>
      <c r="DS7" s="691"/>
      <c r="DT7" s="691"/>
      <c r="DU7" s="706"/>
      <c r="DV7" s="408"/>
      <c r="DW7" s="428"/>
      <c r="DX7" s="428"/>
      <c r="DY7" s="428"/>
      <c r="DZ7" s="743"/>
      <c r="EA7" s="606"/>
    </row>
    <row r="8" spans="1:131" s="371" customFormat="1" ht="26.25" customHeight="1">
      <c r="A8" s="380">
        <v>2</v>
      </c>
      <c r="B8" s="409" t="s">
        <v>458</v>
      </c>
      <c r="C8" s="429"/>
      <c r="D8" s="429"/>
      <c r="E8" s="429"/>
      <c r="F8" s="429"/>
      <c r="G8" s="429"/>
      <c r="H8" s="429"/>
      <c r="I8" s="429"/>
      <c r="J8" s="429"/>
      <c r="K8" s="429"/>
      <c r="L8" s="429"/>
      <c r="M8" s="429"/>
      <c r="N8" s="429"/>
      <c r="O8" s="429"/>
      <c r="P8" s="445"/>
      <c r="Q8" s="451">
        <v>24</v>
      </c>
      <c r="R8" s="463"/>
      <c r="S8" s="463"/>
      <c r="T8" s="463"/>
      <c r="U8" s="463"/>
      <c r="V8" s="463">
        <v>24</v>
      </c>
      <c r="W8" s="463"/>
      <c r="X8" s="463"/>
      <c r="Y8" s="463"/>
      <c r="Z8" s="463"/>
      <c r="AA8" s="463">
        <v>0</v>
      </c>
      <c r="AB8" s="463"/>
      <c r="AC8" s="463"/>
      <c r="AD8" s="463"/>
      <c r="AE8" s="474"/>
      <c r="AF8" s="523">
        <v>0</v>
      </c>
      <c r="AG8" s="469"/>
      <c r="AH8" s="469"/>
      <c r="AI8" s="469"/>
      <c r="AJ8" s="541"/>
      <c r="AK8" s="473">
        <v>21</v>
      </c>
      <c r="AL8" s="463"/>
      <c r="AM8" s="463"/>
      <c r="AN8" s="463"/>
      <c r="AO8" s="463"/>
      <c r="AP8" s="463" t="s">
        <v>208</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313</v>
      </c>
      <c r="C23" s="430"/>
      <c r="D23" s="430"/>
      <c r="E23" s="430"/>
      <c r="F23" s="430"/>
      <c r="G23" s="430"/>
      <c r="H23" s="430"/>
      <c r="I23" s="430"/>
      <c r="J23" s="430"/>
      <c r="K23" s="430"/>
      <c r="L23" s="430"/>
      <c r="M23" s="430"/>
      <c r="N23" s="430"/>
      <c r="O23" s="430"/>
      <c r="P23" s="446"/>
      <c r="Q23" s="453">
        <v>2410</v>
      </c>
      <c r="R23" s="465"/>
      <c r="S23" s="465"/>
      <c r="T23" s="465"/>
      <c r="U23" s="465"/>
      <c r="V23" s="465">
        <v>2288</v>
      </c>
      <c r="W23" s="465"/>
      <c r="X23" s="465"/>
      <c r="Y23" s="465"/>
      <c r="Z23" s="465"/>
      <c r="AA23" s="465">
        <v>122</v>
      </c>
      <c r="AB23" s="465"/>
      <c r="AC23" s="465"/>
      <c r="AD23" s="465"/>
      <c r="AE23" s="510"/>
      <c r="AF23" s="524">
        <v>91</v>
      </c>
      <c r="AG23" s="465"/>
      <c r="AH23" s="465"/>
      <c r="AI23" s="465"/>
      <c r="AJ23" s="542"/>
      <c r="AK23" s="550"/>
      <c r="AL23" s="468"/>
      <c r="AM23" s="468"/>
      <c r="AN23" s="468"/>
      <c r="AO23" s="468"/>
      <c r="AP23" s="465">
        <v>2295</v>
      </c>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444</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463</v>
      </c>
      <c r="AB26" s="460"/>
      <c r="AC26" s="460"/>
      <c r="AD26" s="460"/>
      <c r="AE26" s="460"/>
      <c r="AF26" s="525" t="s">
        <v>258</v>
      </c>
      <c r="AG26" s="536"/>
      <c r="AH26" s="536"/>
      <c r="AI26" s="536"/>
      <c r="AJ26" s="543"/>
      <c r="AK26" s="460" t="s">
        <v>402</v>
      </c>
      <c r="AL26" s="460"/>
      <c r="AM26" s="460"/>
      <c r="AN26" s="460"/>
      <c r="AO26" s="471"/>
      <c r="AP26" s="448" t="s">
        <v>369</v>
      </c>
      <c r="AQ26" s="460"/>
      <c r="AR26" s="460"/>
      <c r="AS26" s="460"/>
      <c r="AT26" s="471"/>
      <c r="AU26" s="448" t="s">
        <v>464</v>
      </c>
      <c r="AV26" s="460"/>
      <c r="AW26" s="460"/>
      <c r="AX26" s="460"/>
      <c r="AY26" s="471"/>
      <c r="AZ26" s="448" t="s">
        <v>465</v>
      </c>
      <c r="BA26" s="460"/>
      <c r="BB26" s="460"/>
      <c r="BC26" s="460"/>
      <c r="BD26" s="471"/>
      <c r="BE26" s="448" t="s">
        <v>449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336</v>
      </c>
      <c r="C28" s="428"/>
      <c r="D28" s="428"/>
      <c r="E28" s="428"/>
      <c r="F28" s="428"/>
      <c r="G28" s="428"/>
      <c r="H28" s="428"/>
      <c r="I28" s="428"/>
      <c r="J28" s="428"/>
      <c r="K28" s="428"/>
      <c r="L28" s="428"/>
      <c r="M28" s="428"/>
      <c r="N28" s="428"/>
      <c r="O28" s="428"/>
      <c r="P28" s="444"/>
      <c r="Q28" s="454">
        <v>205</v>
      </c>
      <c r="R28" s="466"/>
      <c r="S28" s="466"/>
      <c r="T28" s="466"/>
      <c r="U28" s="466"/>
      <c r="V28" s="466">
        <v>205</v>
      </c>
      <c r="W28" s="466"/>
      <c r="X28" s="466"/>
      <c r="Y28" s="466"/>
      <c r="Z28" s="466"/>
      <c r="AA28" s="466">
        <v>0</v>
      </c>
      <c r="AB28" s="466"/>
      <c r="AC28" s="466"/>
      <c r="AD28" s="466"/>
      <c r="AE28" s="511"/>
      <c r="AF28" s="527">
        <v>0</v>
      </c>
      <c r="AG28" s="466"/>
      <c r="AH28" s="466"/>
      <c r="AI28" s="466"/>
      <c r="AJ28" s="545"/>
      <c r="AK28" s="551">
        <v>21</v>
      </c>
      <c r="AL28" s="466"/>
      <c r="AM28" s="466"/>
      <c r="AN28" s="466"/>
      <c r="AO28" s="466"/>
      <c r="AP28" s="466" t="s">
        <v>208</v>
      </c>
      <c r="AQ28" s="466"/>
      <c r="AR28" s="466"/>
      <c r="AS28" s="466"/>
      <c r="AT28" s="466"/>
      <c r="AU28" s="466" t="s">
        <v>208</v>
      </c>
      <c r="AV28" s="466"/>
      <c r="AW28" s="466"/>
      <c r="AX28" s="466"/>
      <c r="AY28" s="466"/>
      <c r="AZ28" s="617" t="s">
        <v>208</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291</v>
      </c>
      <c r="C29" s="429"/>
      <c r="D29" s="429"/>
      <c r="E29" s="429"/>
      <c r="F29" s="429"/>
      <c r="G29" s="429"/>
      <c r="H29" s="429"/>
      <c r="I29" s="429"/>
      <c r="J29" s="429"/>
      <c r="K29" s="429"/>
      <c r="L29" s="429"/>
      <c r="M29" s="429"/>
      <c r="N29" s="429"/>
      <c r="O29" s="429"/>
      <c r="P29" s="445"/>
      <c r="Q29" s="451">
        <v>30</v>
      </c>
      <c r="R29" s="463"/>
      <c r="S29" s="463"/>
      <c r="T29" s="463"/>
      <c r="U29" s="463"/>
      <c r="V29" s="463">
        <v>30</v>
      </c>
      <c r="W29" s="463"/>
      <c r="X29" s="463"/>
      <c r="Y29" s="463"/>
      <c r="Z29" s="463"/>
      <c r="AA29" s="463">
        <v>0</v>
      </c>
      <c r="AB29" s="463"/>
      <c r="AC29" s="463"/>
      <c r="AD29" s="463"/>
      <c r="AE29" s="474"/>
      <c r="AF29" s="523">
        <v>0</v>
      </c>
      <c r="AG29" s="469"/>
      <c r="AH29" s="469"/>
      <c r="AI29" s="469"/>
      <c r="AJ29" s="541"/>
      <c r="AK29" s="473">
        <v>8</v>
      </c>
      <c r="AL29" s="463"/>
      <c r="AM29" s="463"/>
      <c r="AN29" s="463"/>
      <c r="AO29" s="463"/>
      <c r="AP29" s="463" t="s">
        <v>208</v>
      </c>
      <c r="AQ29" s="463"/>
      <c r="AR29" s="463"/>
      <c r="AS29" s="463"/>
      <c r="AT29" s="463"/>
      <c r="AU29" s="463" t="s">
        <v>208</v>
      </c>
      <c r="AV29" s="463"/>
      <c r="AW29" s="463"/>
      <c r="AX29" s="463"/>
      <c r="AY29" s="463"/>
      <c r="AZ29" s="618" t="s">
        <v>208</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466</v>
      </c>
      <c r="C30" s="429"/>
      <c r="D30" s="429"/>
      <c r="E30" s="429"/>
      <c r="F30" s="429"/>
      <c r="G30" s="429"/>
      <c r="H30" s="429"/>
      <c r="I30" s="429"/>
      <c r="J30" s="429"/>
      <c r="K30" s="429"/>
      <c r="L30" s="429"/>
      <c r="M30" s="429"/>
      <c r="N30" s="429"/>
      <c r="O30" s="429"/>
      <c r="P30" s="445"/>
      <c r="Q30" s="451">
        <v>122</v>
      </c>
      <c r="R30" s="463"/>
      <c r="S30" s="463"/>
      <c r="T30" s="463"/>
      <c r="U30" s="463"/>
      <c r="V30" s="463">
        <v>119</v>
      </c>
      <c r="W30" s="463"/>
      <c r="X30" s="463"/>
      <c r="Y30" s="463"/>
      <c r="Z30" s="463"/>
      <c r="AA30" s="463">
        <v>3</v>
      </c>
      <c r="AB30" s="463"/>
      <c r="AC30" s="463"/>
      <c r="AD30" s="463"/>
      <c r="AE30" s="474"/>
      <c r="AF30" s="523">
        <v>3</v>
      </c>
      <c r="AG30" s="469"/>
      <c r="AH30" s="469"/>
      <c r="AI30" s="469"/>
      <c r="AJ30" s="541"/>
      <c r="AK30" s="473">
        <v>70</v>
      </c>
      <c r="AL30" s="463"/>
      <c r="AM30" s="463"/>
      <c r="AN30" s="463"/>
      <c r="AO30" s="463"/>
      <c r="AP30" s="463">
        <v>17</v>
      </c>
      <c r="AQ30" s="463"/>
      <c r="AR30" s="463"/>
      <c r="AS30" s="463"/>
      <c r="AT30" s="463"/>
      <c r="AU30" s="463" t="s">
        <v>208</v>
      </c>
      <c r="AV30" s="463"/>
      <c r="AW30" s="463"/>
      <c r="AX30" s="463"/>
      <c r="AY30" s="463"/>
      <c r="AZ30" s="618" t="s">
        <v>208</v>
      </c>
      <c r="BA30" s="618"/>
      <c r="BB30" s="618"/>
      <c r="BC30" s="618"/>
      <c r="BD30" s="618"/>
      <c r="BE30" s="581" t="s">
        <v>23</v>
      </c>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c r="C31" s="429"/>
      <c r="D31" s="429"/>
      <c r="E31" s="429"/>
      <c r="F31" s="429"/>
      <c r="G31" s="429"/>
      <c r="H31" s="429"/>
      <c r="I31" s="429"/>
      <c r="J31" s="429"/>
      <c r="K31" s="429"/>
      <c r="L31" s="429"/>
      <c r="M31" s="429"/>
      <c r="N31" s="429"/>
      <c r="O31" s="429"/>
      <c r="P31" s="445"/>
      <c r="Q31" s="451"/>
      <c r="R31" s="463"/>
      <c r="S31" s="463"/>
      <c r="T31" s="463"/>
      <c r="U31" s="463"/>
      <c r="V31" s="463"/>
      <c r="W31" s="463"/>
      <c r="X31" s="463"/>
      <c r="Y31" s="463"/>
      <c r="Z31" s="463"/>
      <c r="AA31" s="463"/>
      <c r="AB31" s="463"/>
      <c r="AC31" s="463"/>
      <c r="AD31" s="463"/>
      <c r="AE31" s="474"/>
      <c r="AF31" s="523"/>
      <c r="AG31" s="469"/>
      <c r="AH31" s="469"/>
      <c r="AI31" s="469"/>
      <c r="AJ31" s="541"/>
      <c r="AK31" s="473"/>
      <c r="AL31" s="463"/>
      <c r="AM31" s="463"/>
      <c r="AN31" s="463"/>
      <c r="AO31" s="463"/>
      <c r="AP31" s="463"/>
      <c r="AQ31" s="463"/>
      <c r="AR31" s="463"/>
      <c r="AS31" s="463"/>
      <c r="AT31" s="463"/>
      <c r="AU31" s="463"/>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3</v>
      </c>
      <c r="AG63" s="465"/>
      <c r="AH63" s="465"/>
      <c r="AI63" s="465"/>
      <c r="AJ63" s="542"/>
      <c r="AK63" s="550"/>
      <c r="AL63" s="468"/>
      <c r="AM63" s="468"/>
      <c r="AN63" s="468"/>
      <c r="AO63" s="468"/>
      <c r="AP63" s="465">
        <v>17</v>
      </c>
      <c r="AQ63" s="465"/>
      <c r="AR63" s="465"/>
      <c r="AS63" s="465"/>
      <c r="AT63" s="465"/>
      <c r="AU63" s="465" t="s">
        <v>208</v>
      </c>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272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454</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463</v>
      </c>
      <c r="AB66" s="460"/>
      <c r="AC66" s="460"/>
      <c r="AD66" s="460"/>
      <c r="AE66" s="471"/>
      <c r="AF66" s="528" t="s">
        <v>258</v>
      </c>
      <c r="AG66" s="536"/>
      <c r="AH66" s="536"/>
      <c r="AI66" s="536"/>
      <c r="AJ66" s="546"/>
      <c r="AK66" s="448" t="s">
        <v>402</v>
      </c>
      <c r="AL66" s="406"/>
      <c r="AM66" s="406"/>
      <c r="AN66" s="406"/>
      <c r="AO66" s="442"/>
      <c r="AP66" s="448" t="s">
        <v>369</v>
      </c>
      <c r="AQ66" s="460"/>
      <c r="AR66" s="460"/>
      <c r="AS66" s="460"/>
      <c r="AT66" s="471"/>
      <c r="AU66" s="448" t="s">
        <v>468</v>
      </c>
      <c r="AV66" s="460"/>
      <c r="AW66" s="460"/>
      <c r="AX66" s="460"/>
      <c r="AY66" s="471"/>
      <c r="AZ66" s="448" t="s">
        <v>449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540</v>
      </c>
      <c r="C68" s="428"/>
      <c r="D68" s="428"/>
      <c r="E68" s="428"/>
      <c r="F68" s="428"/>
      <c r="G68" s="428"/>
      <c r="H68" s="428"/>
      <c r="I68" s="428"/>
      <c r="J68" s="428"/>
      <c r="K68" s="428"/>
      <c r="L68" s="428"/>
      <c r="M68" s="428"/>
      <c r="N68" s="428"/>
      <c r="O68" s="428"/>
      <c r="P68" s="444"/>
      <c r="Q68" s="450">
        <v>500</v>
      </c>
      <c r="R68" s="462"/>
      <c r="S68" s="462"/>
      <c r="T68" s="462"/>
      <c r="U68" s="462"/>
      <c r="V68" s="462">
        <v>499</v>
      </c>
      <c r="W68" s="462"/>
      <c r="X68" s="462"/>
      <c r="Y68" s="462"/>
      <c r="Z68" s="462"/>
      <c r="AA68" s="462">
        <v>1</v>
      </c>
      <c r="AB68" s="462"/>
      <c r="AC68" s="462"/>
      <c r="AD68" s="462"/>
      <c r="AE68" s="462"/>
      <c r="AF68" s="462">
        <v>1</v>
      </c>
      <c r="AG68" s="462"/>
      <c r="AH68" s="462"/>
      <c r="AI68" s="462"/>
      <c r="AJ68" s="462"/>
      <c r="AK68" s="462" t="s">
        <v>208</v>
      </c>
      <c r="AL68" s="462"/>
      <c r="AM68" s="462"/>
      <c r="AN68" s="462"/>
      <c r="AO68" s="462"/>
      <c r="AP68" s="462" t="s">
        <v>208</v>
      </c>
      <c r="AQ68" s="462"/>
      <c r="AR68" s="462"/>
      <c r="AS68" s="462"/>
      <c r="AT68" s="462"/>
      <c r="AU68" s="462" t="s">
        <v>208</v>
      </c>
      <c r="AV68" s="462"/>
      <c r="AW68" s="462"/>
      <c r="AX68" s="462"/>
      <c r="AY68" s="462"/>
      <c r="AZ68" s="580" t="s">
        <v>547</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541</v>
      </c>
      <c r="C69" s="429"/>
      <c r="D69" s="429"/>
      <c r="E69" s="429"/>
      <c r="F69" s="429"/>
      <c r="G69" s="429"/>
      <c r="H69" s="429"/>
      <c r="I69" s="429"/>
      <c r="J69" s="429"/>
      <c r="K69" s="429"/>
      <c r="L69" s="429"/>
      <c r="M69" s="429"/>
      <c r="N69" s="429"/>
      <c r="O69" s="429"/>
      <c r="P69" s="445"/>
      <c r="Q69" s="451">
        <v>20</v>
      </c>
      <c r="R69" s="463"/>
      <c r="S69" s="463"/>
      <c r="T69" s="463"/>
      <c r="U69" s="463"/>
      <c r="V69" s="463">
        <v>19</v>
      </c>
      <c r="W69" s="463"/>
      <c r="X69" s="463"/>
      <c r="Y69" s="463"/>
      <c r="Z69" s="463"/>
      <c r="AA69" s="463">
        <v>1</v>
      </c>
      <c r="AB69" s="463"/>
      <c r="AC69" s="463"/>
      <c r="AD69" s="463"/>
      <c r="AE69" s="463"/>
      <c r="AF69" s="463">
        <v>1</v>
      </c>
      <c r="AG69" s="463"/>
      <c r="AH69" s="463"/>
      <c r="AI69" s="463"/>
      <c r="AJ69" s="463"/>
      <c r="AK69" s="463" t="s">
        <v>208</v>
      </c>
      <c r="AL69" s="463"/>
      <c r="AM69" s="463"/>
      <c r="AN69" s="463"/>
      <c r="AO69" s="463"/>
      <c r="AP69" s="463" t="s">
        <v>208</v>
      </c>
      <c r="AQ69" s="463"/>
      <c r="AR69" s="463"/>
      <c r="AS69" s="463"/>
      <c r="AT69" s="463"/>
      <c r="AU69" s="463" t="s">
        <v>208</v>
      </c>
      <c r="AV69" s="463"/>
      <c r="AW69" s="463"/>
      <c r="AX69" s="463"/>
      <c r="AY69" s="463"/>
      <c r="AZ69" s="581" t="s">
        <v>547</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542</v>
      </c>
      <c r="C70" s="429"/>
      <c r="D70" s="429"/>
      <c r="E70" s="429"/>
      <c r="F70" s="429"/>
      <c r="G70" s="429"/>
      <c r="H70" s="429"/>
      <c r="I70" s="429"/>
      <c r="J70" s="429"/>
      <c r="K70" s="429"/>
      <c r="L70" s="429"/>
      <c r="M70" s="429"/>
      <c r="N70" s="429"/>
      <c r="O70" s="429"/>
      <c r="P70" s="445"/>
      <c r="Q70" s="451">
        <v>1055</v>
      </c>
      <c r="R70" s="463"/>
      <c r="S70" s="463"/>
      <c r="T70" s="463"/>
      <c r="U70" s="463"/>
      <c r="V70" s="463">
        <v>1019</v>
      </c>
      <c r="W70" s="463"/>
      <c r="X70" s="463"/>
      <c r="Y70" s="463"/>
      <c r="Z70" s="463"/>
      <c r="AA70" s="463">
        <v>36</v>
      </c>
      <c r="AB70" s="463"/>
      <c r="AC70" s="463"/>
      <c r="AD70" s="463"/>
      <c r="AE70" s="463"/>
      <c r="AF70" s="463">
        <v>36</v>
      </c>
      <c r="AG70" s="463"/>
      <c r="AH70" s="463"/>
      <c r="AI70" s="463"/>
      <c r="AJ70" s="463"/>
      <c r="AK70" s="463" t="s">
        <v>208</v>
      </c>
      <c r="AL70" s="463"/>
      <c r="AM70" s="463"/>
      <c r="AN70" s="463"/>
      <c r="AO70" s="463"/>
      <c r="AP70" s="463">
        <v>223</v>
      </c>
      <c r="AQ70" s="463"/>
      <c r="AR70" s="463"/>
      <c r="AS70" s="463"/>
      <c r="AT70" s="463"/>
      <c r="AU70" s="463">
        <v>10</v>
      </c>
      <c r="AV70" s="463"/>
      <c r="AW70" s="463"/>
      <c r="AX70" s="463"/>
      <c r="AY70" s="463"/>
      <c r="AZ70" s="581" t="s">
        <v>547</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543</v>
      </c>
      <c r="C71" s="429"/>
      <c r="D71" s="429"/>
      <c r="E71" s="429"/>
      <c r="F71" s="429"/>
      <c r="G71" s="429"/>
      <c r="H71" s="429"/>
      <c r="I71" s="429"/>
      <c r="J71" s="429"/>
      <c r="K71" s="429"/>
      <c r="L71" s="429"/>
      <c r="M71" s="429"/>
      <c r="N71" s="429"/>
      <c r="O71" s="429"/>
      <c r="P71" s="445"/>
      <c r="Q71" s="451">
        <v>1206</v>
      </c>
      <c r="R71" s="463"/>
      <c r="S71" s="463"/>
      <c r="T71" s="463"/>
      <c r="U71" s="463"/>
      <c r="V71" s="463">
        <v>1127</v>
      </c>
      <c r="W71" s="463"/>
      <c r="X71" s="463"/>
      <c r="Y71" s="463"/>
      <c r="Z71" s="463"/>
      <c r="AA71" s="463">
        <v>79</v>
      </c>
      <c r="AB71" s="463"/>
      <c r="AC71" s="463"/>
      <c r="AD71" s="463"/>
      <c r="AE71" s="463"/>
      <c r="AF71" s="463">
        <v>79</v>
      </c>
      <c r="AG71" s="463"/>
      <c r="AH71" s="463"/>
      <c r="AI71" s="463"/>
      <c r="AJ71" s="463"/>
      <c r="AK71" s="463" t="s">
        <v>208</v>
      </c>
      <c r="AL71" s="463"/>
      <c r="AM71" s="463"/>
      <c r="AN71" s="463"/>
      <c r="AO71" s="463"/>
      <c r="AP71" s="463">
        <v>48</v>
      </c>
      <c r="AQ71" s="463"/>
      <c r="AR71" s="463"/>
      <c r="AS71" s="463"/>
      <c r="AT71" s="463"/>
      <c r="AU71" s="463">
        <v>6</v>
      </c>
      <c r="AV71" s="463"/>
      <c r="AW71" s="463"/>
      <c r="AX71" s="463"/>
      <c r="AY71" s="463"/>
      <c r="AZ71" s="581" t="s">
        <v>547</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543</v>
      </c>
      <c r="C72" s="429"/>
      <c r="D72" s="429"/>
      <c r="E72" s="429"/>
      <c r="F72" s="429"/>
      <c r="G72" s="429"/>
      <c r="H72" s="429"/>
      <c r="I72" s="429"/>
      <c r="J72" s="429"/>
      <c r="K72" s="429"/>
      <c r="L72" s="429"/>
      <c r="M72" s="429"/>
      <c r="N72" s="429"/>
      <c r="O72" s="429"/>
      <c r="P72" s="445"/>
      <c r="Q72" s="451">
        <v>1649</v>
      </c>
      <c r="R72" s="463"/>
      <c r="S72" s="463"/>
      <c r="T72" s="463"/>
      <c r="U72" s="463"/>
      <c r="V72" s="463">
        <v>1615</v>
      </c>
      <c r="W72" s="463"/>
      <c r="X72" s="463"/>
      <c r="Y72" s="463"/>
      <c r="Z72" s="463"/>
      <c r="AA72" s="463">
        <v>34</v>
      </c>
      <c r="AB72" s="463"/>
      <c r="AC72" s="463"/>
      <c r="AD72" s="463"/>
      <c r="AE72" s="463"/>
      <c r="AF72" s="463">
        <v>34</v>
      </c>
      <c r="AG72" s="463"/>
      <c r="AH72" s="463"/>
      <c r="AI72" s="463"/>
      <c r="AJ72" s="463"/>
      <c r="AK72" s="463">
        <v>16</v>
      </c>
      <c r="AL72" s="463"/>
      <c r="AM72" s="463"/>
      <c r="AN72" s="463"/>
      <c r="AO72" s="463"/>
      <c r="AP72" s="463" t="s">
        <v>208</v>
      </c>
      <c r="AQ72" s="463"/>
      <c r="AR72" s="463"/>
      <c r="AS72" s="463"/>
      <c r="AT72" s="463"/>
      <c r="AU72" s="463" t="s">
        <v>208</v>
      </c>
      <c r="AV72" s="463"/>
      <c r="AW72" s="463"/>
      <c r="AX72" s="463"/>
      <c r="AY72" s="463"/>
      <c r="AZ72" s="581" t="s">
        <v>64</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544</v>
      </c>
      <c r="C73" s="429"/>
      <c r="D73" s="429"/>
      <c r="E73" s="429"/>
      <c r="F73" s="429"/>
      <c r="G73" s="429"/>
      <c r="H73" s="429"/>
      <c r="I73" s="429"/>
      <c r="J73" s="429"/>
      <c r="K73" s="429"/>
      <c r="L73" s="429"/>
      <c r="M73" s="429"/>
      <c r="N73" s="429"/>
      <c r="O73" s="429"/>
      <c r="P73" s="445"/>
      <c r="Q73" s="451">
        <v>144</v>
      </c>
      <c r="R73" s="463"/>
      <c r="S73" s="463"/>
      <c r="T73" s="463"/>
      <c r="U73" s="463"/>
      <c r="V73" s="463">
        <v>134</v>
      </c>
      <c r="W73" s="463"/>
      <c r="X73" s="463"/>
      <c r="Y73" s="463"/>
      <c r="Z73" s="463"/>
      <c r="AA73" s="463">
        <v>10</v>
      </c>
      <c r="AB73" s="463"/>
      <c r="AC73" s="463"/>
      <c r="AD73" s="463"/>
      <c r="AE73" s="463"/>
      <c r="AF73" s="463">
        <v>10</v>
      </c>
      <c r="AG73" s="463"/>
      <c r="AH73" s="463"/>
      <c r="AI73" s="463"/>
      <c r="AJ73" s="463"/>
      <c r="AK73" s="463" t="s">
        <v>208</v>
      </c>
      <c r="AL73" s="463"/>
      <c r="AM73" s="463"/>
      <c r="AN73" s="463"/>
      <c r="AO73" s="463"/>
      <c r="AP73" s="463" t="s">
        <v>208</v>
      </c>
      <c r="AQ73" s="463"/>
      <c r="AR73" s="463"/>
      <c r="AS73" s="463"/>
      <c r="AT73" s="463"/>
      <c r="AU73" s="463" t="s">
        <v>208</v>
      </c>
      <c r="AV73" s="463"/>
      <c r="AW73" s="463"/>
      <c r="AX73" s="463"/>
      <c r="AY73" s="463"/>
      <c r="AZ73" s="581" t="s">
        <v>547</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545</v>
      </c>
      <c r="C74" s="429"/>
      <c r="D74" s="429"/>
      <c r="E74" s="429"/>
      <c r="F74" s="429"/>
      <c r="G74" s="429"/>
      <c r="H74" s="429"/>
      <c r="I74" s="429"/>
      <c r="J74" s="429"/>
      <c r="K74" s="429"/>
      <c r="L74" s="429"/>
      <c r="M74" s="429"/>
      <c r="N74" s="429"/>
      <c r="O74" s="429"/>
      <c r="P74" s="445"/>
      <c r="Q74" s="451">
        <v>5257</v>
      </c>
      <c r="R74" s="463"/>
      <c r="S74" s="463"/>
      <c r="T74" s="463"/>
      <c r="U74" s="463"/>
      <c r="V74" s="463">
        <v>4167</v>
      </c>
      <c r="W74" s="463"/>
      <c r="X74" s="463"/>
      <c r="Y74" s="463"/>
      <c r="Z74" s="463"/>
      <c r="AA74" s="463">
        <v>1090</v>
      </c>
      <c r="AB74" s="463"/>
      <c r="AC74" s="463"/>
      <c r="AD74" s="463"/>
      <c r="AE74" s="463"/>
      <c r="AF74" s="463">
        <v>1090</v>
      </c>
      <c r="AG74" s="463"/>
      <c r="AH74" s="463"/>
      <c r="AI74" s="463"/>
      <c r="AJ74" s="463"/>
      <c r="AK74" s="463">
        <v>3</v>
      </c>
      <c r="AL74" s="463"/>
      <c r="AM74" s="463"/>
      <c r="AN74" s="463"/>
      <c r="AO74" s="463"/>
      <c r="AP74" s="463" t="s">
        <v>208</v>
      </c>
      <c r="AQ74" s="463"/>
      <c r="AR74" s="463"/>
      <c r="AS74" s="463"/>
      <c r="AT74" s="463"/>
      <c r="AU74" s="463" t="s">
        <v>208</v>
      </c>
      <c r="AV74" s="463"/>
      <c r="AW74" s="463"/>
      <c r="AX74" s="463"/>
      <c r="AY74" s="463"/>
      <c r="AZ74" s="581" t="s">
        <v>547</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545</v>
      </c>
      <c r="C75" s="429"/>
      <c r="D75" s="429"/>
      <c r="E75" s="429"/>
      <c r="F75" s="429"/>
      <c r="G75" s="429"/>
      <c r="H75" s="429"/>
      <c r="I75" s="429"/>
      <c r="J75" s="429"/>
      <c r="K75" s="429"/>
      <c r="L75" s="429"/>
      <c r="M75" s="429"/>
      <c r="N75" s="429"/>
      <c r="O75" s="429"/>
      <c r="P75" s="445"/>
      <c r="Q75" s="457">
        <v>10</v>
      </c>
      <c r="R75" s="469"/>
      <c r="S75" s="469"/>
      <c r="T75" s="469"/>
      <c r="U75" s="473"/>
      <c r="V75" s="474">
        <v>10</v>
      </c>
      <c r="W75" s="469"/>
      <c r="X75" s="469"/>
      <c r="Y75" s="469"/>
      <c r="Z75" s="473"/>
      <c r="AA75" s="474">
        <v>0</v>
      </c>
      <c r="AB75" s="469"/>
      <c r="AC75" s="469"/>
      <c r="AD75" s="469"/>
      <c r="AE75" s="473"/>
      <c r="AF75" s="474">
        <v>0</v>
      </c>
      <c r="AG75" s="469"/>
      <c r="AH75" s="469"/>
      <c r="AI75" s="469"/>
      <c r="AJ75" s="473"/>
      <c r="AK75" s="474" t="s">
        <v>208</v>
      </c>
      <c r="AL75" s="469"/>
      <c r="AM75" s="469"/>
      <c r="AN75" s="469"/>
      <c r="AO75" s="473"/>
      <c r="AP75" s="474" t="s">
        <v>208</v>
      </c>
      <c r="AQ75" s="469"/>
      <c r="AR75" s="469"/>
      <c r="AS75" s="469"/>
      <c r="AT75" s="473"/>
      <c r="AU75" s="474" t="s">
        <v>208</v>
      </c>
      <c r="AV75" s="469"/>
      <c r="AW75" s="469"/>
      <c r="AX75" s="469"/>
      <c r="AY75" s="473"/>
      <c r="AZ75" s="581" t="s">
        <v>447</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546</v>
      </c>
      <c r="C76" s="429"/>
      <c r="D76" s="429"/>
      <c r="E76" s="429"/>
      <c r="F76" s="429"/>
      <c r="G76" s="429"/>
      <c r="H76" s="429"/>
      <c r="I76" s="429"/>
      <c r="J76" s="429"/>
      <c r="K76" s="429"/>
      <c r="L76" s="429"/>
      <c r="M76" s="429"/>
      <c r="N76" s="429"/>
      <c r="O76" s="429"/>
      <c r="P76" s="445"/>
      <c r="Q76" s="457">
        <v>66</v>
      </c>
      <c r="R76" s="469"/>
      <c r="S76" s="469"/>
      <c r="T76" s="469"/>
      <c r="U76" s="473"/>
      <c r="V76" s="474">
        <v>63</v>
      </c>
      <c r="W76" s="469"/>
      <c r="X76" s="469"/>
      <c r="Y76" s="469"/>
      <c r="Z76" s="473"/>
      <c r="AA76" s="474">
        <v>4</v>
      </c>
      <c r="AB76" s="469"/>
      <c r="AC76" s="469"/>
      <c r="AD76" s="469"/>
      <c r="AE76" s="473"/>
      <c r="AF76" s="474">
        <v>4</v>
      </c>
      <c r="AG76" s="469"/>
      <c r="AH76" s="469"/>
      <c r="AI76" s="469"/>
      <c r="AJ76" s="473"/>
      <c r="AK76" s="474" t="s">
        <v>208</v>
      </c>
      <c r="AL76" s="469"/>
      <c r="AM76" s="469"/>
      <c r="AN76" s="469"/>
      <c r="AO76" s="473"/>
      <c r="AP76" s="474" t="s">
        <v>208</v>
      </c>
      <c r="AQ76" s="469"/>
      <c r="AR76" s="469"/>
      <c r="AS76" s="469"/>
      <c r="AT76" s="473"/>
      <c r="AU76" s="474" t="s">
        <v>208</v>
      </c>
      <c r="AV76" s="469"/>
      <c r="AW76" s="469"/>
      <c r="AX76" s="469"/>
      <c r="AY76" s="473"/>
      <c r="AZ76" s="581" t="s">
        <v>547</v>
      </c>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546</v>
      </c>
      <c r="C77" s="429"/>
      <c r="D77" s="429"/>
      <c r="E77" s="429"/>
      <c r="F77" s="429"/>
      <c r="G77" s="429"/>
      <c r="H77" s="429"/>
      <c r="I77" s="429"/>
      <c r="J77" s="429"/>
      <c r="K77" s="429"/>
      <c r="L77" s="429"/>
      <c r="M77" s="429"/>
      <c r="N77" s="429"/>
      <c r="O77" s="429"/>
      <c r="P77" s="445"/>
      <c r="Q77" s="457">
        <v>146369</v>
      </c>
      <c r="R77" s="469"/>
      <c r="S77" s="469"/>
      <c r="T77" s="469"/>
      <c r="U77" s="473"/>
      <c r="V77" s="474">
        <v>144062</v>
      </c>
      <c r="W77" s="469"/>
      <c r="X77" s="469"/>
      <c r="Y77" s="469"/>
      <c r="Z77" s="473"/>
      <c r="AA77" s="474">
        <v>2307</v>
      </c>
      <c r="AB77" s="469"/>
      <c r="AC77" s="469"/>
      <c r="AD77" s="469"/>
      <c r="AE77" s="473"/>
      <c r="AF77" s="474">
        <v>2307</v>
      </c>
      <c r="AG77" s="469"/>
      <c r="AH77" s="469"/>
      <c r="AI77" s="469"/>
      <c r="AJ77" s="473"/>
      <c r="AK77" s="474" t="s">
        <v>208</v>
      </c>
      <c r="AL77" s="469"/>
      <c r="AM77" s="469"/>
      <c r="AN77" s="469"/>
      <c r="AO77" s="473"/>
      <c r="AP77" s="474" t="s">
        <v>208</v>
      </c>
      <c r="AQ77" s="469"/>
      <c r="AR77" s="469"/>
      <c r="AS77" s="469"/>
      <c r="AT77" s="473"/>
      <c r="AU77" s="474" t="s">
        <v>208</v>
      </c>
      <c r="AV77" s="469"/>
      <c r="AW77" s="469"/>
      <c r="AX77" s="469"/>
      <c r="AY77" s="473"/>
      <c r="AZ77" s="581" t="s">
        <v>471</v>
      </c>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469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3562</v>
      </c>
      <c r="AG88" s="465"/>
      <c r="AH88" s="465"/>
      <c r="AI88" s="465"/>
      <c r="AJ88" s="465"/>
      <c r="AK88" s="468"/>
      <c r="AL88" s="468"/>
      <c r="AM88" s="468"/>
      <c r="AN88" s="468"/>
      <c r="AO88" s="468"/>
      <c r="AP88" s="465">
        <f>SUM(AP68:AT87)</f>
        <v>271</v>
      </c>
      <c r="AQ88" s="465"/>
      <c r="AR88" s="465"/>
      <c r="AS88" s="465"/>
      <c r="AT88" s="465"/>
      <c r="AU88" s="465">
        <f>SUM(AU68:AY87)</f>
        <v>16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456</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31</v>
      </c>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403</v>
      </c>
      <c r="AG109" s="415"/>
      <c r="AH109" s="415"/>
      <c r="AI109" s="415"/>
      <c r="AJ109" s="482"/>
      <c r="AK109" s="496" t="s">
        <v>168</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403</v>
      </c>
      <c r="BW109" s="415"/>
      <c r="BX109" s="415"/>
      <c r="BY109" s="415"/>
      <c r="BZ109" s="482"/>
      <c r="CA109" s="496" t="s">
        <v>168</v>
      </c>
      <c r="CB109" s="415"/>
      <c r="CC109" s="415"/>
      <c r="CD109" s="415"/>
      <c r="CE109" s="482"/>
      <c r="CF109" s="680" t="s">
        <v>476</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403</v>
      </c>
      <c r="DM109" s="415"/>
      <c r="DN109" s="415"/>
      <c r="DO109" s="415"/>
      <c r="DP109" s="482"/>
      <c r="DQ109" s="496" t="s">
        <v>168</v>
      </c>
      <c r="DR109" s="415"/>
      <c r="DS109" s="415"/>
      <c r="DT109" s="415"/>
      <c r="DU109" s="482"/>
      <c r="DV109" s="496" t="s">
        <v>476</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134771</v>
      </c>
      <c r="AB110" s="503"/>
      <c r="AC110" s="503"/>
      <c r="AD110" s="503"/>
      <c r="AE110" s="514"/>
      <c r="AF110" s="530">
        <v>137066</v>
      </c>
      <c r="AG110" s="503"/>
      <c r="AH110" s="503"/>
      <c r="AI110" s="503"/>
      <c r="AJ110" s="514"/>
      <c r="AK110" s="530">
        <v>146328</v>
      </c>
      <c r="AL110" s="503"/>
      <c r="AM110" s="503"/>
      <c r="AN110" s="503"/>
      <c r="AO110" s="514"/>
      <c r="AP110" s="554">
        <v>16</v>
      </c>
      <c r="AQ110" s="562"/>
      <c r="AR110" s="562"/>
      <c r="AS110" s="562"/>
      <c r="AT110" s="572"/>
      <c r="AU110" s="584" t="s">
        <v>106</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1571911</v>
      </c>
      <c r="BR110" s="663"/>
      <c r="BS110" s="663"/>
      <c r="BT110" s="663"/>
      <c r="BU110" s="663"/>
      <c r="BV110" s="663">
        <v>2174699</v>
      </c>
      <c r="BW110" s="663"/>
      <c r="BX110" s="663"/>
      <c r="BY110" s="663"/>
      <c r="BZ110" s="663"/>
      <c r="CA110" s="663">
        <v>2294863</v>
      </c>
      <c r="CB110" s="663"/>
      <c r="CC110" s="663"/>
      <c r="CD110" s="663"/>
      <c r="CE110" s="663"/>
      <c r="CF110" s="681">
        <v>250.7</v>
      </c>
      <c r="CG110" s="685"/>
      <c r="CH110" s="685"/>
      <c r="CI110" s="685"/>
      <c r="CJ110" s="685"/>
      <c r="CK110" s="697" t="s">
        <v>397</v>
      </c>
      <c r="CL110" s="421"/>
      <c r="CM110" s="434" t="s">
        <v>478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460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t="s">
        <v>208</v>
      </c>
      <c r="BR111" s="664"/>
      <c r="BS111" s="664"/>
      <c r="BT111" s="664"/>
      <c r="BU111" s="664"/>
      <c r="BV111" s="664">
        <v>1922</v>
      </c>
      <c r="BW111" s="664"/>
      <c r="BX111" s="664"/>
      <c r="BY111" s="664"/>
      <c r="BZ111" s="664"/>
      <c r="CA111" s="664">
        <v>16937</v>
      </c>
      <c r="CB111" s="664"/>
      <c r="CC111" s="664"/>
      <c r="CD111" s="664"/>
      <c r="CE111" s="664"/>
      <c r="CF111" s="682">
        <v>1.8</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158</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t="s">
        <v>208</v>
      </c>
      <c r="BR112" s="664"/>
      <c r="BS112" s="664"/>
      <c r="BT112" s="664"/>
      <c r="BU112" s="664"/>
      <c r="BV112" s="664">
        <v>4845</v>
      </c>
      <c r="BW112" s="664"/>
      <c r="BX112" s="664"/>
      <c r="BY112" s="664"/>
      <c r="BZ112" s="664"/>
      <c r="CA112" s="664" t="s">
        <v>208</v>
      </c>
      <c r="CB112" s="664"/>
      <c r="CC112" s="664"/>
      <c r="CD112" s="664"/>
      <c r="CE112" s="664"/>
      <c r="CF112" s="682" t="s">
        <v>208</v>
      </c>
      <c r="CG112" s="686"/>
      <c r="CH112" s="686"/>
      <c r="CI112" s="686"/>
      <c r="CJ112" s="686"/>
      <c r="CK112" s="698"/>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t="s">
        <v>208</v>
      </c>
      <c r="AB113" s="459"/>
      <c r="AC113" s="459"/>
      <c r="AD113" s="459"/>
      <c r="AE113" s="515"/>
      <c r="AF113" s="531" t="s">
        <v>208</v>
      </c>
      <c r="AG113" s="459"/>
      <c r="AH113" s="459"/>
      <c r="AI113" s="459"/>
      <c r="AJ113" s="515"/>
      <c r="AK113" s="531" t="s">
        <v>208</v>
      </c>
      <c r="AL113" s="459"/>
      <c r="AM113" s="459"/>
      <c r="AN113" s="459"/>
      <c r="AO113" s="515"/>
      <c r="AP113" s="555" t="s">
        <v>208</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52106</v>
      </c>
      <c r="BR113" s="664"/>
      <c r="BS113" s="664"/>
      <c r="BT113" s="664"/>
      <c r="BU113" s="664"/>
      <c r="BV113" s="664">
        <v>33759</v>
      </c>
      <c r="BW113" s="664"/>
      <c r="BX113" s="664"/>
      <c r="BY113" s="664"/>
      <c r="BZ113" s="664"/>
      <c r="CA113" s="664">
        <v>16662</v>
      </c>
      <c r="CB113" s="664"/>
      <c r="CC113" s="664"/>
      <c r="CD113" s="664"/>
      <c r="CE113" s="664"/>
      <c r="CF113" s="682">
        <v>1.8</v>
      </c>
      <c r="CG113" s="686"/>
      <c r="CH113" s="686"/>
      <c r="CI113" s="686"/>
      <c r="CJ113" s="686"/>
      <c r="CK113" s="698"/>
      <c r="CL113" s="422"/>
      <c r="CM113" s="435" t="s">
        <v>413</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19492</v>
      </c>
      <c r="AB114" s="459"/>
      <c r="AC114" s="459"/>
      <c r="AD114" s="459"/>
      <c r="AE114" s="515"/>
      <c r="AF114" s="531">
        <v>19329</v>
      </c>
      <c r="AG114" s="459"/>
      <c r="AH114" s="459"/>
      <c r="AI114" s="459"/>
      <c r="AJ114" s="515"/>
      <c r="AK114" s="531">
        <v>17498</v>
      </c>
      <c r="AL114" s="459"/>
      <c r="AM114" s="459"/>
      <c r="AN114" s="459"/>
      <c r="AO114" s="515"/>
      <c r="AP114" s="555">
        <v>1.9</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337851</v>
      </c>
      <c r="BR114" s="664"/>
      <c r="BS114" s="664"/>
      <c r="BT114" s="664"/>
      <c r="BU114" s="664"/>
      <c r="BV114" s="664">
        <v>324407</v>
      </c>
      <c r="BW114" s="664"/>
      <c r="BX114" s="664"/>
      <c r="BY114" s="664"/>
      <c r="BZ114" s="664"/>
      <c r="CA114" s="664">
        <v>338646</v>
      </c>
      <c r="CB114" s="664"/>
      <c r="CC114" s="664"/>
      <c r="CD114" s="664"/>
      <c r="CE114" s="664"/>
      <c r="CF114" s="682">
        <v>37</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208</v>
      </c>
      <c r="AB115" s="459"/>
      <c r="AC115" s="459"/>
      <c r="AD115" s="459"/>
      <c r="AE115" s="515"/>
      <c r="AF115" s="531" t="s">
        <v>208</v>
      </c>
      <c r="AG115" s="459"/>
      <c r="AH115" s="459"/>
      <c r="AI115" s="459"/>
      <c r="AJ115" s="515"/>
      <c r="AK115" s="531" t="s">
        <v>208</v>
      </c>
      <c r="AL115" s="459"/>
      <c r="AM115" s="459"/>
      <c r="AN115" s="459"/>
      <c r="AO115" s="515"/>
      <c r="AP115" s="555" t="s">
        <v>208</v>
      </c>
      <c r="AQ115" s="563"/>
      <c r="AR115" s="563"/>
      <c r="AS115" s="563"/>
      <c r="AT115" s="573"/>
      <c r="AU115" s="585"/>
      <c r="AV115" s="597"/>
      <c r="AW115" s="597"/>
      <c r="AX115" s="597"/>
      <c r="AY115" s="597"/>
      <c r="AZ115" s="624" t="s">
        <v>357</v>
      </c>
      <c r="BA115" s="432"/>
      <c r="BB115" s="432"/>
      <c r="BC115" s="432"/>
      <c r="BD115" s="432"/>
      <c r="BE115" s="432"/>
      <c r="BF115" s="432"/>
      <c r="BG115" s="432"/>
      <c r="BH115" s="432"/>
      <c r="BI115" s="432"/>
      <c r="BJ115" s="432"/>
      <c r="BK115" s="432"/>
      <c r="BL115" s="432"/>
      <c r="BM115" s="432"/>
      <c r="BN115" s="432"/>
      <c r="BO115" s="432"/>
      <c r="BP115" s="485"/>
      <c r="BQ115" s="656" t="s">
        <v>208</v>
      </c>
      <c r="BR115" s="664"/>
      <c r="BS115" s="664"/>
      <c r="BT115" s="664"/>
      <c r="BU115" s="664"/>
      <c r="BV115" s="664" t="s">
        <v>208</v>
      </c>
      <c r="BW115" s="664"/>
      <c r="BX115" s="664"/>
      <c r="BY115" s="664"/>
      <c r="BZ115" s="664"/>
      <c r="CA115" s="664" t="s">
        <v>208</v>
      </c>
      <c r="CB115" s="664"/>
      <c r="CC115" s="664"/>
      <c r="CD115" s="664"/>
      <c r="CE115" s="664"/>
      <c r="CF115" s="682" t="s">
        <v>208</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208</v>
      </c>
      <c r="AB116" s="459"/>
      <c r="AC116" s="459"/>
      <c r="AD116" s="459"/>
      <c r="AE116" s="515"/>
      <c r="AF116" s="531" t="s">
        <v>208</v>
      </c>
      <c r="AG116" s="459"/>
      <c r="AH116" s="459"/>
      <c r="AI116" s="459"/>
      <c r="AJ116" s="515"/>
      <c r="AK116" s="531" t="s">
        <v>208</v>
      </c>
      <c r="AL116" s="459"/>
      <c r="AM116" s="459"/>
      <c r="AN116" s="459"/>
      <c r="AO116" s="515"/>
      <c r="AP116" s="555" t="s">
        <v>208</v>
      </c>
      <c r="AQ116" s="563"/>
      <c r="AR116" s="563"/>
      <c r="AS116" s="563"/>
      <c r="AT116" s="573"/>
      <c r="AU116" s="585"/>
      <c r="AV116" s="597"/>
      <c r="AW116" s="597"/>
      <c r="AX116" s="597"/>
      <c r="AY116" s="597"/>
      <c r="AZ116" s="436" t="s">
        <v>235</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5" t="s">
        <v>208</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332</v>
      </c>
      <c r="Z117" s="482"/>
      <c r="AA117" s="499">
        <v>154263</v>
      </c>
      <c r="AB117" s="504"/>
      <c r="AC117" s="504"/>
      <c r="AD117" s="504"/>
      <c r="AE117" s="516"/>
      <c r="AF117" s="532">
        <v>156395</v>
      </c>
      <c r="AG117" s="504"/>
      <c r="AH117" s="504"/>
      <c r="AI117" s="504"/>
      <c r="AJ117" s="516"/>
      <c r="AK117" s="532">
        <v>163826</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403</v>
      </c>
      <c r="AG118" s="415"/>
      <c r="AH118" s="415"/>
      <c r="AI118" s="415"/>
      <c r="AJ118" s="482"/>
      <c r="AK118" s="496" t="s">
        <v>168</v>
      </c>
      <c r="AL118" s="415"/>
      <c r="AM118" s="415"/>
      <c r="AN118" s="415"/>
      <c r="AO118" s="482"/>
      <c r="AP118" s="496" t="s">
        <v>476</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397</v>
      </c>
      <c r="B119" s="421"/>
      <c r="C119" s="434" t="s">
        <v>478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173</v>
      </c>
      <c r="BP119" s="651"/>
      <c r="BQ119" s="657">
        <v>1961868</v>
      </c>
      <c r="BR119" s="665"/>
      <c r="BS119" s="665"/>
      <c r="BT119" s="665"/>
      <c r="BU119" s="665"/>
      <c r="BV119" s="665">
        <v>2539632</v>
      </c>
      <c r="BW119" s="665"/>
      <c r="BX119" s="665"/>
      <c r="BY119" s="665"/>
      <c r="BZ119" s="665"/>
      <c r="CA119" s="665">
        <v>2667108</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208</v>
      </c>
      <c r="DH119" s="505"/>
      <c r="DI119" s="505"/>
      <c r="DJ119" s="505"/>
      <c r="DK119" s="517"/>
      <c r="DL119" s="533">
        <v>1922</v>
      </c>
      <c r="DM119" s="505"/>
      <c r="DN119" s="505"/>
      <c r="DO119" s="505"/>
      <c r="DP119" s="517"/>
      <c r="DQ119" s="533">
        <v>16937</v>
      </c>
      <c r="DR119" s="505"/>
      <c r="DS119" s="505"/>
      <c r="DT119" s="505"/>
      <c r="DU119" s="517"/>
      <c r="DV119" s="740">
        <v>1.8</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480</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3249651</v>
      </c>
      <c r="BR120" s="663"/>
      <c r="BS120" s="663"/>
      <c r="BT120" s="663"/>
      <c r="BU120" s="663"/>
      <c r="BV120" s="663">
        <v>3185983</v>
      </c>
      <c r="BW120" s="663"/>
      <c r="BX120" s="663"/>
      <c r="BY120" s="663"/>
      <c r="BZ120" s="663"/>
      <c r="CA120" s="663">
        <v>3168846</v>
      </c>
      <c r="CB120" s="663"/>
      <c r="CC120" s="663"/>
      <c r="CD120" s="663"/>
      <c r="CE120" s="663"/>
      <c r="CF120" s="681">
        <v>346.1</v>
      </c>
      <c r="CG120" s="685"/>
      <c r="CH120" s="685"/>
      <c r="CI120" s="685"/>
      <c r="CJ120" s="685"/>
      <c r="CK120" s="700" t="s">
        <v>282</v>
      </c>
      <c r="CL120" s="710"/>
      <c r="CM120" s="710"/>
      <c r="CN120" s="710"/>
      <c r="CO120" s="713"/>
      <c r="CP120" s="717" t="s">
        <v>466</v>
      </c>
      <c r="CQ120" s="720"/>
      <c r="CR120" s="720"/>
      <c r="CS120" s="720"/>
      <c r="CT120" s="720"/>
      <c r="CU120" s="720"/>
      <c r="CV120" s="720"/>
      <c r="CW120" s="720"/>
      <c r="CX120" s="720"/>
      <c r="CY120" s="720"/>
      <c r="CZ120" s="720"/>
      <c r="DA120" s="720"/>
      <c r="DB120" s="720"/>
      <c r="DC120" s="720"/>
      <c r="DD120" s="720"/>
      <c r="DE120" s="720"/>
      <c r="DF120" s="723"/>
      <c r="DG120" s="655" t="s">
        <v>208</v>
      </c>
      <c r="DH120" s="663"/>
      <c r="DI120" s="663"/>
      <c r="DJ120" s="663"/>
      <c r="DK120" s="663"/>
      <c r="DL120" s="663">
        <v>4845</v>
      </c>
      <c r="DM120" s="663"/>
      <c r="DN120" s="663"/>
      <c r="DO120" s="663"/>
      <c r="DP120" s="663"/>
      <c r="DQ120" s="663" t="s">
        <v>208</v>
      </c>
      <c r="DR120" s="663"/>
      <c r="DS120" s="663"/>
      <c r="DT120" s="663"/>
      <c r="DU120" s="663"/>
      <c r="DV120" s="738" t="s">
        <v>208</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t="s">
        <v>208</v>
      </c>
      <c r="BR121" s="664"/>
      <c r="BS121" s="664"/>
      <c r="BT121" s="664"/>
      <c r="BU121" s="664"/>
      <c r="BV121" s="664" t="s">
        <v>208</v>
      </c>
      <c r="BW121" s="664"/>
      <c r="BX121" s="664"/>
      <c r="BY121" s="664"/>
      <c r="BZ121" s="664"/>
      <c r="CA121" s="664" t="s">
        <v>208</v>
      </c>
      <c r="CB121" s="664"/>
      <c r="CC121" s="664"/>
      <c r="CD121" s="664"/>
      <c r="CE121" s="664"/>
      <c r="CF121" s="682" t="s">
        <v>208</v>
      </c>
      <c r="CG121" s="686"/>
      <c r="CH121" s="686"/>
      <c r="CI121" s="686"/>
      <c r="CJ121" s="686"/>
      <c r="CK121" s="701"/>
      <c r="CL121" s="711"/>
      <c r="CM121" s="711"/>
      <c r="CN121" s="711"/>
      <c r="CO121" s="714"/>
      <c r="CP121" s="718" t="s">
        <v>291</v>
      </c>
      <c r="CQ121" s="412"/>
      <c r="CR121" s="412"/>
      <c r="CS121" s="412"/>
      <c r="CT121" s="412"/>
      <c r="CU121" s="412"/>
      <c r="CV121" s="412"/>
      <c r="CW121" s="412"/>
      <c r="CX121" s="412"/>
      <c r="CY121" s="412"/>
      <c r="CZ121" s="412"/>
      <c r="DA121" s="412"/>
      <c r="DB121" s="412"/>
      <c r="DC121" s="412"/>
      <c r="DD121" s="412"/>
      <c r="DE121" s="412"/>
      <c r="DF121" s="724"/>
      <c r="DG121" s="656" t="s">
        <v>208</v>
      </c>
      <c r="DH121" s="664"/>
      <c r="DI121" s="664"/>
      <c r="DJ121" s="664"/>
      <c r="DK121" s="664"/>
      <c r="DL121" s="664" t="s">
        <v>208</v>
      </c>
      <c r="DM121" s="664"/>
      <c r="DN121" s="664"/>
      <c r="DO121" s="664"/>
      <c r="DP121" s="664"/>
      <c r="DQ121" s="664" t="s">
        <v>208</v>
      </c>
      <c r="DR121" s="664"/>
      <c r="DS121" s="664"/>
      <c r="DT121" s="664"/>
      <c r="DU121" s="664"/>
      <c r="DV121" s="739" t="s">
        <v>208</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1812853</v>
      </c>
      <c r="BR122" s="665"/>
      <c r="BS122" s="665"/>
      <c r="BT122" s="665"/>
      <c r="BU122" s="665"/>
      <c r="BV122" s="665">
        <v>2465632</v>
      </c>
      <c r="BW122" s="665"/>
      <c r="BX122" s="665"/>
      <c r="BY122" s="665"/>
      <c r="BZ122" s="665"/>
      <c r="CA122" s="665">
        <v>2494116</v>
      </c>
      <c r="CB122" s="665"/>
      <c r="CC122" s="665"/>
      <c r="CD122" s="665"/>
      <c r="CE122" s="665"/>
      <c r="CF122" s="683">
        <v>272.39999999999998</v>
      </c>
      <c r="CG122" s="687"/>
      <c r="CH122" s="687"/>
      <c r="CI122" s="687"/>
      <c r="CJ122" s="687"/>
      <c r="CK122" s="701"/>
      <c r="CL122" s="711"/>
      <c r="CM122" s="711"/>
      <c r="CN122" s="711"/>
      <c r="CO122" s="714"/>
      <c r="CP122" s="718" t="s">
        <v>336</v>
      </c>
      <c r="CQ122" s="412"/>
      <c r="CR122" s="412"/>
      <c r="CS122" s="412"/>
      <c r="CT122" s="412"/>
      <c r="CU122" s="412"/>
      <c r="CV122" s="412"/>
      <c r="CW122" s="412"/>
      <c r="CX122" s="412"/>
      <c r="CY122" s="412"/>
      <c r="CZ122" s="412"/>
      <c r="DA122" s="412"/>
      <c r="DB122" s="412"/>
      <c r="DC122" s="412"/>
      <c r="DD122" s="412"/>
      <c r="DE122" s="412"/>
      <c r="DF122" s="724"/>
      <c r="DG122" s="656" t="s">
        <v>208</v>
      </c>
      <c r="DH122" s="664"/>
      <c r="DI122" s="664"/>
      <c r="DJ122" s="664"/>
      <c r="DK122" s="664"/>
      <c r="DL122" s="664" t="s">
        <v>208</v>
      </c>
      <c r="DM122" s="664"/>
      <c r="DN122" s="664"/>
      <c r="DO122" s="664"/>
      <c r="DP122" s="664"/>
      <c r="DQ122" s="664" t="s">
        <v>208</v>
      </c>
      <c r="DR122" s="664"/>
      <c r="DS122" s="664"/>
      <c r="DT122" s="664"/>
      <c r="DU122" s="664"/>
      <c r="DV122" s="739" t="s">
        <v>208</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5" t="s">
        <v>208</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495</v>
      </c>
      <c r="BP123" s="651"/>
      <c r="BQ123" s="658">
        <v>5062504</v>
      </c>
      <c r="BR123" s="666"/>
      <c r="BS123" s="666"/>
      <c r="BT123" s="666"/>
      <c r="BU123" s="666"/>
      <c r="BV123" s="666">
        <v>5651615</v>
      </c>
      <c r="BW123" s="666"/>
      <c r="BX123" s="666"/>
      <c r="BY123" s="666"/>
      <c r="BZ123" s="666"/>
      <c r="CA123" s="666">
        <v>5662962</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208</v>
      </c>
      <c r="BR124" s="667"/>
      <c r="BS124" s="667"/>
      <c r="BT124" s="667"/>
      <c r="BU124" s="667"/>
      <c r="BV124" s="667" t="s">
        <v>208</v>
      </c>
      <c r="BW124" s="667"/>
      <c r="BX124" s="667"/>
      <c r="BY124" s="667"/>
      <c r="BZ124" s="667"/>
      <c r="CA124" s="667" t="s">
        <v>208</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t="s">
        <v>208</v>
      </c>
      <c r="DH124" s="505"/>
      <c r="DI124" s="505"/>
      <c r="DJ124" s="505"/>
      <c r="DK124" s="517"/>
      <c r="DL124" s="533" t="s">
        <v>208</v>
      </c>
      <c r="DM124" s="505"/>
      <c r="DN124" s="505"/>
      <c r="DO124" s="505"/>
      <c r="DP124" s="517"/>
      <c r="DQ124" s="533" t="s">
        <v>208</v>
      </c>
      <c r="DR124" s="505"/>
      <c r="DS124" s="505"/>
      <c r="DT124" s="505"/>
      <c r="DU124" s="517"/>
      <c r="DV124" s="740" t="s">
        <v>208</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500</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208</v>
      </c>
      <c r="AB126" s="459"/>
      <c r="AC126" s="459"/>
      <c r="AD126" s="459"/>
      <c r="AE126" s="515"/>
      <c r="AF126" s="531" t="s">
        <v>208</v>
      </c>
      <c r="AG126" s="459"/>
      <c r="AH126" s="459"/>
      <c r="AI126" s="459"/>
      <c r="AJ126" s="515"/>
      <c r="AK126" s="531" t="s">
        <v>208</v>
      </c>
      <c r="AL126" s="459"/>
      <c r="AM126" s="459"/>
      <c r="AN126" s="459"/>
      <c r="AO126" s="515"/>
      <c r="AP126" s="555" t="s">
        <v>208</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427</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208</v>
      </c>
      <c r="AB127" s="459"/>
      <c r="AC127" s="459"/>
      <c r="AD127" s="459"/>
      <c r="AE127" s="515"/>
      <c r="AF127" s="531" t="s">
        <v>208</v>
      </c>
      <c r="AG127" s="459"/>
      <c r="AH127" s="459"/>
      <c r="AI127" s="459"/>
      <c r="AJ127" s="515"/>
      <c r="AK127" s="531" t="s">
        <v>208</v>
      </c>
      <c r="AL127" s="459"/>
      <c r="AM127" s="459"/>
      <c r="AN127" s="459"/>
      <c r="AO127" s="515"/>
      <c r="AP127" s="555" t="s">
        <v>208</v>
      </c>
      <c r="AQ127" s="563"/>
      <c r="AR127" s="563"/>
      <c r="AS127" s="563"/>
      <c r="AT127" s="573"/>
      <c r="AU127" s="592"/>
      <c r="AV127" s="592"/>
      <c r="AW127" s="592"/>
      <c r="AX127" s="603" t="s">
        <v>501</v>
      </c>
      <c r="AY127" s="613"/>
      <c r="AZ127" s="613"/>
      <c r="BA127" s="613"/>
      <c r="BB127" s="613"/>
      <c r="BC127" s="613"/>
      <c r="BD127" s="613"/>
      <c r="BE127" s="633"/>
      <c r="BF127" s="635" t="s">
        <v>502</v>
      </c>
      <c r="BG127" s="613"/>
      <c r="BH127" s="613"/>
      <c r="BI127" s="613"/>
      <c r="BJ127" s="613"/>
      <c r="BK127" s="613"/>
      <c r="BL127" s="633"/>
      <c r="BM127" s="635" t="s">
        <v>428</v>
      </c>
      <c r="BN127" s="613"/>
      <c r="BO127" s="613"/>
      <c r="BP127" s="613"/>
      <c r="BQ127" s="613"/>
      <c r="BR127" s="613"/>
      <c r="BS127" s="633"/>
      <c r="BT127" s="635" t="s">
        <v>419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452</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t="s">
        <v>208</v>
      </c>
      <c r="AB128" s="503"/>
      <c r="AC128" s="503"/>
      <c r="AD128" s="503"/>
      <c r="AE128" s="514"/>
      <c r="AF128" s="530" t="s">
        <v>208</v>
      </c>
      <c r="AG128" s="503"/>
      <c r="AH128" s="503"/>
      <c r="AI128" s="503"/>
      <c r="AJ128" s="514"/>
      <c r="AK128" s="530" t="s">
        <v>208</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208</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410</v>
      </c>
      <c r="CQ128" s="614"/>
      <c r="CR128" s="614"/>
      <c r="CS128" s="614"/>
      <c r="CT128" s="614"/>
      <c r="CU128" s="614"/>
      <c r="CV128" s="614"/>
      <c r="CW128" s="614"/>
      <c r="CX128" s="614"/>
      <c r="CY128" s="614"/>
      <c r="CZ128" s="614"/>
      <c r="DA128" s="614"/>
      <c r="DB128" s="614"/>
      <c r="DC128" s="614"/>
      <c r="DD128" s="614"/>
      <c r="DE128" s="614"/>
      <c r="DF128" s="634"/>
      <c r="DG128" s="727" t="s">
        <v>208</v>
      </c>
      <c r="DH128" s="730"/>
      <c r="DI128" s="730"/>
      <c r="DJ128" s="730"/>
      <c r="DK128" s="730"/>
      <c r="DL128" s="730" t="s">
        <v>208</v>
      </c>
      <c r="DM128" s="730"/>
      <c r="DN128" s="730"/>
      <c r="DO128" s="730"/>
      <c r="DP128" s="730"/>
      <c r="DQ128" s="730" t="s">
        <v>208</v>
      </c>
      <c r="DR128" s="730"/>
      <c r="DS128" s="730"/>
      <c r="DT128" s="730"/>
      <c r="DU128" s="730"/>
      <c r="DV128" s="741" t="s">
        <v>208</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1171430</v>
      </c>
      <c r="AB129" s="459"/>
      <c r="AC129" s="459"/>
      <c r="AD129" s="459"/>
      <c r="AE129" s="515"/>
      <c r="AF129" s="531">
        <v>1106570</v>
      </c>
      <c r="AG129" s="459"/>
      <c r="AH129" s="459"/>
      <c r="AI129" s="459"/>
      <c r="AJ129" s="515"/>
      <c r="AK129" s="531">
        <v>1122100</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208</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201147</v>
      </c>
      <c r="AB130" s="459"/>
      <c r="AC130" s="459"/>
      <c r="AD130" s="459"/>
      <c r="AE130" s="515"/>
      <c r="AF130" s="531">
        <v>205682</v>
      </c>
      <c r="AG130" s="459"/>
      <c r="AH130" s="459"/>
      <c r="AI130" s="459"/>
      <c r="AJ130" s="515"/>
      <c r="AK130" s="531">
        <v>206575</v>
      </c>
      <c r="AL130" s="459"/>
      <c r="AM130" s="459"/>
      <c r="AN130" s="459"/>
      <c r="AO130" s="515"/>
      <c r="AP130" s="558"/>
      <c r="AQ130" s="566"/>
      <c r="AR130" s="566"/>
      <c r="AS130" s="566"/>
      <c r="AT130" s="576"/>
      <c r="AU130" s="594"/>
      <c r="AV130" s="594"/>
      <c r="AW130" s="594"/>
      <c r="AX130" s="604" t="s">
        <v>440</v>
      </c>
      <c r="AY130" s="432"/>
      <c r="AZ130" s="432"/>
      <c r="BA130" s="432"/>
      <c r="BB130" s="432"/>
      <c r="BC130" s="432"/>
      <c r="BD130" s="432"/>
      <c r="BE130" s="485"/>
      <c r="BF130" s="638">
        <v>-4.9000000000000004</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970283</v>
      </c>
      <c r="AB131" s="505"/>
      <c r="AC131" s="505"/>
      <c r="AD131" s="505"/>
      <c r="AE131" s="517"/>
      <c r="AF131" s="533">
        <v>900888</v>
      </c>
      <c r="AG131" s="505"/>
      <c r="AH131" s="505"/>
      <c r="AI131" s="505"/>
      <c r="AJ131" s="517"/>
      <c r="AK131" s="533">
        <v>915525</v>
      </c>
      <c r="AL131" s="505"/>
      <c r="AM131" s="505"/>
      <c r="AN131" s="505"/>
      <c r="AO131" s="517"/>
      <c r="AP131" s="559"/>
      <c r="AQ131" s="567"/>
      <c r="AR131" s="567"/>
      <c r="AS131" s="567"/>
      <c r="AT131" s="577"/>
      <c r="AU131" s="594"/>
      <c r="AV131" s="594"/>
      <c r="AW131" s="594"/>
      <c r="AX131" s="605" t="s">
        <v>477</v>
      </c>
      <c r="AY131" s="614"/>
      <c r="AZ131" s="614"/>
      <c r="BA131" s="614"/>
      <c r="BB131" s="614"/>
      <c r="BC131" s="614"/>
      <c r="BD131" s="614"/>
      <c r="BE131" s="634"/>
      <c r="BF131" s="639" t="s">
        <v>208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-4.831992316</v>
      </c>
      <c r="AB132" s="506"/>
      <c r="AC132" s="506"/>
      <c r="AD132" s="506"/>
      <c r="AE132" s="518"/>
      <c r="AF132" s="534">
        <v>-5.4709353439999999</v>
      </c>
      <c r="AG132" s="506"/>
      <c r="AH132" s="506"/>
      <c r="AI132" s="506"/>
      <c r="AJ132" s="518"/>
      <c r="AK132" s="534">
        <v>-4.6693427270000001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-3.8</v>
      </c>
      <c r="AB133" s="507"/>
      <c r="AC133" s="507"/>
      <c r="AD133" s="507"/>
      <c r="AE133" s="519"/>
      <c r="AF133" s="502">
        <v>-4.8</v>
      </c>
      <c r="AG133" s="507"/>
      <c r="AH133" s="507"/>
      <c r="AI133" s="507"/>
      <c r="AJ133" s="519"/>
      <c r="AK133" s="502">
        <v>-4.9000000000000004</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MAAXJVUzXKAygzwKYA5Vh121FSg+B1MwVonGgpu7mPBEMk+aHc5c4ruXuG5nWM/kv8yuzAwYCsMX83Pp8IS/BA==" saltValue="JHxTxuuwtjiQ48q2/2E+u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tUn/ZghZnTc91bKnsnbU2hFfJKxFvitbVc4xYvfBFpFu+CYbaGKtyXJopfE7kFpUf5dV95DTawHZ/e87eKJIow==" saltValue="pOy6xiGrFriJ17r3JNwl7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kZl+Su2k7KqNF9HElt1M0AAA/TGYTbTqYrCts8QdrvVW22PKS+Es7xN0hQ/6Z5esiLJklxDITGM4wb85WGqZDw==" saltValue="uotepzmaJ0jqoGs1MK2SMA=="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509</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512</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453290</v>
      </c>
      <c r="AP9" s="813">
        <v>356921</v>
      </c>
      <c r="AQ9" s="836">
        <v>198046</v>
      </c>
      <c r="AR9" s="850">
        <v>80.2</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22296</v>
      </c>
      <c r="AP10" s="814">
        <v>17556</v>
      </c>
      <c r="AQ10" s="837">
        <v>23470</v>
      </c>
      <c r="AR10" s="851">
        <v>-25.2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45245</v>
      </c>
      <c r="AP11" s="814">
        <v>35626</v>
      </c>
      <c r="AQ11" s="837">
        <v>31217</v>
      </c>
      <c r="AR11" s="851">
        <v>14.1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408</v>
      </c>
      <c r="AL12" s="783"/>
      <c r="AM12" s="783"/>
      <c r="AN12" s="800"/>
      <c r="AO12" s="814" t="s">
        <v>208</v>
      </c>
      <c r="AP12" s="814" t="s">
        <v>208</v>
      </c>
      <c r="AQ12" s="837">
        <v>3147</v>
      </c>
      <c r="AR12" s="851" t="s">
        <v>208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208</v>
      </c>
      <c r="AP13" s="814" t="s">
        <v>208</v>
      </c>
      <c r="AQ13" s="837" t="s">
        <v>208</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5571</v>
      </c>
      <c r="AP14" s="814">
        <v>4387</v>
      </c>
      <c r="AQ14" s="837">
        <v>10757</v>
      </c>
      <c r="AR14" s="851">
        <v>-59.2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t="s">
        <v>208</v>
      </c>
      <c r="AP15" s="814" t="s">
        <v>208</v>
      </c>
      <c r="AQ15" s="837">
        <v>4810</v>
      </c>
      <c r="AR15" s="851" t="s">
        <v>208</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-38942</v>
      </c>
      <c r="AP16" s="814">
        <v>-30663</v>
      </c>
      <c r="AQ16" s="837">
        <v>-18847</v>
      </c>
      <c r="AR16" s="851">
        <v>62.7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487460</v>
      </c>
      <c r="AP17" s="814">
        <v>383827</v>
      </c>
      <c r="AQ17" s="837">
        <v>252599</v>
      </c>
      <c r="AR17" s="851">
        <v>52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194</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347</v>
      </c>
      <c r="AQ20" s="838" t="s">
        <v>44</v>
      </c>
      <c r="AR20" s="852"/>
    </row>
    <row r="21" spans="1:46" s="756" customFormat="1">
      <c r="A21" s="758"/>
      <c r="AK21" s="773" t="s">
        <v>187</v>
      </c>
      <c r="AL21" s="786"/>
      <c r="AM21" s="786"/>
      <c r="AN21" s="803"/>
      <c r="AO21" s="816">
        <v>35.43</v>
      </c>
      <c r="AP21" s="826">
        <v>22.36</v>
      </c>
      <c r="AQ21" s="839">
        <v>13.07</v>
      </c>
      <c r="AS21" s="858"/>
      <c r="AT21" s="758"/>
    </row>
    <row r="22" spans="1:46" s="756" customFormat="1">
      <c r="A22" s="758"/>
      <c r="AK22" s="773" t="s">
        <v>516</v>
      </c>
      <c r="AL22" s="786"/>
      <c r="AM22" s="786"/>
      <c r="AN22" s="803"/>
      <c r="AO22" s="817">
        <v>97.5</v>
      </c>
      <c r="AP22" s="827">
        <v>95.6</v>
      </c>
      <c r="AQ22" s="840">
        <v>1.9</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509</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512</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146328</v>
      </c>
      <c r="AP32" s="814">
        <v>115219</v>
      </c>
      <c r="AQ32" s="841">
        <v>139617</v>
      </c>
      <c r="AR32" s="851">
        <v>-17.5</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208</v>
      </c>
      <c r="AP34" s="814" t="s">
        <v>208</v>
      </c>
      <c r="AQ34" s="841">
        <v>5</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t="s">
        <v>208</v>
      </c>
      <c r="AP35" s="814" t="s">
        <v>208</v>
      </c>
      <c r="AQ35" s="841">
        <v>32699</v>
      </c>
      <c r="AR35" s="851" t="s">
        <v>208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17498</v>
      </c>
      <c r="AP36" s="814">
        <v>13778</v>
      </c>
      <c r="AQ36" s="841">
        <v>4068</v>
      </c>
      <c r="AR36" s="851">
        <v>238.7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360</v>
      </c>
      <c r="AL37" s="787"/>
      <c r="AM37" s="787"/>
      <c r="AN37" s="804"/>
      <c r="AO37" s="814" t="s">
        <v>208</v>
      </c>
      <c r="AP37" s="814" t="s">
        <v>208</v>
      </c>
      <c r="AQ37" s="841">
        <v>1263</v>
      </c>
      <c r="AR37" s="851" t="s">
        <v>208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232</v>
      </c>
      <c r="AL38" s="788"/>
      <c r="AM38" s="788"/>
      <c r="AN38" s="805"/>
      <c r="AO38" s="818" t="s">
        <v>208</v>
      </c>
      <c r="AP38" s="818" t="s">
        <v>208</v>
      </c>
      <c r="AQ38" s="842">
        <v>23</v>
      </c>
      <c r="AR38" s="840" t="s">
        <v>208</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t="s">
        <v>208</v>
      </c>
      <c r="AP39" s="814" t="s">
        <v>208</v>
      </c>
      <c r="AQ39" s="841">
        <v>-8148</v>
      </c>
      <c r="AR39" s="851" t="s">
        <v>208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-206575</v>
      </c>
      <c r="AP40" s="814">
        <v>-162657</v>
      </c>
      <c r="AQ40" s="841">
        <v>-124721</v>
      </c>
      <c r="AR40" s="851">
        <v>30.4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-42749</v>
      </c>
      <c r="AP41" s="814">
        <v>-33661</v>
      </c>
      <c r="AQ41" s="841">
        <v>44807</v>
      </c>
      <c r="AR41" s="851">
        <v>-175.1</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498</v>
      </c>
      <c r="AO50" s="820" t="s">
        <v>499</v>
      </c>
      <c r="AP50" s="831" t="s">
        <v>524</v>
      </c>
      <c r="AQ50" s="844" t="s">
        <v>395</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271410</v>
      </c>
      <c r="AN51" s="809">
        <v>194281</v>
      </c>
      <c r="AO51" s="821">
        <v>-46.6</v>
      </c>
      <c r="AP51" s="832">
        <v>280458</v>
      </c>
      <c r="AQ51" s="845">
        <v>-15.8</v>
      </c>
      <c r="AR51" s="855">
        <v>-30.8</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82156</v>
      </c>
      <c r="AN52" s="810">
        <v>58809</v>
      </c>
      <c r="AO52" s="822">
        <v>-61.3</v>
      </c>
      <c r="AP52" s="833">
        <v>127286</v>
      </c>
      <c r="AQ52" s="846">
        <v>0.4</v>
      </c>
      <c r="AR52" s="856">
        <v>-61.7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614432</v>
      </c>
      <c r="AN53" s="809">
        <v>455472</v>
      </c>
      <c r="AO53" s="821">
        <v>134.4</v>
      </c>
      <c r="AP53" s="832">
        <v>291945</v>
      </c>
      <c r="AQ53" s="845">
        <v>4.0999999999999996</v>
      </c>
      <c r="AR53" s="855">
        <v>130.30000000000001</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473894</v>
      </c>
      <c r="AN54" s="810">
        <v>351293</v>
      </c>
      <c r="AO54" s="822">
        <v>497.3</v>
      </c>
      <c r="AP54" s="833">
        <v>127651</v>
      </c>
      <c r="AQ54" s="846">
        <v>0.3</v>
      </c>
      <c r="AR54" s="856">
        <v>497</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792706</v>
      </c>
      <c r="AN55" s="809">
        <v>601446</v>
      </c>
      <c r="AO55" s="821">
        <v>32</v>
      </c>
      <c r="AP55" s="832">
        <v>291173</v>
      </c>
      <c r="AQ55" s="845">
        <v>-0.3</v>
      </c>
      <c r="AR55" s="855">
        <v>32.299999999999997</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215263</v>
      </c>
      <c r="AN56" s="810">
        <v>163325</v>
      </c>
      <c r="AO56" s="822">
        <v>-53.5</v>
      </c>
      <c r="AP56" s="833">
        <v>119071</v>
      </c>
      <c r="AQ56" s="846">
        <v>-6.7</v>
      </c>
      <c r="AR56" s="856">
        <v>-46.8</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510</v>
      </c>
      <c r="AL57" s="790"/>
      <c r="AM57" s="796">
        <v>1089897</v>
      </c>
      <c r="AN57" s="809">
        <v>838382</v>
      </c>
      <c r="AO57" s="821">
        <v>39.4</v>
      </c>
      <c r="AP57" s="832">
        <v>271581</v>
      </c>
      <c r="AQ57" s="845">
        <v>-6.7</v>
      </c>
      <c r="AR57" s="855">
        <v>46.1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435629</v>
      </c>
      <c r="AN58" s="810">
        <v>335099</v>
      </c>
      <c r="AO58" s="822">
        <v>105.2</v>
      </c>
      <c r="AP58" s="833">
        <v>117844</v>
      </c>
      <c r="AQ58" s="846">
        <v>-1</v>
      </c>
      <c r="AR58" s="856">
        <v>106.2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526</v>
      </c>
      <c r="AL59" s="790"/>
      <c r="AM59" s="796">
        <v>457447</v>
      </c>
      <c r="AN59" s="809">
        <v>360194</v>
      </c>
      <c r="AO59" s="821">
        <v>-57</v>
      </c>
      <c r="AP59" s="832">
        <v>268375</v>
      </c>
      <c r="AQ59" s="845">
        <v>-1.2</v>
      </c>
      <c r="AR59" s="855">
        <v>-55.8</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261472</v>
      </c>
      <c r="AN60" s="810">
        <v>205883</v>
      </c>
      <c r="AO60" s="822">
        <v>-38.6</v>
      </c>
      <c r="AP60" s="833">
        <v>119602</v>
      </c>
      <c r="AQ60" s="846">
        <v>1.5</v>
      </c>
      <c r="AR60" s="856">
        <v>-40.1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418</v>
      </c>
      <c r="AL61" s="793"/>
      <c r="AM61" s="796">
        <v>645178</v>
      </c>
      <c r="AN61" s="809">
        <v>489955</v>
      </c>
      <c r="AO61" s="821">
        <v>20.399999999999999</v>
      </c>
      <c r="AP61" s="832">
        <v>280706</v>
      </c>
      <c r="AQ61" s="847">
        <v>-4</v>
      </c>
      <c r="AR61" s="855">
        <v>24.4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293683</v>
      </c>
      <c r="AN62" s="810">
        <v>222882</v>
      </c>
      <c r="AO62" s="822">
        <v>89.8</v>
      </c>
      <c r="AP62" s="833">
        <v>122291</v>
      </c>
      <c r="AQ62" s="846">
        <v>-1.1000000000000001</v>
      </c>
      <c r="AR62" s="856">
        <v>90.9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VMNQbAEzkOUaevg1LlfOZou9n/EsOheXoBUhcqHyk0lrvz0wDX/ues2Z4UQQQIHX6biIZCunYhRxVz9xuiK6Bg==" saltValue="8ws4yi5MCWvRvwECiK59D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23FEbp1P+5rRElRC+BwfjzTC4kHtsf7cmNuQ/lobmnq6cAXBZomlx6iLl/qLbn69goTTYgFNX2WEOCAojwOcZA==" saltValue="SwDBFvPd8l5KXR4U9fqu6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6AQFGnKxZEt/8EcTIv/7n31M1jmMoYNjdMqPtqkELEXLDMEltHXCzU84yzRdLE4aVPLjJfSLu2otzJrK0xy8cg==" saltValue="MxwrUlp0Egv9DVRXqyTZd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391</v>
      </c>
      <c r="G46" s="879" t="s">
        <v>341</v>
      </c>
      <c r="H46" s="879" t="s">
        <v>451</v>
      </c>
      <c r="I46" s="879" t="s">
        <v>528</v>
      </c>
      <c r="J46" s="884" t="s">
        <v>529</v>
      </c>
    </row>
    <row r="47" spans="2:10" ht="57.75" customHeight="1">
      <c r="B47" s="864"/>
      <c r="C47" s="868" t="s">
        <v>3</v>
      </c>
      <c r="D47" s="868"/>
      <c r="E47" s="872"/>
      <c r="F47" s="876">
        <v>64.23</v>
      </c>
      <c r="G47" s="880">
        <v>67.73</v>
      </c>
      <c r="H47" s="880">
        <v>53.93</v>
      </c>
      <c r="I47" s="880">
        <v>57.46</v>
      </c>
      <c r="J47" s="885">
        <v>50.61</v>
      </c>
    </row>
    <row r="48" spans="2:10" ht="57.75" customHeight="1">
      <c r="B48" s="865"/>
      <c r="C48" s="869" t="s">
        <v>5</v>
      </c>
      <c r="D48" s="869"/>
      <c r="E48" s="873"/>
      <c r="F48" s="877">
        <v>1.92</v>
      </c>
      <c r="G48" s="881">
        <v>3.49</v>
      </c>
      <c r="H48" s="881">
        <v>15.36</v>
      </c>
      <c r="I48" s="881">
        <v>15.12</v>
      </c>
      <c r="J48" s="886">
        <v>8.1</v>
      </c>
    </row>
    <row r="49" spans="2:10" ht="57.75" customHeight="1">
      <c r="B49" s="866"/>
      <c r="C49" s="870" t="s">
        <v>13</v>
      </c>
      <c r="D49" s="870"/>
      <c r="E49" s="874"/>
      <c r="F49" s="878" t="s">
        <v>530</v>
      </c>
      <c r="G49" s="882">
        <v>4</v>
      </c>
      <c r="H49" s="882" t="s">
        <v>531</v>
      </c>
      <c r="I49" s="882">
        <v>1.33</v>
      </c>
      <c r="J49" s="887" t="s">
        <v>532</v>
      </c>
    </row>
    <row r="50" spans="2:10" ht="13.5" customHeight="1"/>
  </sheetData>
  <sheetProtection algorithmName="SHA-512" hashValue="hOmEqfEG0Jg3FGdgaYs2H7M/PrdYap9UxWixO47U836b1yVQDxjryMFPtaRB+QE292PJ2ejth1HWsXQsc1OXPQ==" saltValue="pRldpvDdHzDs1EnS0gx5d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2021-03-30T02:02:19Z</cp:lastPrinted>
  <dcterms:created xsi:type="dcterms:W3CDTF">2021-02-05T04:20:48Z</dcterms:created>
  <dcterms:modified xsi:type="dcterms:W3CDTF">2021-10-22T05:04:13Z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2021-10-22T05:04:13Z</vt:filetime>
  </property>
</Properties>
</file>