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2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AM34" i="10" s="1"/>
  <c r="BE34" i="10" s="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<sst xmlns="http://schemas.openxmlformats.org/spreadsheetml/2006/main" count="1152" uniqueCount="614">
  <si>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</si>
  <si>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</si>
  <si>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</si>
  <si>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</si>
  <si>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</si>
  <si>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</si>
  <si>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</si>
  <si>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</si>
  <si>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</si>
  <si>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</si>
  <si>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</si>
  <si>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</si>
  <si>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</si>
  <si>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</si>
  <si>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</si>
  <si>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</si>
  <si>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</si>
  <si>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</si>
  <si>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</si>
  <si>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</si>
  <si>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</si>
  <si>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</si>
  <si>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</si>
  <si>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</si>
  <si>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</si>
  <si>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</si>
  <si>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</si>
  <si>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</si>
  <si>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</si>
  <si>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</si>
  <si>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</si>
  <si>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</si>
  <si>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</si>
  <si>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</si>
  <si>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</si>
  <si>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</si>
  <si>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</si>
  <si>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</si>
  <si>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</si>
  <si>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</si>
  <si>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</si>
  <si>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</si>
  <si>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</si>
  <si>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</si>
  <si>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</si>
  <si>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</si>
  <si>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</si>
  <si>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</si>
  <si>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</si>
  <si>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</si>
  <si>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</si>
  <si>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</si>
  <si>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</si>
  <si>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</si>
  <si>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</si>
  <si>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</si>
  <si>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</si>
  <si>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</si>
  <si>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</si>
  <si>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</si>
  <si>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</si>
  <si>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</si>
  <si>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</si>
  <si>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</si>
  <si>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</si>
  <si>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</si>
  <si>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</si>
  <si>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</si>
  <si>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</si>
  <si>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</si>
  <si>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</si>
  <si>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</si>
  <si>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</si>
  <si>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</si>
  <si>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</si>
  <si>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</si>
  <si>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</si>
  <si>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</si>
  <si>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</si>
  <si>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</si>
  <si>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</si>
  <si>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</si>
  <si>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</si>
  <si>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</si>
  <si>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</si>
  <si>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</si>
  <si>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</si>
  <si>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</si>
  <si>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</si>
  <si>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</si>
  <si>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</si>
  <si>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</si>
  <si>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</si>
  <si>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</si>
  <si>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</si>
  <si>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</si>
  <si>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越知町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</si>
  <si>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</si>
  <si>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</si>
  <si>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</si>
  <si>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</si>
  <si>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</si>
  <si>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</si>
  <si>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</si>
  <si>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</si>
  <si>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</si>
  <si>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</si>
  <si>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</si>
  <si>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</si>
  <si>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</si>
  <si>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</si>
  <si>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</si>
  <si>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</si>
  <si>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</si>
  <si>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</si>
  <si>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</si>
  <si>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</si>
  <si>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</si>
  <si>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</si>
  <si>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</si>
  <si>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</si>
  <si>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</si>
  <si>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</si>
  <si>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</si>
  <si>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</si>
  <si>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</si>
  <si>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</si>
  <si>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</si>
  <si>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</si>
  <si>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</si>
  <si>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</si>
  <si>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</si>
  <si>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</si>
  <si>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</si>
  <si>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</si>
  <si>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</si>
  <si>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</si>
  <si>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</si>
  <si>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</si>
  <si>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</si>
  <si>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</si>
  <si>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</si>
  <si>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</si>
  <si>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</si>
  <si>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</si>
  <si>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</si>
  <si>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</si>
  <si>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</si>
  <si>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</si>
  <si>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</si>
  <si>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</si>
  <si>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</si>
  <si>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</si>
  <si>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</si>
  <si>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</si>
  <si>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</si>
  <si>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</si>
  <si>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</si>
  <si>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</si>
  <si>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</si>
  <si>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</si>
  <si>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</si>
  <si>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</si>
  <si>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</si>
  <si>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</si>
  <si>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</si>
  <si>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</si>
  <si>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</si>
  <si>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</si>
  <si>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</si>
  <si>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</si>
  <si>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</si>
  <si>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</si>
  <si>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</si>
  <si>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</si>
  <si>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</si>
  <si>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</si>
  <si>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</si>
  <si>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</si>
  <si>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</si>
  <si>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</si>
  <si>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</si>
  <si>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</si>
  <si>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</si>
  <si>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</si>
  <si>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</si>
  <si>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</si>
  <si>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</si>
  <si>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</si>
  <si>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</si>
  <si>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</si>
  <si>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</si>
  <si>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</si>
  <si>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</si>
  <si>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</si>
  <si>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</si>
  <si>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</si>
  <si>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</si>
  <si>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</si>
  <si>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</si>
  <si>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</si>
  <si>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</si>
  <si>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</si>
  <si>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</si>
  <si>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</si>
  <si>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</si>
  <si>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</si>
  <si>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</si>
  <si>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</si>
  <si>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</si>
  <si>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</si>
  <si>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</si>
  <si>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</si>
  <si>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高知県越知町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</si>
  <si>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</si>
  <si>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</si>
  <si>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</si>
  <si>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</si>
  <si>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</si>
  <si>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</si>
  <si>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</si>
  <si>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</si>
  <si>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</si>
  <si>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</si>
  <si>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</si>
  <si>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</si>
  <si>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</si>
  <si>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</si>
  <si>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</si>
  <si>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</si>
  <si>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</si>
  <si>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</si>
  <si>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</si>
  <si>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</si>
  <si>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</si>
  <si>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</si>
  <si>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</si>
  <si>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</si>
  <si>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</si>
  <si>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</si>
  <si>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</si>
  <si>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</si>
  <si>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</si>
  <si>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</si>
  <si>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</si>
  <si>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</si>
  <si>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</si>
  <si>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</si>
  <si>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</si>
  <si>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</si>
  <si>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</si>
  <si>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</si>
  <si>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</si>
  <si>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</si>
  <si>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</si>
  <si>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</si>
  <si>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</si>
  <si>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</si>
  <si>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</si>
  <si>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</si>
  <si>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</si>
  <si>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</si>
  <si>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</si>
  <si>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</si>
  <si>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</si>
  <si>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</si>
  <si>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</si>
  <si>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</si>
  <si>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</si>
  <si>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</si>
  <si>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</si>
  <si>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</si>
  <si>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</si>
  <si>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</si>
  <si>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</si>
  <si>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</si>
  <si>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</si>
  <si>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</si>
  <si>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</si>
  <si>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</si>
  <si>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</si>
  <si>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</si>
  <si>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</si>
  <si>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</si>
  <si>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</si>
  <si>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</si>
  <si>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</si>
  <si>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</si>
  <si>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</si>
  <si>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</si>
  <si>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</si>
  <si>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</si>
  <si>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</si>
  <si>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</si>
  <si>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</si>
  <si>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</si>
  <si>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</si>
  <si>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</si>
  <si>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</si>
  <si>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</si>
  <si>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</si>
  <si>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</si>
  <si>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</si>
  <si>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</si>
  <si>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</si>
  <si>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</si>
  <si>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</si>
  <si>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</si>
  <si>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</si>
  <si>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</si>
  <si>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</si>
  <si>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</si>
  <si>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</si>
  <si>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</si>
  <si>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</si>
  <si>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</si>
  <si>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</si>
  <si>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</si>
  <si>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</si>
  <si>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</si>
  <si>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</si>
  <si>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</si>
  <si>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</si>
  <si>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</si>
  <si>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</si>
  <si>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</si>
  <si>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</si>
  <si>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</si>
  <si>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</si>
  <si>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</si>
  <si>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</si>
  <si>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</si>
  <si>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</si>
  <si>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</si>
  <si>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</si>
  <si>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</si>
  <si>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</si>
  <si>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</si>
  <si>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</si>
  <si>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</si>
  <si>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</si>
  <si>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</si>
  <si>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</si>
  <si>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</si>
  <si>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</si>
  <si>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</si>
  <si>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</si>
  <si>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</si>
  <si>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</si>
  <si>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</si>
  <si>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</si>
  <si>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</si>
  <si>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</si>
  <si>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</si>
  <si>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</si>
  <si>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</si>
  <si>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</si>
  <si>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</si>
  <si>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</si>
  <si>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</si>
  <si>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</si>
  <si>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</si>
  <si>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高知県越知町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</si>
  <si>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</si>
  <si>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</si>
  <si>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</si>
  <si>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</si>
  <si>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</si>
  <si>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</si>
  <si>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</si>
  <si>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</si>
  <si>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</si>
  <si>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</si>
  <si>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</si>
  <si>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</si>
  <si>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</si>
  <si>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</si>
  <si>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</si>
  <si>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</si>
  <si>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</si>
  <si>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</si>
  <si>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</si>
  <si>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</si>
  <si>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蚕糸資料館事業特別会計</t>
    <phoneticPr fontId="5"/>
  </si>
  <si>
    <t>-</t>
    <phoneticPr fontId="5"/>
  </si>
  <si>
    <t>横倉山自然の森博物館事業特別会計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</si>
  <si>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</si>
  <si>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</si>
  <si>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</si>
  <si>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</si>
  <si>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</si>
  <si>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</si>
  <si>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</si>
  <si>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</si>
  <si>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</si>
  <si>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</si>
  <si>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</si>
  <si>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</si>
  <si>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</si>
  <si>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</si>
  <si>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</si>
  <si>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</si>
  <si>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</si>
  <si>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</si>
  <si>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</si>
  <si>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</si>
  <si>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</si>
  <si>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</si>
  <si>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</si>
  <si>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</si>
  <si>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</si>
  <si>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</si>
  <si>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</si>
  <si>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</si>
  <si>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</si>
  <si>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</si>
  <si>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</si>
  <si>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</si>
  <si>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</si>
  <si>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</si>
  <si>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</si>
  <si>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</si>
  <si>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</si>
  <si>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</si>
  <si>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</si>
  <si>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</si>
  <si>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</si>
  <si>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</si>
  <si>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</si>
  <si>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</si>
  <si>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</si>
  <si>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</si>
  <si>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</si>
  <si>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</si>
  <si>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</si>
  <si>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</si>
  <si>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</si>
  <si>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</si>
  <si>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</si>
  <si>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</si>
  <si>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</si>
  <si>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</si>
  <si>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</si>
  <si>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</si>
  <si>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</si>
  <si>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</si>
  <si>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</si>
  <si>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</si>
  <si>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</si>
  <si>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</si>
  <si>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</si>
  <si>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</si>
  <si>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</si>
  <si>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</si>
  <si>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</si>
  <si>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</si>
  <si>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</si>
  <si>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</si>
  <si>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</si>
  <si>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</si>
  <si>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</si>
  <si>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</si>
  <si>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</si>
  <si>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</si>
  <si>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</si>
  <si>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</si>
  <si>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</si>
  <si>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</si>
  <si>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</si>
  <si>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</si>
  <si>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</si>
  <si>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</si>
  <si>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</si>
  <si>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</si>
  <si>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</si>
  <si>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</si>
  <si>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</si>
  <si>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</si>
  <si>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</si>
  <si>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</si>
  <si>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</si>
  <si>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</si>
  <si>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</si>
  <si>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</si>
  <si>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</si>
  <si>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</si>
  <si>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</si>
  <si>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</si>
  <si>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</si>
  <si>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</si>
  <si>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</si>
  <si>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</si>
  <si>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</si>
  <si>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</si>
  <si>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</si>
  <si>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</si>
  <si>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</si>
  <si>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</si>
  <si>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</si>
  <si>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</si>
  <si>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</si>
  <si>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</si>
  <si>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</si>
  <si>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</si>
  <si>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</si>
  <si>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</si>
  <si>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</si>
  <si>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</si>
  <si>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</si>
  <si>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</si>
  <si>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</si>
  <si>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</si>
  <si>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</si>
  <si>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</si>
  <si>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</si>
  <si>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</si>
  <si>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</si>
  <si>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</si>
  <si>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</si>
  <si>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</si>
  <si>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</si>
  <si>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</si>
  <si>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</si>
  <si>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</si>
  <si>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</si>
  <si>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</si>
  <si>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</si>
  <si>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</si>
  <si>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</si>
  <si>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</si>
  <si>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</si>
  <si>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</si>
  <si>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</si>
  <si>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</si>
  <si>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</si>
  <si>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</si>
  <si>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</si>
  <si>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</si>
  <si>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</si>
  <si>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</si>
  <si>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</si>
  <si>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</si>
  <si>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</si>
  <si>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</si>
  <si>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</si>
  <si>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</si>
  <si>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</si>
  <si>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</si>
  <si>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</si>
  <si>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</si>
  <si>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</si>
  <si>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</si>
  <si>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</si>
  <si>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</si>
  <si>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</si>
  <si>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</si>
  <si>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</si>
  <si>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</si>
  <si>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</si>
  <si>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</si>
  <si>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</si>
  <si>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</si>
  <si>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</si>
  <si>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</si>
  <si>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3.07</t>
  </si>
  <si>
    <t>▲ 0.65</t>
  </si>
  <si>
    <t>▲ 2.76</t>
  </si>
  <si>
    <t>水道事業会計</t>
  </si>
  <si>
    <t>介護保険事業特別会計</t>
  </si>
  <si>
    <t>国民健康保険事業特別会計</t>
  </si>
  <si>
    <t>後期高齢者医療特別会計</t>
  </si>
  <si>
    <t>一般会計</t>
  </si>
  <si>
    <t>下水道事業特別会計</t>
  </si>
  <si>
    <t>簡易水道事業特別会計</t>
  </si>
  <si>
    <t>蚕糸資料館事業特別会計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</si>
  <si>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</si>
  <si>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</si>
  <si>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</si>
  <si>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</si>
  <si>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</si>
  <si>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</si>
  <si>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</si>
  <si>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</si>
  <si>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高吾北町村広域事務組合</t>
    <rPh sb="0" eb="1">
      <t>コウ</t>
    </rPh>
    <rPh sb="1" eb="2">
      <t>ゴ</t>
    </rPh>
    <rPh sb="2" eb="3">
      <t>ホク</t>
    </rPh>
    <rPh sb="3" eb="5">
      <t>チョウソン</t>
    </rPh>
    <rPh sb="5" eb="7">
      <t>コウイキ</t>
    </rPh>
    <rPh sb="7" eb="9">
      <t>ジム</t>
    </rPh>
    <rPh sb="9" eb="11">
      <t>クミアイ</t>
    </rPh>
    <phoneticPr fontId="5"/>
  </si>
  <si>
    <t>一般会計</t>
    <rPh sb="0" eb="2">
      <t>イッパン</t>
    </rPh>
    <rPh sb="2" eb="4">
      <t>カイケイ</t>
    </rPh>
    <phoneticPr fontId="5"/>
  </si>
  <si>
    <t>特別養護老人ホーム特別会計</t>
    <rPh sb="0" eb="2">
      <t>トクベツ</t>
    </rPh>
    <rPh sb="2" eb="4">
      <t>ヨウゴ</t>
    </rPh>
    <rPh sb="4" eb="6">
      <t>ロウジン</t>
    </rPh>
    <rPh sb="9" eb="11">
      <t>トクベツ</t>
    </rPh>
    <rPh sb="11" eb="13">
      <t>カイケイ</t>
    </rPh>
    <phoneticPr fontId="5"/>
  </si>
  <si>
    <t>養護老人ホーム特別会計</t>
    <rPh sb="0" eb="2">
      <t>ヨウゴ</t>
    </rPh>
    <rPh sb="2" eb="4">
      <t>ロウジン</t>
    </rPh>
    <rPh sb="7" eb="9">
      <t>トクベツ</t>
    </rPh>
    <rPh sb="9" eb="11">
      <t>カイケイ</t>
    </rPh>
    <phoneticPr fontId="5"/>
  </si>
  <si>
    <t>障害者支援施設特別会計</t>
    <rPh sb="0" eb="3">
      <t>ショウガイシャ</t>
    </rPh>
    <rPh sb="3" eb="5">
      <t>シエン</t>
    </rPh>
    <rPh sb="5" eb="7">
      <t>シセツ</t>
    </rPh>
    <rPh sb="7" eb="9">
      <t>トクベツ</t>
    </rPh>
    <rPh sb="9" eb="11">
      <t>カイケイ</t>
    </rPh>
    <phoneticPr fontId="5"/>
  </si>
  <si>
    <t>ふるさと市町村圏特別会計</t>
    <rPh sb="4" eb="7">
      <t>シチョウソン</t>
    </rPh>
    <rPh sb="7" eb="8">
      <t>ケン</t>
    </rPh>
    <rPh sb="8" eb="10">
      <t>トクベツ</t>
    </rPh>
    <rPh sb="10" eb="12">
      <t>カイケイ</t>
    </rPh>
    <phoneticPr fontId="5"/>
  </si>
  <si>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</si>
  <si>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</si>
  <si>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t>
    <rPh sb="0" eb="3">
      <t>コウチケン</t>
    </rPh>
    <rPh sb="3" eb="6">
      <t>シチョウソン</t>
    </rPh>
    <rPh sb="6" eb="8">
      <t>ソウゴウ</t>
    </rPh>
    <rPh sb="8" eb="10">
      <t>ジム</t>
    </rPh>
    <rPh sb="10" eb="12">
      <t>クミアイ</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</si>
  <si>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</si>
  <si>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</si>
  <si>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後期高齢者医療特別会計</t>
    <rPh sb="0" eb="2">
      <t>コウキ</t>
    </rPh>
    <rPh sb="2" eb="5">
      <t>コウレイシャ</t>
    </rPh>
    <rPh sb="5" eb="7">
      <t>イリョウ</t>
    </rPh>
    <rPh sb="7" eb="9">
      <t>トクベツ</t>
    </rPh>
    <rPh sb="9" eb="11">
      <t>カイケイ</t>
    </rPh>
    <phoneticPr fontId="5"/>
  </si>
  <si>
    <t>―</t>
    <phoneticPr fontId="2"/>
  </si>
  <si>
    <t>施設等整備基金</t>
    <phoneticPr fontId="2"/>
  </si>
  <si>
    <t>地域福祉振興基金</t>
    <phoneticPr fontId="2"/>
  </si>
  <si>
    <t>ふるさと応援基金</t>
    <phoneticPr fontId="2"/>
  </si>
  <si>
    <t>蚕糸資料館事業基金</t>
    <phoneticPr fontId="2"/>
  </si>
  <si>
    <t>ふるさとづくり基金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</si>
  <si>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</si>
  <si>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</si>
  <si>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</si>
  <si>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</si>
  <si>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</si>
  <si>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</si>
  <si>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</si>
  <si>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</si>
  <si>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</si>
  <si>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</si>
  <si>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</si>
  <si>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実質公債費比率は類似団体と比較して低いが、将来負担比率については平成30年度は22.2ポイント減少したものの、依然類似団体よりも高くなっている。
　地方債の償還額は年々増加しており、実質公債費比率が上昇していくことが考えられるため、これまで以上に地方債発行の適正化に取り組んでいく必要がある。</t>
    <rPh sb="48" eb="50">
      <t>ゲンショウ</t>
    </rPh>
    <rPh sb="56" eb="58">
      <t>イゼン</t>
    </rPh>
    <rPh sb="65" eb="66">
      <t>タカ</t>
    </rPh>
    <phoneticPr fontId="5"/>
  </si>
  <si>
    <t>　有形固定資産減価償却率は年々増加し、類似団体の平均に近づいている。将来負担比率は近年は増加傾向であったが、30年度は22.2ポイントの減となった。これは、公債費算入見込額の増による基準財政需要額算入見込額の増加によるものである。今後も地方債の新規発行を抑制し、公共施設等の適切な維持管理を行うことにより将来負担を抑えなければならない。</t>
    <rPh sb="13" eb="15">
      <t>ネンネン</t>
    </rPh>
    <rPh sb="15" eb="17">
      <t>ゾウカ</t>
    </rPh>
    <rPh sb="24" eb="26">
      <t>ヘイキン</t>
    </rPh>
    <rPh sb="27" eb="28">
      <t>チカ</t>
    </rPh>
    <rPh sb="41" eb="43">
      <t>キンネン</t>
    </rPh>
    <rPh sb="78" eb="81">
      <t>コウサイヒ</t>
    </rPh>
    <rPh sb="81" eb="86">
      <t>サンニュウミコミガク</t>
    </rPh>
    <rPh sb="91" eb="95">
      <t>キジュンザイセイ</t>
    </rPh>
    <rPh sb="95" eb="98">
      <t>ジュヨウガク</t>
    </rPh>
    <rPh sb="104" eb="10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</si>
</sst>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70C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4774-4EC2-8166-09BA753264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329369</c:v>
                </c:pt>
                <c:pt idx="1">
                  <c:v>186798</c:v>
                </c:pt>
                <c:pt idx="2">
                  <c:v>166158</c:v>
                </c:pt>
                <c:pt idx="3">
                  <c:v>272523</c:v>
                </c:pt>
                <c:pt idx="4">
                  <c:v>220985</c:v>
                </c:pt>
              </c:numCache>
            </c:numRef>
          </c:val>
          <c:smooth val="0"/>
          <c:extLst xmlns:c16r2="http://schemas.microsoft.com/office/drawing/2015/06/chart">
            <c:ext xmlns:c16="http://schemas.microsoft.com/office/drawing/2014/chart" uri="{C3380CC4-5D6E-409C-BE32-E72D297353CC}">
              <c16:uniqueId val="{00000001-4774-4EC2-8166-09BA75326477}"/>
            </c:ext>
          </c:extLst>
        </c:ser>
        <c:dLbls>
          <c:showLegendKey val="0"/>
          <c:showVal val="0"/>
          <c:showCatName val="0"/>
          <c:showSerName val="0"/>
          <c:showPercent val="0"/>
          <c:showBubbleSize val="0"/>
        </c:dLbls>
        <c:marker val="1"/>
        <c:smooth val="0"/>
        <c:axId val="128783104"/>
        <c:axId val="128784640"/>
      </c:lineChart>
      <c:catAx>
        <c:axId val="12878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84640"/>
        <c:crosses val="autoZero"/>
        <c:auto val="1"/>
        <c:lblAlgn val="ctr"/>
        <c:lblOffset val="100"/>
        <c:tickLblSkip val="1"/>
        <c:tickMarkSkip val="1"/>
        <c:noMultiLvlLbl val="0"/>
      </c:catAx>
      <c:valAx>
        <c:axId val="1287846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8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0.11</c:v>
                </c:pt>
                <c:pt idx="1">
                  <c:v>3.59</c:v>
                </c:pt>
                <c:pt idx="2">
                  <c:v>2.16</c:v>
                </c:pt>
                <c:pt idx="3">
                  <c:v>0.44</c:v>
                </c:pt>
                <c:pt idx="4">
                  <c:v>0.02</c:v>
                </c:pt>
              </c:numCache>
            </c:numRef>
          </c:val>
          <c:extLst xmlns:c16r2="http://schemas.microsoft.com/office/drawing/2015/06/chart">
            <c:ext xmlns:c16="http://schemas.microsoft.com/office/drawing/2014/chart" uri="{C3380CC4-5D6E-409C-BE32-E72D297353CC}">
              <c16:uniqueId val="{00000000-2023-42C9-A081-4BA8B484F1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23.71</c:v>
                </c:pt>
                <c:pt idx="1">
                  <c:v>22.7</c:v>
                </c:pt>
                <c:pt idx="2">
                  <c:v>24.84</c:v>
                </c:pt>
                <c:pt idx="3">
                  <c:v>26.35</c:v>
                </c:pt>
                <c:pt idx="4">
                  <c:v>23.92</c:v>
                </c:pt>
              </c:numCache>
            </c:numRef>
          </c:val>
          <c:extLst xmlns:c16r2="http://schemas.microsoft.com/office/drawing/2015/06/chart">
            <c:ext xmlns:c16="http://schemas.microsoft.com/office/drawing/2014/chart" uri="{C3380CC4-5D6E-409C-BE32-E72D297353CC}">
              <c16:uniqueId val="{00000001-2023-42C9-A081-4BA8B484F19C}"/>
            </c:ext>
          </c:extLst>
        </c:ser>
        <c:dLbls>
          <c:showLegendKey val="0"/>
          <c:showVal val="0"/>
          <c:showCatName val="0"/>
          <c:showSerName val="0"/>
          <c:showPercent val="0"/>
          <c:showBubbleSize val="0"/>
        </c:dLbls>
        <c:gapWidth val="250"/>
        <c:overlap val="100"/>
        <c:axId val="200593792"/>
        <c:axId val="20059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-3.07</c:v>
                </c:pt>
                <c:pt idx="1">
                  <c:v>3.55</c:v>
                </c:pt>
                <c:pt idx="2">
                  <c:v>0.36</c:v>
                </c:pt>
                <c:pt idx="3">
                  <c:v>-0.65</c:v>
                </c:pt>
                <c:pt idx="4">
                  <c:v>-2.76</c:v>
                </c:pt>
              </c:numCache>
            </c:numRef>
          </c:val>
          <c:smooth val="0"/>
          <c:extLst xmlns:c16r2="http://schemas.microsoft.com/office/drawing/2015/06/chart">
            <c:ext xmlns:c16="http://schemas.microsoft.com/office/drawing/2014/chart" uri="{C3380CC4-5D6E-409C-BE32-E72D297353CC}">
              <c16:uniqueId val="{00000002-2023-42C9-A081-4BA8B484F19C}"/>
            </c:ext>
          </c:extLst>
        </c:ser>
        <c:dLbls>
          <c:showLegendKey val="0"/>
          <c:showVal val="0"/>
          <c:showCatName val="0"/>
          <c:showSerName val="0"/>
          <c:showPercent val="0"/>
          <c:showBubbleSize val="0"/>
        </c:dLbls>
        <c:marker val="1"/>
        <c:smooth val="0"/>
        <c:axId val="200593792"/>
        <c:axId val="200595712"/>
      </c:lineChart>
      <c:catAx>
        <c:axId val="2005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595712"/>
        <c:crosses val="autoZero"/>
        <c:auto val="1"/>
        <c:lblAlgn val="ctr"/>
        <c:lblOffset val="100"/>
        <c:tickLblSkip val="1"/>
        <c:tickMarkSkip val="1"/>
        <c:noMultiLvlLbl val="0"/>
      </c:catAx>
      <c:valAx>
        <c:axId val="20059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5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8E5-4149-B82E-DD4A2CBD34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8E5-4149-B82E-DD4A2CBD34C4}"/>
            </c:ext>
          </c:extLst>
        </c:ser>
        <c:ser>
          <c:idx val="2"/>
          <c:order val="2"/>
          <c:tx>
            <c:strRef>
              <c:f>データシート!$A$29</c:f>
              <c:strCache>
                <c:ptCount val="1"/>
                <c:pt idx="0">
                  <c:v>蚕糸資料館事業特別会計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8E5-4149-B82E-DD4A2CBD34C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1.1499999999999999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8E5-4149-B82E-DD4A2CBD34C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4-98E5-4149-B82E-DD4A2CBD34C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3.58</c:v>
                </c:pt>
                <c:pt idx="4">
                  <c:v>#N/A</c:v>
                </c:pt>
                <c:pt idx="5">
                  <c:v>2.15</c:v>
                </c:pt>
                <c:pt idx="6">
                  <c:v>#N/A</c:v>
                </c:pt>
                <c:pt idx="7">
                  <c:v>0.43</c:v>
                </c:pt>
                <c:pt idx="8">
                  <c:v>#N/A</c:v>
                </c:pt>
                <c:pt idx="9">
                  <c:v>0.01</c:v>
                </c:pt>
              </c:numCache>
            </c:numRef>
          </c:val>
          <c:extLst xmlns:c16r2="http://schemas.microsoft.com/office/drawing/2015/06/chart">
            <c:ext xmlns:c16="http://schemas.microsoft.com/office/drawing/2014/chart" uri="{C3380CC4-5D6E-409C-BE32-E72D297353CC}">
              <c16:uniqueId val="{00000005-98E5-4149-B82E-DD4A2CBD34C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0.04</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6-98E5-4149-B82E-DD4A2CBD34C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0.02</c:v>
                </c:pt>
                <c:pt idx="4">
                  <c:v>#N/A</c:v>
                </c:pt>
                <c:pt idx="5">
                  <c:v>0</c:v>
                </c:pt>
                <c:pt idx="6">
                  <c:v>#N/A</c:v>
                </c:pt>
                <c:pt idx="7">
                  <c:v>1.79</c:v>
                </c:pt>
                <c:pt idx="8">
                  <c:v>#N/A</c:v>
                </c:pt>
                <c:pt idx="9">
                  <c:v>0.6</c:v>
                </c:pt>
              </c:numCache>
            </c:numRef>
          </c:val>
          <c:extLst xmlns:c16r2="http://schemas.microsoft.com/office/drawing/2015/06/chart">
            <c:ext xmlns:c16="http://schemas.microsoft.com/office/drawing/2014/chart" uri="{C3380CC4-5D6E-409C-BE32-E72D297353CC}">
              <c16:uniqueId val="{00000007-98E5-4149-B82E-DD4A2CBD34C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1.03</c:v>
                </c:pt>
                <c:pt idx="2">
                  <c:v>#N/A</c:v>
                </c:pt>
                <c:pt idx="3">
                  <c:v>1.05</c:v>
                </c:pt>
                <c:pt idx="4">
                  <c:v>#N/A</c:v>
                </c:pt>
                <c:pt idx="5">
                  <c:v>0.93</c:v>
                </c:pt>
                <c:pt idx="6">
                  <c:v>#N/A</c:v>
                </c:pt>
                <c:pt idx="7">
                  <c:v>1.31</c:v>
                </c:pt>
                <c:pt idx="8">
                  <c:v>#N/A</c:v>
                </c:pt>
                <c:pt idx="9">
                  <c:v>1.51</c:v>
                </c:pt>
              </c:numCache>
            </c:numRef>
          </c:val>
          <c:extLst xmlns:c16r2="http://schemas.microsoft.com/office/drawing/2015/06/chart">
            <c:ext xmlns:c16="http://schemas.microsoft.com/office/drawing/2014/chart" uri="{C3380CC4-5D6E-409C-BE32-E72D297353CC}">
              <c16:uniqueId val="{00000008-98E5-4149-B82E-DD4A2CBD34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c:v>
                </c:pt>
                <c:pt idx="2">
                  <c:v>#N/A</c:v>
                </c:pt>
                <c:pt idx="3">
                  <c:v>4.28</c:v>
                </c:pt>
                <c:pt idx="4">
                  <c:v>#N/A</c:v>
                </c:pt>
                <c:pt idx="5">
                  <c:v>4.96</c:v>
                </c:pt>
                <c:pt idx="6">
                  <c:v>#N/A</c:v>
                </c:pt>
                <c:pt idx="7">
                  <c:v>5.13</c:v>
                </c:pt>
                <c:pt idx="8">
                  <c:v>#N/A</c:v>
                </c:pt>
                <c:pt idx="9">
                  <c:v>5.78</c:v>
                </c:pt>
              </c:numCache>
            </c:numRef>
          </c:val>
          <c:extLst xmlns:c16r2="http://schemas.microsoft.com/office/drawing/2015/06/chart">
            <c:ext xmlns:c16="http://schemas.microsoft.com/office/drawing/2014/chart" uri="{C3380CC4-5D6E-409C-BE32-E72D297353CC}">
              <c16:uniqueId val="{00000009-98E5-4149-B82E-DD4A2CBD34C4}"/>
            </c:ext>
          </c:extLst>
        </c:ser>
        <c:dLbls>
          <c:showLegendKey val="0"/>
          <c:showVal val="0"/>
          <c:showCatName val="0"/>
          <c:showSerName val="0"/>
          <c:showPercent val="0"/>
          <c:showBubbleSize val="0"/>
        </c:dLbls>
        <c:gapWidth val="150"/>
        <c:overlap val="100"/>
        <c:axId val="200768128"/>
        <c:axId val="200786304"/>
      </c:barChart>
      <c:catAx>
        <c:axId val="2007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786304"/>
        <c:crosses val="autoZero"/>
        <c:auto val="1"/>
        <c:lblAlgn val="ctr"/>
        <c:lblOffset val="100"/>
        <c:tickLblSkip val="1"/>
        <c:tickMarkSkip val="1"/>
        <c:noMultiLvlLbl val="0"/>
      </c:catAx>
      <c:valAx>
        <c:axId val="20078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76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602</c:v>
                </c:pt>
                <c:pt idx="5">
                  <c:v>619</c:v>
                </c:pt>
                <c:pt idx="8">
                  <c:v>601</c:v>
                </c:pt>
                <c:pt idx="11">
                  <c:v>595</c:v>
                </c:pt>
                <c:pt idx="14">
                  <c:v>610</c:v>
                </c:pt>
              </c:numCache>
            </c:numRef>
          </c:val>
          <c:extLst xmlns:c16r2="http://schemas.microsoft.com/office/drawing/2015/06/chart">
            <c:ext xmlns:c16="http://schemas.microsoft.com/office/drawing/2014/chart" uri="{C3380CC4-5D6E-409C-BE32-E72D297353CC}">
              <c16:uniqueId val="{00000000-044C-43B9-8226-C311E07C4E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4C-43B9-8226-C311E07C4E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2-044C-43B9-8226-C311E07C4E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89</c:v>
                </c:pt>
                <c:pt idx="6">
                  <c:v>69</c:v>
                </c:pt>
                <c:pt idx="9">
                  <c:v>22</c:v>
                </c:pt>
                <c:pt idx="12">
                  <c:v>39</c:v>
                </c:pt>
              </c:numCache>
            </c:numRef>
          </c:val>
          <c:extLst xmlns:c16r2="http://schemas.microsoft.com/office/drawing/2015/06/chart">
            <c:ext xmlns:c16="http://schemas.microsoft.com/office/drawing/2014/chart" uri="{C3380CC4-5D6E-409C-BE32-E72D297353CC}">
              <c16:uniqueId val="{00000003-044C-43B9-8226-C311E07C4E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93</c:v>
                </c:pt>
                <c:pt idx="3">
                  <c:v>97</c:v>
                </c:pt>
                <c:pt idx="6">
                  <c:v>98</c:v>
                </c:pt>
                <c:pt idx="9">
                  <c:v>105</c:v>
                </c:pt>
                <c:pt idx="12">
                  <c:v>100</c:v>
                </c:pt>
              </c:numCache>
            </c:numRef>
          </c:val>
          <c:extLst xmlns:c16r2="http://schemas.microsoft.com/office/drawing/2015/06/chart">
            <c:ext xmlns:c16="http://schemas.microsoft.com/office/drawing/2014/chart" uri="{C3380CC4-5D6E-409C-BE32-E72D297353CC}">
              <c16:uniqueId val="{00000004-044C-43B9-8226-C311E07C4E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4C-43B9-8226-C311E07C4E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4C-43B9-8226-C311E07C4E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547</c:v>
                </c:pt>
                <c:pt idx="3">
                  <c:v>557</c:v>
                </c:pt>
                <c:pt idx="6">
                  <c:v>603</c:v>
                </c:pt>
                <c:pt idx="9">
                  <c:v>621</c:v>
                </c:pt>
                <c:pt idx="12">
                  <c:v>632</c:v>
                </c:pt>
              </c:numCache>
            </c:numRef>
          </c:val>
          <c:extLst xmlns:c16r2="http://schemas.microsoft.com/office/drawing/2015/06/chart">
            <c:ext xmlns:c16="http://schemas.microsoft.com/office/drawing/2014/chart" uri="{C3380CC4-5D6E-409C-BE32-E72D297353CC}">
              <c16:uniqueId val="{00000007-044C-43B9-8226-C311E07C4EFA}"/>
            </c:ext>
          </c:extLst>
        </c:ser>
        <c:dLbls>
          <c:showLegendKey val="0"/>
          <c:showVal val="0"/>
          <c:showCatName val="0"/>
          <c:showSerName val="0"/>
          <c:showPercent val="0"/>
          <c:showBubbleSize val="0"/>
        </c:dLbls>
        <c:gapWidth val="100"/>
        <c:overlap val="100"/>
        <c:axId val="208856960"/>
        <c:axId val="20885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135</c:v>
                </c:pt>
                <c:pt idx="2">
                  <c:v>#N/A</c:v>
                </c:pt>
                <c:pt idx="3">
                  <c:v>#N/A</c:v>
                </c:pt>
                <c:pt idx="4">
                  <c:v>128</c:v>
                </c:pt>
                <c:pt idx="5">
                  <c:v>#N/A</c:v>
                </c:pt>
                <c:pt idx="6">
                  <c:v>#N/A</c:v>
                </c:pt>
                <c:pt idx="7">
                  <c:v>169</c:v>
                </c:pt>
                <c:pt idx="8">
                  <c:v>#N/A</c:v>
                </c:pt>
                <c:pt idx="9">
                  <c:v>#N/A</c:v>
                </c:pt>
                <c:pt idx="10">
                  <c:v>153</c:v>
                </c:pt>
                <c:pt idx="11">
                  <c:v>#N/A</c:v>
                </c:pt>
                <c:pt idx="12">
                  <c:v>#N/A</c:v>
                </c:pt>
                <c:pt idx="13">
                  <c:v>161</c:v>
                </c:pt>
                <c:pt idx="14">
                  <c:v>#N/A</c:v>
                </c:pt>
              </c:numCache>
            </c:numRef>
          </c:val>
          <c:smooth val="0"/>
          <c:extLst xmlns:c16r2="http://schemas.microsoft.com/office/drawing/2015/06/chart">
            <c:ext xmlns:c16="http://schemas.microsoft.com/office/drawing/2014/chart" uri="{C3380CC4-5D6E-409C-BE32-E72D297353CC}">
              <c16:uniqueId val="{00000008-044C-43B9-8226-C311E07C4EFA}"/>
            </c:ext>
          </c:extLst>
        </c:ser>
        <c:dLbls>
          <c:showLegendKey val="0"/>
          <c:showVal val="0"/>
          <c:showCatName val="0"/>
          <c:showSerName val="0"/>
          <c:showPercent val="0"/>
          <c:showBubbleSize val="0"/>
        </c:dLbls>
        <c:marker val="1"/>
        <c:smooth val="0"/>
        <c:axId val="208856960"/>
        <c:axId val="208859136"/>
      </c:lineChart>
      <c:catAx>
        <c:axId val="2088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859136"/>
        <c:crosses val="autoZero"/>
        <c:auto val="1"/>
        <c:lblAlgn val="ctr"/>
        <c:lblOffset val="100"/>
        <c:tickLblSkip val="1"/>
        <c:tickMarkSkip val="1"/>
        <c:noMultiLvlLbl val="0"/>
      </c:catAx>
      <c:valAx>
        <c:axId val="20885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8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5639</c:v>
                </c:pt>
                <c:pt idx="5">
                  <c:v>5781</c:v>
                </c:pt>
                <c:pt idx="8">
                  <c:v>5740</c:v>
                </c:pt>
                <c:pt idx="11">
                  <c:v>5508</c:v>
                </c:pt>
                <c:pt idx="14">
                  <c:v>6111</c:v>
                </c:pt>
              </c:numCache>
            </c:numRef>
          </c:val>
          <c:extLst xmlns:c16r2="http://schemas.microsoft.com/office/drawing/2015/06/chart">
            <c:ext xmlns:c16="http://schemas.microsoft.com/office/drawing/2014/chart" uri="{C3380CC4-5D6E-409C-BE32-E72D297353CC}">
              <c16:uniqueId val="{00000000-8EB5-4DA8-A146-D575690656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311</c:v>
                </c:pt>
                <c:pt idx="5">
                  <c:v>305</c:v>
                </c:pt>
                <c:pt idx="8">
                  <c:v>305</c:v>
                </c:pt>
                <c:pt idx="11">
                  <c:v>304</c:v>
                </c:pt>
                <c:pt idx="14">
                  <c:v>304</c:v>
                </c:pt>
              </c:numCache>
            </c:numRef>
          </c:val>
          <c:extLst xmlns:c16r2="http://schemas.microsoft.com/office/drawing/2015/06/chart">
            <c:ext xmlns:c16="http://schemas.microsoft.com/office/drawing/2014/chart" uri="{C3380CC4-5D6E-409C-BE32-E72D297353CC}">
              <c16:uniqueId val="{00000001-8EB5-4DA8-A146-D575690656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1920</c:v>
                </c:pt>
                <c:pt idx="5">
                  <c:v>1973</c:v>
                </c:pt>
                <c:pt idx="8">
                  <c:v>2019</c:v>
                </c:pt>
                <c:pt idx="11">
                  <c:v>2027</c:v>
                </c:pt>
                <c:pt idx="14">
                  <c:v>1993</c:v>
                </c:pt>
              </c:numCache>
            </c:numRef>
          </c:val>
          <c:extLst xmlns:c16r2="http://schemas.microsoft.com/office/drawing/2015/06/chart">
            <c:ext xmlns:c16="http://schemas.microsoft.com/office/drawing/2014/chart" uri="{C3380CC4-5D6E-409C-BE32-E72D297353CC}">
              <c16:uniqueId val="{00000002-8EB5-4DA8-A146-D575690656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B5-4DA8-A146-D575690656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EB5-4DA8-A146-D575690656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B5-4DA8-A146-D575690656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938</c:v>
                </c:pt>
                <c:pt idx="3">
                  <c:v>879</c:v>
                </c:pt>
                <c:pt idx="6">
                  <c:v>954</c:v>
                </c:pt>
                <c:pt idx="9">
                  <c:v>980</c:v>
                </c:pt>
                <c:pt idx="12">
                  <c:v>907</c:v>
                </c:pt>
              </c:numCache>
            </c:numRef>
          </c:val>
          <c:extLst xmlns:c16r2="http://schemas.microsoft.com/office/drawing/2015/06/chart">
            <c:ext xmlns:c16="http://schemas.microsoft.com/office/drawing/2014/chart" uri="{C3380CC4-5D6E-409C-BE32-E72D297353CC}">
              <c16:uniqueId val="{00000006-8EB5-4DA8-A146-D575690656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548</c:v>
                </c:pt>
                <c:pt idx="3">
                  <c:v>534</c:v>
                </c:pt>
                <c:pt idx="6">
                  <c:v>501</c:v>
                </c:pt>
                <c:pt idx="9">
                  <c:v>477</c:v>
                </c:pt>
                <c:pt idx="12">
                  <c:v>860</c:v>
                </c:pt>
              </c:numCache>
            </c:numRef>
          </c:val>
          <c:extLst xmlns:c16r2="http://schemas.microsoft.com/office/drawing/2015/06/chart">
            <c:ext xmlns:c16="http://schemas.microsoft.com/office/drawing/2014/chart" uri="{C3380CC4-5D6E-409C-BE32-E72D297353CC}">
              <c16:uniqueId val="{00000007-8EB5-4DA8-A146-D575690656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965</c:v>
                </c:pt>
                <c:pt idx="3">
                  <c:v>1038</c:v>
                </c:pt>
                <c:pt idx="6">
                  <c:v>1158</c:v>
                </c:pt>
                <c:pt idx="9">
                  <c:v>1321</c:v>
                </c:pt>
                <c:pt idx="12">
                  <c:v>1029</c:v>
                </c:pt>
              </c:numCache>
            </c:numRef>
          </c:val>
          <c:extLst xmlns:c16r2="http://schemas.microsoft.com/office/drawing/2015/06/chart">
            <c:ext xmlns:c16="http://schemas.microsoft.com/office/drawing/2014/chart" uri="{C3380CC4-5D6E-409C-BE32-E72D297353CC}">
              <c16:uniqueId val="{00000008-8EB5-4DA8-A146-D575690656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8EB5-4DA8-A146-D575690656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6057</c:v>
                </c:pt>
                <c:pt idx="3">
                  <c:v>6266</c:v>
                </c:pt>
                <c:pt idx="6">
                  <c:v>6195</c:v>
                </c:pt>
                <c:pt idx="9">
                  <c:v>6499</c:v>
                </c:pt>
                <c:pt idx="12">
                  <c:v>6574</c:v>
                </c:pt>
              </c:numCache>
            </c:numRef>
          </c:val>
          <c:extLst xmlns:c16r2="http://schemas.microsoft.com/office/drawing/2015/06/chart">
            <c:ext xmlns:c16="http://schemas.microsoft.com/office/drawing/2014/chart" uri="{C3380CC4-5D6E-409C-BE32-E72D297353CC}">
              <c16:uniqueId val="{0000000A-8EB5-4DA8-A146-D57569065672}"/>
            </c:ext>
          </c:extLst>
        </c:ser>
        <c:dLbls>
          <c:showLegendKey val="0"/>
          <c:showVal val="0"/>
          <c:showCatName val="0"/>
          <c:showSerName val="0"/>
          <c:showPercent val="0"/>
          <c:showBubbleSize val="0"/>
        </c:dLbls>
        <c:gapWidth val="100"/>
        <c:overlap val="100"/>
        <c:axId val="208630528"/>
        <c:axId val="20863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643</c:v>
                </c:pt>
                <c:pt idx="2">
                  <c:v>#N/A</c:v>
                </c:pt>
                <c:pt idx="3">
                  <c:v>#N/A</c:v>
                </c:pt>
                <c:pt idx="4">
                  <c:v>658</c:v>
                </c:pt>
                <c:pt idx="5">
                  <c:v>#N/A</c:v>
                </c:pt>
                <c:pt idx="6">
                  <c:v>#N/A</c:v>
                </c:pt>
                <c:pt idx="7">
                  <c:v>744</c:v>
                </c:pt>
                <c:pt idx="8">
                  <c:v>#N/A</c:v>
                </c:pt>
                <c:pt idx="9">
                  <c:v>#N/A</c:v>
                </c:pt>
                <c:pt idx="10">
                  <c:v>1437</c:v>
                </c:pt>
                <c:pt idx="11">
                  <c:v>#N/A</c:v>
                </c:pt>
                <c:pt idx="12">
                  <c:v>#N/A</c:v>
                </c:pt>
                <c:pt idx="13">
                  <c:v>964</c:v>
                </c:pt>
                <c:pt idx="14">
                  <c:v>#N/A</c:v>
                </c:pt>
              </c:numCache>
            </c:numRef>
          </c:val>
          <c:smooth val="0"/>
          <c:extLst xmlns:c16r2="http://schemas.microsoft.com/office/drawing/2015/06/chart">
            <c:ext xmlns:c16="http://schemas.microsoft.com/office/drawing/2014/chart" uri="{C3380CC4-5D6E-409C-BE32-E72D297353CC}">
              <c16:uniqueId val="{0000000B-8EB5-4DA8-A146-D57569065672}"/>
            </c:ext>
          </c:extLst>
        </c:ser>
        <c:dLbls>
          <c:showLegendKey val="0"/>
          <c:showVal val="0"/>
          <c:showCatName val="0"/>
          <c:showSerName val="0"/>
          <c:showPercent val="0"/>
          <c:showBubbleSize val="0"/>
        </c:dLbls>
        <c:marker val="1"/>
        <c:smooth val="0"/>
        <c:axId val="208630528"/>
        <c:axId val="208632448"/>
      </c:lineChart>
      <c:catAx>
        <c:axId val="2086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632448"/>
        <c:crosses val="autoZero"/>
        <c:auto val="1"/>
        <c:lblAlgn val="ctr"/>
        <c:lblOffset val="100"/>
        <c:tickLblSkip val="1"/>
        <c:tickMarkSkip val="1"/>
        <c:noMultiLvlLbl val="0"/>
      </c:catAx>
      <c:valAx>
        <c:axId val="20863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6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685</c:v>
                </c:pt>
                <c:pt idx="1">
                  <c:v>715</c:v>
                </c:pt>
                <c:pt idx="2">
                  <c:v>651</c:v>
                </c:pt>
              </c:numCache>
            </c:numRef>
          </c:val>
          <c:extLst xmlns:c16r2="http://schemas.microsoft.com/office/drawing/2015/06/chart">
            <c:ext xmlns:c16="http://schemas.microsoft.com/office/drawing/2014/chart" uri="{C3380CC4-5D6E-409C-BE32-E72D297353CC}">
              <c16:uniqueId val="{00000000-4FF8-4EF1-8710-4247C4E019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631</c:v>
                </c:pt>
                <c:pt idx="1">
                  <c:v>631</c:v>
                </c:pt>
                <c:pt idx="2">
                  <c:v>631</c:v>
                </c:pt>
              </c:numCache>
            </c:numRef>
          </c:val>
          <c:extLst xmlns:c16r2="http://schemas.microsoft.com/office/drawing/2015/06/chart">
            <c:ext xmlns:c16="http://schemas.microsoft.com/office/drawing/2014/chart" uri="{C3380CC4-5D6E-409C-BE32-E72D297353CC}">
              <c16:uniqueId val="{00000001-4FF8-4EF1-8710-4247C4E019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583</c:v>
                </c:pt>
                <c:pt idx="1">
                  <c:v>575</c:v>
                </c:pt>
                <c:pt idx="2">
                  <c:v>595</c:v>
                </c:pt>
              </c:numCache>
            </c:numRef>
          </c:val>
          <c:extLst xmlns:c16r2="http://schemas.microsoft.com/office/drawing/2015/06/chart">
            <c:ext xmlns:c16="http://schemas.microsoft.com/office/drawing/2014/chart" uri="{C3380CC4-5D6E-409C-BE32-E72D297353CC}">
              <c16:uniqueId val="{00000002-4FF8-4EF1-8710-4247C4E01910}"/>
            </c:ext>
          </c:extLst>
        </c:ser>
        <c:dLbls>
          <c:showLegendKey val="0"/>
          <c:showVal val="0"/>
          <c:showCatName val="0"/>
          <c:showSerName val="0"/>
          <c:showPercent val="0"/>
          <c:showBubbleSize val="0"/>
        </c:dLbls>
        <c:gapWidth val="120"/>
        <c:overlap val="100"/>
        <c:axId val="208904960"/>
        <c:axId val="208906496"/>
      </c:barChart>
      <c:catAx>
        <c:axId val="20890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8906496"/>
        <c:crosses val="autoZero"/>
        <c:auto val="1"/>
        <c:lblAlgn val="ctr"/>
        <c:lblOffset val="100"/>
        <c:tickLblSkip val="1"/>
        <c:tickMarkSkip val="1"/>
        <c:noMultiLvlLbl val="0"/>
      </c:catAx>
      <c:valAx>
        <c:axId val="208906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890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{CB745A6E-44A1-4F85-91DD-847D8B7EFAF8}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82B-46E7-93C7-C04C2175524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{38F916E9-345B-46F3-B696-5E17F9DD7447}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2B-46E7-93C7-C04C2175524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{5D437B96-88CA-49F0-B5D1-AFE429FF0927}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2B-46E7-93C7-C04C2175524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{ACD9D29D-A5FF-4E9D-84D4-44C0F1CD115F}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2B-46E7-93C7-C04C2175524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{D3F14A4B-5FB0-478E-80EE-79F675341312}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2B-46E7-93C7-C04C217552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{A9518B7E-606F-48C4-AFFB-21A5292236E5}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82B-46E7-93C7-C04C2175524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{2F1BCBD8-EA56-4474-871F-3C486FE3A555}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82B-46E7-93C7-C04C2175524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{540A5D90-CA54-457D-B2F3-D72E93E10096}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82B-46E7-93C7-C04C217552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{E5B3646F-66E9-4C28-92DB-0BC53C36AFE7}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82B-46E7-93C7-C04C217552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46.1</c:v>
                </c:pt>
                <c:pt idx="16">
                  <c:v>51.6</c:v>
                </c:pt>
                <c:pt idx="24">
                  <c:v>53.2</c:v>
                </c:pt>
                <c:pt idx="32">
                  <c:v>56.7</c:v>
                </c:pt>
              </c:numCache>
            </c:numRef>
          </c:xVal>
          <c:yVal>
            <c:numRef>
              <c:f>公会計指標分析・財政指標組合せ分析表!$BP$51:$DC$51</c:f>
              <c:numCache>
                <c:formatCode>#,##0.0;"▲ "#,##0.0</c:formatCode>
                <c:ptCount val="40"/>
                <c:pt idx="8">
                  <c:v>30.1</c:v>
                </c:pt>
                <c:pt idx="16">
                  <c:v>34.4</c:v>
                </c:pt>
                <c:pt idx="24">
                  <c:v>67.7</c:v>
                </c:pt>
                <c:pt idx="32">
                  <c:v>45.5</c:v>
                </c:pt>
              </c:numCache>
            </c:numRef>
          </c:yVal>
          <c:smooth val="0"/>
          <c:extLst xmlns:c16r2="http://schemas.microsoft.com/office/drawing/2015/06/chart">
            <c:ext xmlns:c16="http://schemas.microsoft.com/office/drawing/2014/chart" uri="{C3380CC4-5D6E-409C-BE32-E72D297353CC}">
              <c16:uniqueId val="{00000009-482B-46E7-93C7-C04C217552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{66D02980-6F54-42CF-87F3-8E7B48A12B86}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82B-46E7-93C7-C04C2175524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{93A4420D-D2E2-447E-97BA-ED3D6AE6B819}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2B-46E7-93C7-C04C2175524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{DE7D3704-025D-4185-B3CB-B297B33266E5}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2B-46E7-93C7-C04C2175524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{70A2CD04-41BD-482F-9C7A-6B7703D9BFC7}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2B-46E7-93C7-C04C2175524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{3EF43B76-4A89-4590-AC91-E2A013D13D66}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2B-46E7-93C7-C04C217552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{79F7EB84-79BE-4223-B320-847C08D2CF04}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82B-46E7-93C7-C04C21755244}"/>
                </c:ext>
              </c:extLst>
            </c:dLbl>
            <c:dLbl>
              <c:idx val="16"/>
              <c:layout>
                <c:manualLayout>
                  <c:x val="-3.318342005549027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{18E3AAB8-D362-49F4-93FA-5BBC2D074AD4}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82B-46E7-93C7-C04C21755244}"/>
                </c:ext>
              </c:extLst>
            </c:dLbl>
            <c:dLbl>
              <c:idx val="24"/>
              <c:layout>
                <c:manualLayout>
                  <c:x val="-3.1106980883654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{581B00D5-57BA-45D6-8EF2-BAF58746FAD5}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82B-46E7-93C7-C04C2175524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{6AF884B5-75AF-441C-9525-0EB94DE5B0BB}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82B-46E7-93C7-C04C217552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58.7</c:v>
                </c:pt>
                <c:pt idx="24">
                  <c:v>59.2</c:v>
                </c:pt>
                <c:pt idx="32">
                  <c:v>60.7</c:v>
                </c:pt>
              </c:numCache>
            </c:numRef>
          </c:xVal>
          <c:yVal>
            <c:numRef>
              <c:f>公会計指標分析・財政指標組合せ分析表!$BP$55:$DC$55</c:f>
              <c:numCache>
                <c:formatCode>#,##0.0;"▲ "#,##0.0</c:formatCode>
                <c:ptCount val="40"/>
                <c:pt idx="8">
                  <c:v>0.8</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482B-46E7-93C7-C04C21755244}"/>
            </c:ext>
          </c:extLst>
        </c:ser>
        <c:dLbls>
          <c:showLegendKey val="0"/>
          <c:showVal val="1"/>
          <c:showCatName val="0"/>
          <c:showSerName val="0"/>
          <c:showPercent val="0"/>
          <c:showBubbleSize val="0"/>
        </c:dLbls>
        <c:axId val="208781312"/>
        <c:axId val="208783232"/>
      </c:scatterChart>
      <c:valAx>
        <c:axId val="208781312"/>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8783232"/>
        <c:crosses val="autoZero"/>
        <c:crossBetween val="midCat"/>
      </c:valAx>
      <c:valAx>
        <c:axId val="208783232"/>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8781312"/>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{EEDBFBFB-1B5D-4FD4-A171-463E6584069F}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CE6-4CD6-910C-6158BF425AB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{9F868AB2-4E36-4471-9D89-01470ECD871F}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E6-4CD6-910C-6158BF425AB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{4E16C99B-E6AA-4604-AB54-42D975D37A5F}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E6-4CD6-910C-6158BF425AB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{7107B8BE-5F13-45C9-9505-117A990D8393}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E6-4CD6-910C-6158BF425AB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{837AA56F-5F98-41A3-A21D-A2B328514F49}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E6-4CD6-910C-6158BF425AB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{D3FA9622-50BE-445E-831F-6E252FB1B6DE}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CE6-4CD6-910C-6158BF425AB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{CAAA6410-F777-49EA-AA23-53CF58F75ADE}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CE6-4CD6-910C-6158BF425AB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{D8A51824-C6F4-4CF7-ABDF-FBFF694320C6}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CE6-4CD6-910C-6158BF425AB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{03BA547C-F378-4F87-81DE-50AD2606B3EB}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CE6-4CD6-910C-6158BF425A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6.7</c:v>
                </c:pt>
                <c:pt idx="24">
                  <c:v>6.9</c:v>
                </c:pt>
                <c:pt idx="32">
                  <c:v>7.5</c:v>
                </c:pt>
              </c:numCache>
            </c:numRef>
          </c:xVal>
          <c:yVal>
            <c:numRef>
              <c:f>公会計指標分析・財政指標組合せ分析表!$BP$73:$DC$73</c:f>
              <c:numCache>
                <c:formatCode>#,##0.0;"▲ "#,##0.0</c:formatCode>
                <c:ptCount val="40"/>
                <c:pt idx="0">
                  <c:v>31</c:v>
                </c:pt>
                <c:pt idx="8">
                  <c:v>30.1</c:v>
                </c:pt>
                <c:pt idx="16">
                  <c:v>34.4</c:v>
                </c:pt>
                <c:pt idx="24">
                  <c:v>67.7</c:v>
                </c:pt>
                <c:pt idx="32">
                  <c:v>45.5</c:v>
                </c:pt>
              </c:numCache>
            </c:numRef>
          </c:yVal>
          <c:smooth val="0"/>
          <c:extLst xmlns:c16r2="http://schemas.microsoft.com/office/drawing/2015/06/chart">
            <c:ext xmlns:c16="http://schemas.microsoft.com/office/drawing/2014/chart" uri="{C3380CC4-5D6E-409C-BE32-E72D297353CC}">
              <c16:uniqueId val="{00000009-DCE6-4CD6-910C-6158BF425A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{D11EDD34-D91A-4567-8C40-64A8152AFE62}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CE6-4CD6-910C-6158BF425A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{A583A4BA-F9D9-4458-A9A0-20D74B2EBDC4}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E6-4CD6-910C-6158BF425AB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{6AB28156-BDCB-4968-8814-15F56975DD6B}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E6-4CD6-910C-6158BF425AB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{ACCA673B-53CD-4461-92DE-5A7CF22F2301}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E6-4CD6-910C-6158BF425AB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{617040F1-642A-44E5-B018-FFED72BF3205}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E6-4CD6-910C-6158BF425AB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{76A136A3-679F-4A21-94E0-5D2943945618}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CE6-4CD6-910C-6158BF425AB3}"/>
                </c:ext>
              </c:extLst>
            </c:dLbl>
            <c:dLbl>
              <c:idx val="16"/>
              <c:layout>
                <c:manualLayout>
                  <c:x val="-2.9101506860015256E-2"/>
                  <c:y val="-7.23816654074541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{EB718C1F-0058-4953-8085-AA2BC56AE9E3}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CE6-4CD6-910C-6158BF425AB3}"/>
                </c:ext>
              </c:extLst>
            </c:dLbl>
            <c:dLbl>
              <c:idx val="24"/>
              <c:layout>
                <c:manualLayout>
                  <c:x val="-3.4294476378206012E-2"/>
                  <c:y val="-5.245162876813386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{928F192F-8CC5-45EC-91C5-A91DA02ACE9A}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CE6-4CD6-910C-6158BF425AB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{CF34FAA1-0585-49D4-A91E-41F48D42B941}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CE6-4CD6-910C-6158BF425A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8.6</c:v>
                </c:pt>
                <c:pt idx="24">
                  <c:v>8.5</c:v>
                </c:pt>
                <c:pt idx="32">
                  <c:v>8.6</c:v>
                </c:pt>
              </c:numCache>
            </c:numRef>
          </c:xVal>
          <c:yVal>
            <c:numRef>
              <c:f>公会計指標分析・財政指標組合せ分析表!$BP$77:$DC$77</c:f>
              <c:numCache>
                <c:formatCode>#,##0.0;"▲ "#,##0.0</c:formatCode>
                <c:ptCount val="40"/>
                <c:pt idx="0">
                  <c:v>17.899999999999999</c:v>
                </c:pt>
                <c:pt idx="8">
                  <c:v>0.8</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DCE6-4CD6-910C-6158BF425AB3}"/>
            </c:ext>
          </c:extLst>
        </c:ser>
        <c:dLbls>
          <c:showLegendKey val="0"/>
          <c:showVal val="1"/>
          <c:showCatName val="0"/>
          <c:showSerName val="0"/>
          <c:showPercent val="0"/>
          <c:showBubbleSize val="0"/>
        </c:dLbls>
        <c:axId val="209730944"/>
        <c:axId val="209778176"/>
      </c:scatterChart>
      <c:valAx>
        <c:axId val="209730944"/>
        <c:scaling>
          <c:orientation val="minMax"/>
          <c:max val="9.799999999999998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778176"/>
        <c:crosses val="autoZero"/>
        <c:crossBetween val="midCat"/>
      </c:valAx>
      <c:valAx>
        <c:axId val="209778176"/>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730944"/>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単年度実質公債費比率は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ポイント増加している。分子の構造を見ると、元利償還金と一部事務組合への負担金の増が影響している。元利償還金の増の理由は過疎対策事業債の元金償還の開始によるものである。</a:t>
          </a:r>
        </a:p>
        <a:p>
          <a:r>
            <a:rPr kumimoji="1" lang="ja-JP" altLang="en-US" sz="1400">
              <a:latin typeface="ＭＳ ゴシック" pitchFamily="49" charset="-128"/>
              <a:ea typeface="ＭＳ ゴシック" pitchFamily="49" charset="-128"/>
            </a:rPr>
            <a:t>　今後は事業の見直し等により地方債の借入を抑制し、地方債発行額の上限枠設定などに取り組み、水準を抑えるよう努める。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満期一括償還地方債の借入は無し。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充当可能財源の内、基準財政需要額算入見込額の増額分の影響により、分子は昨年度より大幅に減少した。これは、一部事務組合の清掃費に係る</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年度起債が大きく影響している。</a:t>
          </a:r>
        </a:p>
        <a:p>
          <a:r>
            <a:rPr kumimoji="1" lang="ja-JP" altLang="en-US" sz="1400">
              <a:solidFill>
                <a:sysClr val="windowText" lastClr="000000"/>
              </a:solidFill>
              <a:latin typeface="ＭＳ ゴシック" pitchFamily="49" charset="-128"/>
              <a:ea typeface="ＭＳ ゴシック" pitchFamily="49" charset="-128"/>
            </a:rPr>
            <a:t>　地方債残高は年々増加しており、基金とのバランスにも注意をしていく必要がある。今後は後世への負担を少しでも軽減するよう、新規事業の実施等について総点検を行い、財政の健全化を図ら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高知県越知町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千円を繰入したため、残高は減少した。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特定目的基金の増については、ふるさと寄附金の増による積立額の増によるものである。処分に関しては基金条例に従って運用しており、ほぼ一定額の残高を維持できている。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年度はキャンプ場整備事業に一般補助施設整備等事業債と過疎対策事業債を合計で約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年度は過疎対策事業債を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年度より元金の償還が始まる。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後しばらくは公債費が大きな負担となることが想定されるため、基金の繰入なしでは対応できないと考えられるが、その額を極力軽減できるよう新規事業は当然として経常経費についても総点検を行い、財政の健全化に努め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・施設等整備基金－町の施設等の拡充と整備をすることを目的とする。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・地域福祉振興基金－高齢化社会の到来に備え、福祉活動の推進、快適な生活環境の形成を図ることを目的とする。（平成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年度は地域ハイヤーチケット事業に活用）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・ふるさと応援基金－①産業・経済・観光づくりのための事業　②防災の強化のための事業　③教育の充実及び青少年の健全育成のための事業　④スポーツ振興のための事業　⑤その他町長がまちづくりのために必要と認める事業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・施設等整備基金－ふるさと寄附金で「⑤その他町長がまちづくりのために必要と認める事業」のために寄附された額の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割を積み立てている。施設改修等に備える目的で積み立てているが、ここ数年は取崩していない。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千円を取崩している。積立は利息分のみである。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年度内に寄附金を全額積立て、前年までの残額と当年の報償費相当額を、寄附目的に当てはまる事業に財源充当している。このため、当該年度寄附金から報償費相当額を控除した額が基金残高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特定目的基金についてはルールに従った運用を行っており、特にふるさと応援基金については住民サービスとして還元できる有効な原資となっている。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今後も不測の事態に備え、適切に運用管理を徹底する。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項の規定により、純繰越金額の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を下らない額を積み立てており、平成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今後公債費が負担となってくることが予想され、また必要な新規事業も控えていることから、必要時に備えて健全な運用をしなければならない。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基金を繰り入れる際も最小限となるよう徹底的に精査し、繰入が恒常的なものとならないよう予算編成の段階より適正な財源管理を行う。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年度決算より増減なし。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財政調整基金に準じた運用管理を徹底していく。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699E4AFC-E365-48F8-8D57-575FDAF58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BE7B0C9-D142-4576-839B-781D0DC1A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AFB38E98-2795-46C1-8CC7-C455B0D6871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FF899709-FCD0-41EF-8590-277C976319A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193B93E3-0F5A-45DF-9462-68BACD99239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9A75295A-BA80-4380-9348-5427901EC01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801494A2-983C-4529-8A3E-B516A79F91D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7F56B436-24CB-4C94-BAB8-18DF46871F7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C6DCADD7-A59A-414D-B93D-850D90AD8E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1946E637-2C21-400D-9C90-0271728FCD2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7F8E60E-6350-423C-A32D-F3D78D5140F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3D0040CF-B3B0-4846-A49A-B91ADABA244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F1067FD8-D84D-458A-A253-E833533CC61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B970EBB5-F4A2-4771-834C-E4C228B10F5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4E01212-20E9-40A7-98B6-8CE0A8B769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2A4A2B6E-DD4A-47C3-A4DC-03A5E46848F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A82B2780-4512-4096-86E5-9788AF62BB5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B8C19931-A471-447B-997F-7DA1EB75324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69CF3D63-29EE-4A28-A599-D954A14911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29968B5E-8DB4-43E7-9C32-B080CA0018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547BA484-F0C2-4496-A27E-5EE7931F386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1BFAE762-A56D-425C-8E9B-CFB8A27B1F7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C3963165-9E75-4F62-916E-F06F3118D9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35ADAF36-23A6-4133-A498-176D74699E3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F9F7137F-0350-4985-AC04-C92201B9ED8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54B71A6-3E43-4705-9FE4-034047AF6E6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7D091F8A-D9E7-4A65-BB2F-6C73AA6E9E5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7C16B552-BB08-441A-93D7-0209265F87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B296147-AC4E-45B3-BAD7-FA0127142B6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FD1AB4FF-AEB9-4A66-BF23-3E2AF9A655A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97885C87-3C96-4F24-86BB-DDD54FF0989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1FA0850E-B45E-48D0-A15D-520C21E55B7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A750165F-421A-4F8F-A8E3-240F6407550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E10F05F8-1B7D-40DE-B451-EB0B15879F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5257A1A6-E8C3-48DB-A42D-44EA550CF3A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68112081-B752-4249-A5DE-018996AA83D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515A04DC-EE38-4AE9-84FA-CA9BCA9DAB8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55760B31-7FCE-4A1A-834B-5C6483A76E9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5617FFB2-66BE-4462-BC02-0D21F83E381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84186C4A-171D-45B4-A221-34445F4D5C6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1E63B005-AE19-45DF-A12E-E201514C261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208D49DB-4609-44E3-9064-3CB2141B3AF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C7F140C1-2787-43D6-A405-0DA8520A58F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905617A5-2EA2-4DEF-88CB-FFB97B20028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69EE9A1-1603-43D7-AD16-A474209AB39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64ED7B14-7A32-404E-8E31-80757406FC9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有形固定資産減価償却率は類似団体と比較して低い水準にあるが、公共施設等の老朽化により、年々上昇している。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公共施設等総合管理計画に基づき、各施設の老朽化及び機能の低下、利用者数の変動等の現状を把握し、適切な維持管理や更新等を行っていく。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49C85665-DFA9-4B7B-95CA-D87E71C54EC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E0AE07C2-3ED9-44CD-AF3F-535FDA770F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D77BB68A-D71E-489B-9EA4-2FDD750D121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A0FC4ACC-6004-4A93-83EF-BAFE82BDEAD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49B2A957-B259-4437-86AE-1479B645453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5C9F659F-693A-4BC5-A4ED-2D2E8821609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8395620B-59F0-496A-82DB-519747ACB93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60C23D45-D3EF-475D-A1C1-FBD0709DE0F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5B21E71F-4085-453D-9E54-E85EFA53764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616C6917-6D9B-4049-8DC2-1179A74442C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3534A2C1-5DD8-40F9-B9F0-40D309E5A2E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50382942-17C7-4388-BDC7-B7E96686EF1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41F97BC6-A21B-4C2A-A1D3-3F7DBF6F060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F4153EE9-1D1E-45F8-AAF5-8CE18035077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6F5A6207-71A0-4A64-AB0F-0AE9C0D415F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19FF30CA-3666-4435-A859-C38B9BBF7B9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xmlns="" id="{B7F82C35-F5DE-4648-9815-327E664DACAB}"/>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AF8169E6-B06A-4C65-8EE0-ECFCA8D134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xmlns="" id="{0E2F55F8-F3D2-414B-9E01-C5C5BE8175EE}"/>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xmlns="" id="{2462695E-4EC9-4D9D-877B-86887DEE2306}"/>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xmlns="" id="{CFE8F036-D13D-4CC2-A9FB-91EB9C34FBF3}"/>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xmlns="" id="{D1059C8B-DC4F-42D6-816E-F5519FD87D23}"/>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xmlns="" id="{AB49103D-C7E6-474A-9C4C-10A057F4E3D8}"/>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a:extLst>
            <a:ext uri="{FF2B5EF4-FFF2-40B4-BE49-F238E27FC236}">
              <a16:creationId xmlns:a16="http://schemas.microsoft.com/office/drawing/2014/main" xmlns="" id="{1FE3BBDE-13D7-4CCE-90D9-50D43E97C968}"/>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xmlns="" id="{F0E01EE3-10ED-403D-A76B-C2689792670A}"/>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xmlns="" id="{9C26C36E-C28B-4BD6-9685-B46191EFBCD7}"/>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xmlns="" id="{D4D7C07C-A5F2-4BB2-9BA0-2F4EF4D6503A}"/>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166642</xdr:rowOff>
    </xdr:from>
    <xdr:to>
      <xdr:col>11</xdr:col>
      <xdr:colOff>187325</xdr:colOff>
      <xdr:row>32</xdr:row>
      <xdr:rowOff>96792</xdr:rowOff>
    </xdr:to>
    <xdr:sp macro="" textlink="">
      <xdr:nvSpPr>
        <xdr:cNvPr id="75" name="フローチャート: 判断 74">
          <a:extLst>
            <a:ext uri="{FF2B5EF4-FFF2-40B4-BE49-F238E27FC236}">
              <a16:creationId xmlns:a16="http://schemas.microsoft.com/office/drawing/2014/main" xmlns="" id="{53EC8546-BF84-427D-94F2-B4ED460C466A}"/>
            </a:ext>
          </a:extLst>
        </xdr:cNvPr>
        <xdr:cNvSpPr/>
      </xdr:nvSpPr>
      <xdr:spPr>
        <a:xfrm>
          <a:off x="24765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84936A6-F941-4708-AF06-45929829387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A89526FD-2EBA-425F-8F9A-EBF1CED0891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2DEE3E64-4B80-4E56-9F82-023842606F3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7720D766-7D34-46DE-ABC2-C5F49AF174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5AA1771B-A0FC-4710-BDDD-1FD76E677AA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81" name="楕円 80">
          <a:extLst>
            <a:ext uri="{FF2B5EF4-FFF2-40B4-BE49-F238E27FC236}">
              <a16:creationId xmlns:a16="http://schemas.microsoft.com/office/drawing/2014/main" xmlns="" id="{269F04C1-2E2E-4441-AE02-4702003D0744}"/>
            </a:ext>
          </a:extLst>
        </xdr:cNvPr>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82" name="有形固定資産減価償却率該当値テキスト">
          <a:extLst>
            <a:ext uri="{FF2B5EF4-FFF2-40B4-BE49-F238E27FC236}">
              <a16:creationId xmlns:a16="http://schemas.microsoft.com/office/drawing/2014/main" xmlns="" id="{41A1B5DE-D1E1-4464-AFC0-7596B5406F7C}"/>
            </a:ext>
          </a:extLst>
        </xdr:cNvPr>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87721</xdr:rowOff>
    </xdr:from>
    <xdr:to>
      <xdr:col>19</xdr:col>
      <xdr:colOff>187325</xdr:colOff>
      <xdr:row>33</xdr:row>
      <xdr:rowOff>17871</xdr:rowOff>
    </xdr:to>
    <xdr:sp macro="" textlink="">
      <xdr:nvSpPr>
        <xdr:cNvPr id="83" name="楕円 82">
          <a:extLst>
            <a:ext uri="{FF2B5EF4-FFF2-40B4-BE49-F238E27FC236}">
              <a16:creationId xmlns:a16="http://schemas.microsoft.com/office/drawing/2014/main" xmlns="" id="{5DD3BE1E-6E0D-4B3A-8EDA-1A79F2980F09}"/>
            </a:ext>
          </a:extLst>
        </xdr:cNvPr>
        <xdr:cNvSpPr/>
      </xdr:nvSpPr>
      <xdr:spPr>
        <a:xfrm>
          <a:off x="4000500" y="6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138521</xdr:rowOff>
    </xdr:to>
    <xdr:cxnSp macro="">
      <xdr:nvCxnSpPr>
        <xdr:cNvPr id="84" name="直線コネクタ 83">
          <a:extLst>
            <a:ext uri="{FF2B5EF4-FFF2-40B4-BE49-F238E27FC236}">
              <a16:creationId xmlns:a16="http://schemas.microsoft.com/office/drawing/2014/main" xmlns="" id="{7448DDEE-382C-41D6-9965-298EDAA7E5E5}"/>
            </a:ext>
          </a:extLst>
        </xdr:cNvPr>
        <xdr:cNvCxnSpPr/>
      </xdr:nvCxnSpPr>
      <xdr:spPr>
        <a:xfrm flipV="1">
          <a:off x="4051300" y="6288496"/>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137069</xdr:rowOff>
    </xdr:from>
    <xdr:to>
      <xdr:col>15</xdr:col>
      <xdr:colOff>187325</xdr:colOff>
      <xdr:row>33</xdr:row>
      <xdr:rowOff>67219</xdr:rowOff>
    </xdr:to>
    <xdr:sp macro="" textlink="">
      <xdr:nvSpPr>
        <xdr:cNvPr id="85" name="楕円 84">
          <a:extLst>
            <a:ext uri="{FF2B5EF4-FFF2-40B4-BE49-F238E27FC236}">
              <a16:creationId xmlns:a16="http://schemas.microsoft.com/office/drawing/2014/main" xmlns="" id="{B4169E7F-FA5F-4F3B-A137-D8E74B779311}"/>
            </a:ext>
          </a:extLst>
        </xdr:cNvPr>
        <xdr:cNvSpPr/>
      </xdr:nvSpPr>
      <xdr:spPr>
        <a:xfrm>
          <a:off x="3238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138521</xdr:rowOff>
    </xdr:from>
    <xdr:to>
      <xdr:col>19</xdr:col>
      <xdr:colOff>136525</xdr:colOff>
      <xdr:row>33</xdr:row>
      <xdr:rowOff>16419</xdr:rowOff>
    </xdr:to>
    <xdr:cxnSp macro="">
      <xdr:nvCxnSpPr>
        <xdr:cNvPr id="86" name="直線コネクタ 85">
          <a:extLst>
            <a:ext uri="{FF2B5EF4-FFF2-40B4-BE49-F238E27FC236}">
              <a16:creationId xmlns:a16="http://schemas.microsoft.com/office/drawing/2014/main" xmlns="" id="{5A002537-17A6-4AAE-A014-C48D00154053}"/>
            </a:ext>
          </a:extLst>
        </xdr:cNvPr>
        <xdr:cNvCxnSpPr/>
      </xdr:nvCxnSpPr>
      <xdr:spPr>
        <a:xfrm flipV="1">
          <a:off x="3289300" y="639644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135255</xdr:rowOff>
    </xdr:from>
    <xdr:to>
      <xdr:col>11</xdr:col>
      <xdr:colOff>187325</xdr:colOff>
      <xdr:row>34</xdr:row>
      <xdr:rowOff>65405</xdr:rowOff>
    </xdr:to>
    <xdr:sp macro="" textlink="">
      <xdr:nvSpPr>
        <xdr:cNvPr id="87" name="楕円 86">
          <a:extLst>
            <a:ext uri="{FF2B5EF4-FFF2-40B4-BE49-F238E27FC236}">
              <a16:creationId xmlns:a16="http://schemas.microsoft.com/office/drawing/2014/main" xmlns="" id="{B6BA863D-46EF-4FE0-B2DC-4C92199D965A}"/>
            </a:ext>
          </a:extLst>
        </xdr:cNvPr>
        <xdr:cNvSpPr/>
      </xdr:nvSpPr>
      <xdr:spPr>
        <a:xfrm>
          <a:off x="2476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16419</xdr:rowOff>
    </xdr:from>
    <xdr:to>
      <xdr:col>15</xdr:col>
      <xdr:colOff>136525</xdr:colOff>
      <xdr:row>34</xdr:row>
      <xdr:rowOff>14605</xdr:rowOff>
    </xdr:to>
    <xdr:cxnSp macro="">
      <xdr:nvCxnSpPr>
        <xdr:cNvPr id="88" name="直線コネクタ 87">
          <a:extLst>
            <a:ext uri="{FF2B5EF4-FFF2-40B4-BE49-F238E27FC236}">
              <a16:creationId xmlns:a16="http://schemas.microsoft.com/office/drawing/2014/main" xmlns="" id="{E18D2BD2-2FF2-475D-93DA-37166EBF4186}"/>
            </a:ext>
          </a:extLst>
        </xdr:cNvPr>
        <xdr:cNvCxnSpPr/>
      </xdr:nvCxnSpPr>
      <xdr:spPr>
        <a:xfrm flipV="1">
          <a:off x="2527300" y="6445794"/>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89" name="n_1aveValue有形固定資産減価償却率">
          <a:extLst>
            <a:ext uri="{FF2B5EF4-FFF2-40B4-BE49-F238E27FC236}">
              <a16:creationId xmlns:a16="http://schemas.microsoft.com/office/drawing/2014/main" xmlns="" id="{1A2B4FD0-6C33-4228-9509-7F790B201E49}"/>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0" name="n_2aveValue有形固定資産減価償却率">
          <a:extLst>
            <a:ext uri="{FF2B5EF4-FFF2-40B4-BE49-F238E27FC236}">
              <a16:creationId xmlns:a16="http://schemas.microsoft.com/office/drawing/2014/main" xmlns="" id="{6AD2CEC4-170A-41D6-8A6F-9F5F7D799F5E}"/>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113319</xdr:rowOff>
    </xdr:from>
    <xdr:ext cx="405111" cy="259045"/>
    <xdr:sp macro="" textlink="">
      <xdr:nvSpPr>
        <xdr:cNvPr id="91" name="n_3aveValue有形固定資産減価償却率">
          <a:extLst>
            <a:ext uri="{FF2B5EF4-FFF2-40B4-BE49-F238E27FC236}">
              <a16:creationId xmlns:a16="http://schemas.microsoft.com/office/drawing/2014/main" xmlns="" id="{A5A8E7D3-C9FA-4BFE-BD63-78009A8BA4C2}"/>
            </a:ext>
          </a:extLst>
        </xdr:cNvPr>
        <xdr:cNvSpPr txBox="1"/>
      </xdr:nvSpPr>
      <xdr:spPr>
        <a:xfrm>
          <a:off x="2324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8998</xdr:rowOff>
    </xdr:from>
    <xdr:ext cx="405111" cy="259045"/>
    <xdr:sp macro="" textlink="">
      <xdr:nvSpPr>
        <xdr:cNvPr id="92" name="n_1mainValue有形固定資産減価償却率">
          <a:extLst>
            <a:ext uri="{FF2B5EF4-FFF2-40B4-BE49-F238E27FC236}">
              <a16:creationId xmlns:a16="http://schemas.microsoft.com/office/drawing/2014/main" xmlns="" id="{3319E35D-3E4C-4918-B58A-7F1ABD3C9C20}"/>
            </a:ext>
          </a:extLst>
        </xdr:cNvPr>
        <xdr:cNvSpPr txBox="1"/>
      </xdr:nvSpPr>
      <xdr:spPr>
        <a:xfrm>
          <a:off x="3836044" y="643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58346</xdr:rowOff>
    </xdr:from>
    <xdr:ext cx="405111" cy="259045"/>
    <xdr:sp macro="" textlink="">
      <xdr:nvSpPr>
        <xdr:cNvPr id="93" name="n_2mainValue有形固定資産減価償却率">
          <a:extLst>
            <a:ext uri="{FF2B5EF4-FFF2-40B4-BE49-F238E27FC236}">
              <a16:creationId xmlns:a16="http://schemas.microsoft.com/office/drawing/2014/main" xmlns="" id="{C6ABE5D1-A362-4DDB-BDEA-18109DF67CD9}"/>
            </a:ext>
          </a:extLst>
        </xdr:cNvPr>
        <xdr:cNvSpPr txBox="1"/>
      </xdr:nvSpPr>
      <xdr:spPr>
        <a:xfrm>
          <a:off x="3086744" y="64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56532</xdr:rowOff>
    </xdr:from>
    <xdr:ext cx="405111" cy="259045"/>
    <xdr:sp macro="" textlink="">
      <xdr:nvSpPr>
        <xdr:cNvPr id="94" name="n_3mainValue有形固定資産減価償却率">
          <a:extLst>
            <a:ext uri="{FF2B5EF4-FFF2-40B4-BE49-F238E27FC236}">
              <a16:creationId xmlns:a16="http://schemas.microsoft.com/office/drawing/2014/main" xmlns="" id="{ED685E0B-17A5-48FD-9CC3-A2FC7DE7FACC}"/>
            </a:ext>
          </a:extLst>
        </xdr:cNvPr>
        <xdr:cNvSpPr txBox="1"/>
      </xdr:nvSpPr>
      <xdr:spPr>
        <a:xfrm>
          <a:off x="23247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5D67FCB8-2CE1-4409-9D39-6DC8502FBD2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41124B5C-4C26-4B69-BAC0-51CD3539957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A9AF4745-F21D-4784-8696-978DD5CF0AA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A6D9F2C0-C0CC-4BB1-9B14-F74DBA274F1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8788B23A-2C85-48D2-ABB4-F6903F8D502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F1BDFC69-D258-409F-B374-CB80DEC1238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F4DFE442-C0C2-4B6A-A967-AB53717E2E0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5FAFE821-0278-4110-9F7F-76D09EF2FBA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88FB280A-714B-4D70-844F-DE452248D4A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71A4F2BA-42D0-400C-8E8C-77382C6FB33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4B06223F-3EF0-4F29-8895-8C7A4D1EBB7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8D60C527-2AEC-448B-BD7D-15EB2D044C0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43659AE2-A1DA-4D57-AD76-5359F95DFFF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昨年度よりやや減少しているものの、類似団体と比較すると高い比率となっている。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償還可能年数（債務償還比率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年を上限の目安と捉えており、引き続き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3B0190E9-18F9-4340-8A2A-FBAF2F5B738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8307229F-BAA2-4434-B31B-3E241A53744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xmlns="" id="{D01E7CCE-6E7D-458E-B3CA-28303BCE624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xmlns="" id="{C4A1F85F-DA62-4AED-8A5F-46681ECCC7B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xmlns="" id="{CC394F62-71C3-4E04-9497-D69E8D94526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xmlns="" id="{0AFF3ED9-F23B-459B-9189-A15092EB246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xmlns="" id="{60E67921-E127-4BD2-A627-63F7DBDC35E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xmlns="" id="{DEA7FD7F-E061-4319-86EF-B4D804878DF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xmlns="" id="{AC52436B-1F58-46F2-97B0-84DB91D9EE2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xmlns="" id="{BE95B1B7-616D-4A8C-93DE-0F022137DEB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xmlns="" id="{826B32F7-7925-4B89-9DAF-A3EF26BE73C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xmlns="" id="{98475DDF-333F-490A-B7D0-16FB5E3D058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19A72122-38B8-4609-B2A0-6DDBA001D76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E9CB26F0-EBDA-43A2-A8A5-D5A9D6B42963}"/>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A0432B0C-4904-4973-AA83-9C1C1BB478B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xmlns="" id="{15C2C72F-62F7-42EE-A758-477ABCF631B1}"/>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xmlns="" id="{9639CE9A-BACD-4F66-BB81-B154B93DC1D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xmlns="" id="{68F929E0-6ADD-4560-BCB6-6F149797681B}"/>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a:extLst>
            <a:ext uri="{FF2B5EF4-FFF2-40B4-BE49-F238E27FC236}">
              <a16:creationId xmlns:a16="http://schemas.microsoft.com/office/drawing/2014/main" xmlns="" id="{8EFB6143-C68E-42CF-8D21-D8A38ABF665F}"/>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a:extLst>
            <a:ext uri="{FF2B5EF4-FFF2-40B4-BE49-F238E27FC236}">
              <a16:creationId xmlns:a16="http://schemas.microsoft.com/office/drawing/2014/main" xmlns="" id="{41E922B0-67DA-4374-AFCD-AA98010C987A}"/>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a:extLst>
            <a:ext uri="{FF2B5EF4-FFF2-40B4-BE49-F238E27FC236}">
              <a16:creationId xmlns:a16="http://schemas.microsoft.com/office/drawing/2014/main" xmlns="" id="{BFBA83A5-C46F-4AF6-8EA3-D069FA769A60}"/>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a:extLst>
            <a:ext uri="{FF2B5EF4-FFF2-40B4-BE49-F238E27FC236}">
              <a16:creationId xmlns:a16="http://schemas.microsoft.com/office/drawing/2014/main" xmlns="" id="{A32753E2-0F9E-4584-AF01-7C643B5B25A6}"/>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a:extLst>
            <a:ext uri="{FF2B5EF4-FFF2-40B4-BE49-F238E27FC236}">
              <a16:creationId xmlns:a16="http://schemas.microsoft.com/office/drawing/2014/main" xmlns="" id="{63D63843-10F4-424E-9672-848B4F7DBDBA}"/>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74E188C8-B815-44A0-A19A-D7F52BCF023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65DD9680-062D-45C9-8B29-6A4B1015B41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10064AD4-ACA3-45BF-9349-F535832F7F0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2B9FD4EB-0241-474B-B674-F54BBCEF468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79C5C2C2-532F-434A-A05A-ACD9D94C8AD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126146</xdr:rowOff>
    </xdr:from>
    <xdr:to>
      <xdr:col>76</xdr:col>
      <xdr:colOff>73025</xdr:colOff>
      <xdr:row>29</xdr:row>
      <xdr:rowOff>56296</xdr:rowOff>
    </xdr:to>
    <xdr:sp macro="" textlink="">
      <xdr:nvSpPr>
        <xdr:cNvPr id="136" name="楕円 135">
          <a:extLst>
            <a:ext uri="{FF2B5EF4-FFF2-40B4-BE49-F238E27FC236}">
              <a16:creationId xmlns:a16="http://schemas.microsoft.com/office/drawing/2014/main" xmlns="" id="{E9A66C6C-5437-49A8-8E12-C4FAC3AF8590}"/>
            </a:ext>
          </a:extLst>
        </xdr:cNvPr>
        <xdr:cNvSpPr/>
      </xdr:nvSpPr>
      <xdr:spPr>
        <a:xfrm>
          <a:off x="14744700" y="56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149023</xdr:rowOff>
    </xdr:from>
    <xdr:ext cx="469744" cy="259045"/>
    <xdr:sp macro="" textlink="">
      <xdr:nvSpPr>
        <xdr:cNvPr id="137" name="債務償還比率該当値テキスト">
          <a:extLst>
            <a:ext uri="{FF2B5EF4-FFF2-40B4-BE49-F238E27FC236}">
              <a16:creationId xmlns:a16="http://schemas.microsoft.com/office/drawing/2014/main" xmlns="" id="{DA4A16F7-639B-4CC4-9DE6-260EF85F7034}"/>
            </a:ext>
          </a:extLst>
        </xdr:cNvPr>
        <xdr:cNvSpPr txBox="1"/>
      </xdr:nvSpPr>
      <xdr:spPr>
        <a:xfrm>
          <a:off x="14846300" y="554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114872</xdr:rowOff>
    </xdr:from>
    <xdr:to>
      <xdr:col>72</xdr:col>
      <xdr:colOff>123825</xdr:colOff>
      <xdr:row>29</xdr:row>
      <xdr:rowOff>45022</xdr:rowOff>
    </xdr:to>
    <xdr:sp macro="" textlink="">
      <xdr:nvSpPr>
        <xdr:cNvPr id="138" name="楕円 137">
          <a:extLst>
            <a:ext uri="{FF2B5EF4-FFF2-40B4-BE49-F238E27FC236}">
              <a16:creationId xmlns:a16="http://schemas.microsoft.com/office/drawing/2014/main" xmlns="" id="{8F7A06E7-F551-4F38-9315-D73ADAF614DB}"/>
            </a:ext>
          </a:extLst>
        </xdr:cNvPr>
        <xdr:cNvSpPr/>
      </xdr:nvSpPr>
      <xdr:spPr>
        <a:xfrm>
          <a:off x="14033500" y="56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165672</xdr:rowOff>
    </xdr:from>
    <xdr:to>
      <xdr:col>76</xdr:col>
      <xdr:colOff>22225</xdr:colOff>
      <xdr:row>29</xdr:row>
      <xdr:rowOff>5496</xdr:rowOff>
    </xdr:to>
    <xdr:cxnSp macro="">
      <xdr:nvCxnSpPr>
        <xdr:cNvPr id="139" name="直線コネクタ 138">
          <a:extLst>
            <a:ext uri="{FF2B5EF4-FFF2-40B4-BE49-F238E27FC236}">
              <a16:creationId xmlns:a16="http://schemas.microsoft.com/office/drawing/2014/main" xmlns="" id="{82070135-36F4-4B24-A5A3-7ACB78C14BCF}"/>
            </a:ext>
          </a:extLst>
        </xdr:cNvPr>
        <xdr:cNvCxnSpPr/>
      </xdr:nvCxnSpPr>
      <xdr:spPr>
        <a:xfrm>
          <a:off x="14084300" y="5737797"/>
          <a:ext cx="7112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a:extLst>
            <a:ext uri="{FF2B5EF4-FFF2-40B4-BE49-F238E27FC236}">
              <a16:creationId xmlns:a16="http://schemas.microsoft.com/office/drawing/2014/main" xmlns="" id="{B59EDCA6-C2BD-423A-851D-10424107FEA8}"/>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61549</xdr:rowOff>
    </xdr:from>
    <xdr:ext cx="469744" cy="259045"/>
    <xdr:sp macro="" textlink="">
      <xdr:nvSpPr>
        <xdr:cNvPr id="141" name="n_1mainValue債務償還比率">
          <a:extLst>
            <a:ext uri="{FF2B5EF4-FFF2-40B4-BE49-F238E27FC236}">
              <a16:creationId xmlns:a16="http://schemas.microsoft.com/office/drawing/2014/main" xmlns="" id="{902921D1-5885-4F9F-B716-798EA5B0866C}"/>
            </a:ext>
          </a:extLst>
        </xdr:cNvPr>
        <xdr:cNvSpPr txBox="1"/>
      </xdr:nvSpPr>
      <xdr:spPr>
        <a:xfrm>
          <a:off x="13836727" y="546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703EB2C4-E302-4ED6-9856-4EF68222911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1BFF3B17-319E-4062-A54E-09B0DC3E49B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3DCE163F-E056-436C-9FA3-D52139EEC9D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183915C7-B482-4AA3-90D3-C7CDB319C2A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FE6CE09D-6682-43DC-9D03-596F8D5BB8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1501318C-9100-4332-8A78-91444D01923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7CAECC9-8B21-4445-BC5D-8C8CB5B856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98D15EB-F543-4B5B-B950-2B9381C404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FEF0B26-4511-44E8-8B37-B6AFE72D26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A868FE6-D605-4AB9-BFFA-CA97E740C4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F1F76A7-995C-4876-9C03-E4954F1A87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9156B65-9074-4F87-A8AE-3AF8A10E6D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92E6D54-D1CA-4B67-B0F2-C6016AF9FE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ED58C81-3A99-4326-B532-E779BD2953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DA62E13-5B4D-4E7A-90DC-8BBCFF5C6B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DC3550D-AF42-424D-B74D-36C3C51F542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27A7260-0622-4ABE-BBB4-13C7D5B449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77EFE14-4F56-4CCA-A41E-6C8A2184C8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63D9E68-2EA9-421F-A859-37162505EC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AF230AD-D2E4-4EBE-B78E-06ADA73781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AF0532E-71F8-46E4-915E-7A87A77D5B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5AEBEBD-96FD-45BA-B4DC-1AE55FBAC41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D7A10DA-5476-43D7-8A4A-C48918A339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AA04C70-A069-43EE-9704-E7094D653F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E15515D-06B4-4679-A02C-7EB8612A1F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843233E-70E0-438D-897E-74138A0789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AC177ED-A0A6-4E23-A510-A1EFD7F5AE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31992DB-46DF-44DF-AC78-D6026CAB20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050445F-A1DF-4063-B450-7E8F43795D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F5C8F96-369E-4ACF-B162-039229CFA0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1DE4F7A-42F4-4623-B9C2-6CA975BF51F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DC5FBF3-9770-46C9-8EBF-1FC8F48A06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4E2CA2D-6900-4527-A494-B23F9761476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54E784E-46A0-446B-B20F-87EF9971F74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1557F1D-1972-4293-B8C0-0DD19862D7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826F9E0-F56E-4208-BCDA-C6A0C500E45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D022D38C-B251-4F2D-9051-52AF46A575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D7783EB-2434-4BE2-B1F9-AC040D052E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7C021BBA-2A23-41ED-BFE4-7CBCE724FC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75914BA7-DF4B-4E74-B957-C8AAEE73D94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6769F02-B120-4372-95AE-762CEFE0D3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E4B0CFCB-5197-4DFC-89ED-2A686696B7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E9D0D28-F7DD-45DC-B511-8BCF865359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58FD961-476B-442B-A722-CDA91F42E6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6628F707-9C78-4FEC-80E6-6DC087F4F0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39278733-CAE8-48DC-803D-05093F40AA5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9D78384F-5CF1-4BC5-9DCA-18CC8F7165A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9EC6CADE-10B1-49F1-916B-64EEF5B2A64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DDC1715-5497-47EE-910B-1E84E3B0961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88DAAAEB-25EF-43A4-9A8E-D9FADC6831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461671C3-DF74-4F4A-A090-C9F58E3A766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B5F1A1E7-D562-4B53-85BF-AEC10AB18BA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DCB645A8-6BC2-4570-8A1D-E20FCAE53C5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9B25065B-33DD-4B4E-B579-06D71D6596C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9F8632D6-F52E-4E1A-B101-10ED4093A60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C46A7D08-B92E-4D98-957E-B692A101AC8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201A4F60-8DFD-4CDD-99FF-5758D812E63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A99D932E-AF72-4D50-A2D1-4EC5D007444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BC2E7C44-BFE6-48A7-BD65-E4F9DD551D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E5B91E2A-F541-4BC6-A197-D86128D64B0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8B99C1C0-7CA8-4006-AF7A-97EFB8E048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xmlns="" id="{5D6F8741-D5D3-4418-9B16-830B5AB4DB2F}"/>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xmlns="" id="{733A2F7E-2E8B-4FD6-BA31-ADB1D2A14872}"/>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xmlns="" id="{DC538761-678B-4E90-8C7E-9B90A598701A}"/>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xmlns="" id="{24AF7290-941C-4BCA-8865-CEDBF526BB39}"/>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xmlns="" id="{A6DC798A-37AD-4CCD-9DF4-95B8F65EEC3B}"/>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755C2802-1AAB-42A2-9407-1129F71384F5}"/>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xmlns="" id="{D423FC21-7F4B-4EA7-AFD1-510654649CA1}"/>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xmlns="" id="{A26CF45A-985E-4EAE-B2E0-0FC3772FB3AC}"/>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xmlns="" id="{E343AD99-4E3B-4333-8B97-AA0DC9921089}"/>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169092</xdr:rowOff>
    </xdr:from>
    <xdr:to>
      <xdr:col>10</xdr:col>
      <xdr:colOff>165100</xdr:colOff>
      <xdr:row>37</xdr:row>
      <xdr:rowOff>99242</xdr:rowOff>
    </xdr:to>
    <xdr:sp macro="" textlink="">
      <xdr:nvSpPr>
        <xdr:cNvPr id="66" name="フローチャート: 判断 65">
          <a:extLst>
            <a:ext uri="{FF2B5EF4-FFF2-40B4-BE49-F238E27FC236}">
              <a16:creationId xmlns:a16="http://schemas.microsoft.com/office/drawing/2014/main" xmlns="" id="{98FCFC4F-5DF5-4C02-9DAE-1E0E49C44C24}"/>
            </a:ext>
          </a:extLst>
        </xdr:cNvPr>
        <xdr:cNvSpPr/>
      </xdr:nvSpPr>
      <xdr:spPr>
        <a:xfrm>
          <a:off x="1968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E5AF846-4998-4DBB-BA47-0CB947A02B6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64B8F06B-9457-4675-86F4-876FCD020C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41C8443-0517-4AEC-955E-F41A804CD45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EDD29CF-4DE0-4709-B833-CAC056DFA1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01E36CF-E3F1-489A-A81A-088DC8F399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18869</xdr:rowOff>
    </xdr:from>
    <xdr:to>
      <xdr:col>24</xdr:col>
      <xdr:colOff>114300</xdr:colOff>
      <xdr:row>37</xdr:row>
      <xdr:rowOff>120469</xdr:rowOff>
    </xdr:to>
    <xdr:sp macro="" textlink="">
      <xdr:nvSpPr>
        <xdr:cNvPr id="72" name="楕円 71">
          <a:extLst>
            <a:ext uri="{FF2B5EF4-FFF2-40B4-BE49-F238E27FC236}">
              <a16:creationId xmlns:a16="http://schemas.microsoft.com/office/drawing/2014/main" xmlns="" id="{1AFE9D99-A46E-4F93-8A82-E47AB712958E}"/>
            </a:ext>
          </a:extLst>
        </xdr:cNvPr>
        <xdr:cNvSpPr/>
      </xdr:nvSpPr>
      <xdr:spPr>
        <a:xfrm>
          <a:off x="4584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168746</xdr:rowOff>
    </xdr:from>
    <xdr:ext cx="405111" cy="259045"/>
    <xdr:sp macro="" textlink="">
      <xdr:nvSpPr>
        <xdr:cNvPr id="73" name="【道路】&#10;有形固定資産減価償却率該当値テキスト">
          <a:extLst>
            <a:ext uri="{FF2B5EF4-FFF2-40B4-BE49-F238E27FC236}">
              <a16:creationId xmlns:a16="http://schemas.microsoft.com/office/drawing/2014/main" xmlns="" id="{D23A2F9B-6A5E-477C-8D51-9208EC6103F4}"/>
            </a:ext>
          </a:extLst>
        </xdr:cNvPr>
        <xdr:cNvSpPr txBox="1"/>
      </xdr:nvSpPr>
      <xdr:spPr>
        <a:xfrm>
          <a:off x="4673600" y="634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51526</xdr:rowOff>
    </xdr:from>
    <xdr:to>
      <xdr:col>20</xdr:col>
      <xdr:colOff>38100</xdr:colOff>
      <xdr:row>37</xdr:row>
      <xdr:rowOff>153126</xdr:rowOff>
    </xdr:to>
    <xdr:sp macro="" textlink="">
      <xdr:nvSpPr>
        <xdr:cNvPr id="74" name="楕円 73">
          <a:extLst>
            <a:ext uri="{FF2B5EF4-FFF2-40B4-BE49-F238E27FC236}">
              <a16:creationId xmlns:a16="http://schemas.microsoft.com/office/drawing/2014/main" xmlns="" id="{B5E12F63-E36A-4770-8F8F-866AB5065599}"/>
            </a:ext>
          </a:extLst>
        </xdr:cNvPr>
        <xdr:cNvSpPr/>
      </xdr:nvSpPr>
      <xdr:spPr>
        <a:xfrm>
          <a:off x="3746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69669</xdr:rowOff>
    </xdr:from>
    <xdr:to>
      <xdr:col>24</xdr:col>
      <xdr:colOff>63500</xdr:colOff>
      <xdr:row>37</xdr:row>
      <xdr:rowOff>102326</xdr:rowOff>
    </xdr:to>
    <xdr:cxnSp macro="">
      <xdr:nvCxnSpPr>
        <xdr:cNvPr id="75" name="直線コネクタ 74">
          <a:extLst>
            <a:ext uri="{FF2B5EF4-FFF2-40B4-BE49-F238E27FC236}">
              <a16:creationId xmlns:a16="http://schemas.microsoft.com/office/drawing/2014/main" xmlns="" id="{06827F29-DE45-4AF8-AD9F-AD1AB11AC958}"/>
            </a:ext>
          </a:extLst>
        </xdr:cNvPr>
        <xdr:cNvCxnSpPr/>
      </xdr:nvCxnSpPr>
      <xdr:spPr>
        <a:xfrm flipV="1">
          <a:off x="3797300" y="64133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6" name="楕円 75">
          <a:extLst>
            <a:ext uri="{FF2B5EF4-FFF2-40B4-BE49-F238E27FC236}">
              <a16:creationId xmlns:a16="http://schemas.microsoft.com/office/drawing/2014/main" xmlns="" id="{00B16131-F649-4C12-83D0-39EEEB4B786E}"/>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102326</xdr:rowOff>
    </xdr:from>
    <xdr:to>
      <xdr:col>19</xdr:col>
      <xdr:colOff>177800</xdr:colOff>
      <xdr:row>37</xdr:row>
      <xdr:rowOff>133350</xdr:rowOff>
    </xdr:to>
    <xdr:cxnSp macro="">
      <xdr:nvCxnSpPr>
        <xdr:cNvPr id="77" name="直線コネクタ 76">
          <a:extLst>
            <a:ext uri="{FF2B5EF4-FFF2-40B4-BE49-F238E27FC236}">
              <a16:creationId xmlns:a16="http://schemas.microsoft.com/office/drawing/2014/main" xmlns="" id="{1748F1E7-E28C-4C5B-8865-360AA476679C}"/>
            </a:ext>
          </a:extLst>
        </xdr:cNvPr>
        <xdr:cNvCxnSpPr/>
      </xdr:nvCxnSpPr>
      <xdr:spPr>
        <a:xfrm flipV="1">
          <a:off x="2908300" y="6445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78" name="楕円 77">
          <a:extLst>
            <a:ext uri="{FF2B5EF4-FFF2-40B4-BE49-F238E27FC236}">
              <a16:creationId xmlns:a16="http://schemas.microsoft.com/office/drawing/2014/main" xmlns="" id="{911FEA6E-B777-43D0-A7FD-D2F612ADD81A}"/>
            </a:ext>
          </a:extLst>
        </xdr:cNvPr>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41910</xdr:rowOff>
    </xdr:to>
    <xdr:cxnSp macro="">
      <xdr:nvCxnSpPr>
        <xdr:cNvPr id="79" name="直線コネクタ 78">
          <a:extLst>
            <a:ext uri="{FF2B5EF4-FFF2-40B4-BE49-F238E27FC236}">
              <a16:creationId xmlns:a16="http://schemas.microsoft.com/office/drawing/2014/main" xmlns="" id="{8A40AD6D-EC56-47D5-8E26-E740C4917972}"/>
            </a:ext>
          </a:extLst>
        </xdr:cNvPr>
        <xdr:cNvCxnSpPr/>
      </xdr:nvCxnSpPr>
      <xdr:spPr>
        <a:xfrm flipV="1">
          <a:off x="2019300" y="64770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xmlns="" id="{9C80D446-4741-462F-B132-B2D16FA2F25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xmlns="" id="{2B68C9B3-9244-4F10-BF40-051F6B6D43D3}"/>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115769</xdr:rowOff>
    </xdr:from>
    <xdr:ext cx="405111" cy="259045"/>
    <xdr:sp macro="" textlink="">
      <xdr:nvSpPr>
        <xdr:cNvPr id="82" name="n_3aveValue【道路】&#10;有形固定資産減価償却率">
          <a:extLst>
            <a:ext uri="{FF2B5EF4-FFF2-40B4-BE49-F238E27FC236}">
              <a16:creationId xmlns:a16="http://schemas.microsoft.com/office/drawing/2014/main" xmlns="" id="{0640B0DF-526D-490A-95D3-A3C386301E2C}"/>
            </a:ext>
          </a:extLst>
        </xdr:cNvPr>
        <xdr:cNvSpPr txBox="1"/>
      </xdr:nvSpPr>
      <xdr:spPr>
        <a:xfrm>
          <a:off x="1816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144253</xdr:rowOff>
    </xdr:from>
    <xdr:ext cx="405111" cy="259045"/>
    <xdr:sp macro="" textlink="">
      <xdr:nvSpPr>
        <xdr:cNvPr id="83" name="n_1mainValue【道路】&#10;有形固定資産減価償却率">
          <a:extLst>
            <a:ext uri="{FF2B5EF4-FFF2-40B4-BE49-F238E27FC236}">
              <a16:creationId xmlns:a16="http://schemas.microsoft.com/office/drawing/2014/main" xmlns="" id="{6E688819-4F4C-4DF3-9B35-F75E29664406}"/>
            </a:ext>
          </a:extLst>
        </xdr:cNvPr>
        <xdr:cNvSpPr txBox="1"/>
      </xdr:nvSpPr>
      <xdr:spPr>
        <a:xfrm>
          <a:off x="3582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mainValue【道路】&#10;有形固定資産減価償却率">
          <a:extLst>
            <a:ext uri="{FF2B5EF4-FFF2-40B4-BE49-F238E27FC236}">
              <a16:creationId xmlns:a16="http://schemas.microsoft.com/office/drawing/2014/main" xmlns="" id="{0640DF19-05E1-4657-B7A2-F1B46E648506}"/>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mainValue【道路】&#10;有形固定資産減価償却率">
          <a:extLst>
            <a:ext uri="{FF2B5EF4-FFF2-40B4-BE49-F238E27FC236}">
              <a16:creationId xmlns:a16="http://schemas.microsoft.com/office/drawing/2014/main" xmlns="" id="{8BE810B1-C828-4553-BCD4-045E08EE2D02}"/>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27E4FD3E-0261-466E-BBD9-4020E4E118A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AFF416E5-4A1E-435D-B263-BF0DDB5D21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48C68E32-B410-4EA6-8CBD-4FA38B968E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80D294D6-D290-44C1-A60B-94A6948493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71D7852A-28FE-4D2E-AC40-7503FCC79D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215FFC3F-76F7-4867-8559-709F478A72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3A2E5E8-E0B1-436A-A3C1-89F62EFCA0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377876F8-326B-4248-8168-CE9405F502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9A693409-2732-4A52-AE1C-8FD4461B7D7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7B39DC7D-3A59-4D49-B16C-7EB73F0844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64CA623A-AC02-4DD7-BED4-96575848515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22EB7EBB-81C4-45EA-A8CE-247E15BA1D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DD571C06-782E-420F-AD13-9EF4B93037A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4E32D5AE-7ADE-4001-A0AF-E3B8BBC92A4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7493CDFF-3CF9-4885-897A-7DA67FC86FA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CB339E79-A7D9-409D-93DF-3FFA512D987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A27CFC9F-AD99-4D09-8069-79A69CCC218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14AF76EC-E187-4D6F-A044-5037062D6A8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5353F39B-960F-4322-AB63-0FD60100B13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4C672DE1-FFFB-4719-9330-FAF5F7563C4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4F66509F-26CC-45A6-94E1-5D9E46E8159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xmlns="" id="{43F7E827-4517-4AA0-ACD7-60ED9D63131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232E2B09-11B5-48F5-8ED4-9C27AF27FE9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xmlns="" id="{CC1C00C0-2517-4544-AC44-48E42E5D121C}"/>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xmlns="" id="{DE89208E-A2C9-43CA-996B-FBF115FE9FF9}"/>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xmlns="" id="{ADF6AB70-5AA6-41FA-B3C0-09CF536E63B3}"/>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xmlns="" id="{BBE9E072-6E71-454F-B6E2-F26C2C24A91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xmlns="" id="{6FA10D29-1FF6-4F6E-A208-A73ED656EF96}"/>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4" name="【道路】&#10;一人当たり延長平均値テキスト">
          <a:extLst>
            <a:ext uri="{FF2B5EF4-FFF2-40B4-BE49-F238E27FC236}">
              <a16:creationId xmlns:a16="http://schemas.microsoft.com/office/drawing/2014/main" xmlns="" id="{F9B5B576-6084-455F-BBA4-9F0A93EF68B8}"/>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xmlns="" id="{7B5BE57D-EC8C-4AD6-B147-68A1C2CA7557}"/>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xmlns="" id="{8358DA88-CB2A-4750-AA97-3D6AF831E37E}"/>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xmlns="" id="{34885F81-9636-44FD-B292-436D3E00FA3F}"/>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45067</xdr:rowOff>
    </xdr:from>
    <xdr:to>
      <xdr:col>41</xdr:col>
      <xdr:colOff>101600</xdr:colOff>
      <xdr:row>41</xdr:row>
      <xdr:rowOff>146667</xdr:rowOff>
    </xdr:to>
    <xdr:sp macro="" textlink="">
      <xdr:nvSpPr>
        <xdr:cNvPr id="118" name="フローチャート: 判断 117">
          <a:extLst>
            <a:ext uri="{FF2B5EF4-FFF2-40B4-BE49-F238E27FC236}">
              <a16:creationId xmlns:a16="http://schemas.microsoft.com/office/drawing/2014/main" xmlns="" id="{F542BA38-A714-4800-B8A4-016307D7B4EC}"/>
            </a:ext>
          </a:extLst>
        </xdr:cNvPr>
        <xdr:cNvSpPr/>
      </xdr:nvSpPr>
      <xdr:spPr>
        <a:xfrm>
          <a:off x="7810500" y="70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92E15EA2-7EEE-47A3-A913-3EBE14612C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3C972FA0-C5ED-4DC7-9DD9-9D84729B21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381DAA3B-E678-4BD1-8668-9AB208E002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8F6E9131-8306-4A0B-9341-89CF70B1F4C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F4727670-A376-4AB6-B6EB-E8C3620B4D6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108272</xdr:rowOff>
    </xdr:from>
    <xdr:to>
      <xdr:col>55</xdr:col>
      <xdr:colOff>50800</xdr:colOff>
      <xdr:row>41</xdr:row>
      <xdr:rowOff>38422</xdr:rowOff>
    </xdr:to>
    <xdr:sp macro="" textlink="">
      <xdr:nvSpPr>
        <xdr:cNvPr id="124" name="楕円 123">
          <a:extLst>
            <a:ext uri="{FF2B5EF4-FFF2-40B4-BE49-F238E27FC236}">
              <a16:creationId xmlns:a16="http://schemas.microsoft.com/office/drawing/2014/main" xmlns="" id="{402FC4E3-CC36-4452-AE62-E80E7FE4497D}"/>
            </a:ext>
          </a:extLst>
        </xdr:cNvPr>
        <xdr:cNvSpPr/>
      </xdr:nvSpPr>
      <xdr:spPr>
        <a:xfrm>
          <a:off x="10426700" y="69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131149</xdr:rowOff>
    </xdr:from>
    <xdr:ext cx="534377" cy="259045"/>
    <xdr:sp macro="" textlink="">
      <xdr:nvSpPr>
        <xdr:cNvPr id="125" name="【道路】&#10;一人当たり延長該当値テキスト">
          <a:extLst>
            <a:ext uri="{FF2B5EF4-FFF2-40B4-BE49-F238E27FC236}">
              <a16:creationId xmlns:a16="http://schemas.microsoft.com/office/drawing/2014/main" xmlns="" id="{50739B08-85A2-4E19-8568-4CFC3BD947AC}"/>
            </a:ext>
          </a:extLst>
        </xdr:cNvPr>
        <xdr:cNvSpPr txBox="1"/>
      </xdr:nvSpPr>
      <xdr:spPr>
        <a:xfrm>
          <a:off x="10515600" y="681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118040</xdr:rowOff>
    </xdr:from>
    <xdr:to>
      <xdr:col>46</xdr:col>
      <xdr:colOff>38100</xdr:colOff>
      <xdr:row>41</xdr:row>
      <xdr:rowOff>48190</xdr:rowOff>
    </xdr:to>
    <xdr:sp macro="" textlink="">
      <xdr:nvSpPr>
        <xdr:cNvPr id="126" name="楕円 125">
          <a:extLst>
            <a:ext uri="{FF2B5EF4-FFF2-40B4-BE49-F238E27FC236}">
              <a16:creationId xmlns:a16="http://schemas.microsoft.com/office/drawing/2014/main" xmlns="" id="{E7441FCD-783C-4417-BF5F-48C62B9C0431}"/>
            </a:ext>
          </a:extLst>
        </xdr:cNvPr>
        <xdr:cNvSpPr/>
      </xdr:nvSpPr>
      <xdr:spPr>
        <a:xfrm>
          <a:off x="8699500" y="69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123946</xdr:rowOff>
    </xdr:from>
    <xdr:to>
      <xdr:col>41</xdr:col>
      <xdr:colOff>101600</xdr:colOff>
      <xdr:row>41</xdr:row>
      <xdr:rowOff>54096</xdr:rowOff>
    </xdr:to>
    <xdr:sp macro="" textlink="">
      <xdr:nvSpPr>
        <xdr:cNvPr id="127" name="楕円 126">
          <a:extLst>
            <a:ext uri="{FF2B5EF4-FFF2-40B4-BE49-F238E27FC236}">
              <a16:creationId xmlns:a16="http://schemas.microsoft.com/office/drawing/2014/main" xmlns="" id="{4DF2485F-B9B4-437C-B207-F3EA2E07A7BE}"/>
            </a:ext>
          </a:extLst>
        </xdr:cNvPr>
        <xdr:cNvSpPr/>
      </xdr:nvSpPr>
      <xdr:spPr>
        <a:xfrm>
          <a:off x="7810500" y="69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168840</xdr:rowOff>
    </xdr:from>
    <xdr:to>
      <xdr:col>45</xdr:col>
      <xdr:colOff>177800</xdr:colOff>
      <xdr:row>41</xdr:row>
      <xdr:rowOff>3296</xdr:rowOff>
    </xdr:to>
    <xdr:cxnSp macro="">
      <xdr:nvCxnSpPr>
        <xdr:cNvPr id="128" name="直線コネクタ 127">
          <a:extLst>
            <a:ext uri="{FF2B5EF4-FFF2-40B4-BE49-F238E27FC236}">
              <a16:creationId xmlns:a16="http://schemas.microsoft.com/office/drawing/2014/main" xmlns="" id="{E8C90350-9A50-4E92-AAEC-4C5685BBA12E}"/>
            </a:ext>
          </a:extLst>
        </xdr:cNvPr>
        <xdr:cNvCxnSpPr/>
      </xdr:nvCxnSpPr>
      <xdr:spPr>
        <a:xfrm flipV="1">
          <a:off x="7861300" y="7026840"/>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29" name="n_1aveValue【道路】&#10;一人当たり延長">
          <a:extLst>
            <a:ext uri="{FF2B5EF4-FFF2-40B4-BE49-F238E27FC236}">
              <a16:creationId xmlns:a16="http://schemas.microsoft.com/office/drawing/2014/main" xmlns="" id="{92366543-FC3D-4CF5-88A8-84082F725B37}"/>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30" name="n_2aveValue【道路】&#10;一人当たり延長">
          <a:extLst>
            <a:ext uri="{FF2B5EF4-FFF2-40B4-BE49-F238E27FC236}">
              <a16:creationId xmlns:a16="http://schemas.microsoft.com/office/drawing/2014/main" xmlns="" id="{DD73E7C5-B2C6-4FE7-B6F6-812ED468999E}"/>
            </a:ext>
          </a:extLst>
        </xdr:cNvPr>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137794</xdr:rowOff>
    </xdr:from>
    <xdr:ext cx="534377" cy="259045"/>
    <xdr:sp macro="" textlink="">
      <xdr:nvSpPr>
        <xdr:cNvPr id="131" name="n_3aveValue【道路】&#10;一人当たり延長">
          <a:extLst>
            <a:ext uri="{FF2B5EF4-FFF2-40B4-BE49-F238E27FC236}">
              <a16:creationId xmlns:a16="http://schemas.microsoft.com/office/drawing/2014/main" xmlns="" id="{E6BA99F2-257F-4034-81B8-69BC102062CA}"/>
            </a:ext>
          </a:extLst>
        </xdr:cNvPr>
        <xdr:cNvSpPr txBox="1"/>
      </xdr:nvSpPr>
      <xdr:spPr>
        <a:xfrm>
          <a:off x="7594111" y="71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64717</xdr:rowOff>
    </xdr:from>
    <xdr:ext cx="534377" cy="259045"/>
    <xdr:sp macro="" textlink="">
      <xdr:nvSpPr>
        <xdr:cNvPr id="132" name="n_2mainValue【道路】&#10;一人当たり延長">
          <a:extLst>
            <a:ext uri="{FF2B5EF4-FFF2-40B4-BE49-F238E27FC236}">
              <a16:creationId xmlns:a16="http://schemas.microsoft.com/office/drawing/2014/main" xmlns="" id="{DDE61088-F901-4F76-A9CF-EEE39E74A3FD}"/>
            </a:ext>
          </a:extLst>
        </xdr:cNvPr>
        <xdr:cNvSpPr txBox="1"/>
      </xdr:nvSpPr>
      <xdr:spPr>
        <a:xfrm>
          <a:off x="8483111" y="67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70623</xdr:rowOff>
    </xdr:from>
    <xdr:ext cx="534377" cy="259045"/>
    <xdr:sp macro="" textlink="">
      <xdr:nvSpPr>
        <xdr:cNvPr id="133" name="n_3mainValue【道路】&#10;一人当たり延長">
          <a:extLst>
            <a:ext uri="{FF2B5EF4-FFF2-40B4-BE49-F238E27FC236}">
              <a16:creationId xmlns:a16="http://schemas.microsoft.com/office/drawing/2014/main" xmlns="" id="{A2F393CF-38C0-4BBA-9FF4-4CF217426DCC}"/>
            </a:ext>
          </a:extLst>
        </xdr:cNvPr>
        <xdr:cNvSpPr txBox="1"/>
      </xdr:nvSpPr>
      <xdr:spPr>
        <a:xfrm>
          <a:off x="7594111" y="67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xmlns="" id="{F5897AB5-583F-4AB7-94F5-5F1C029D67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xmlns="" id="{5154288E-B880-4EC3-8FCF-B1B61B02F36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xmlns="" id="{B4576DBF-EDC6-43D5-97DE-D8D7FAE60A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xmlns="" id="{183485C2-861E-4B23-80DB-4315C651AB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xmlns="" id="{6C36C0E7-426E-4726-BBEF-4C2C4C474E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xmlns="" id="{AA250EE8-741E-4A94-B738-EFE7904DB7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xmlns="" id="{23BC2243-034C-4B6E-A1EF-56A71235C0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xmlns="" id="{C1B83C52-9E92-4F66-B595-61C7D30F340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xmlns="" id="{C4AA64E9-DCEE-43DA-A9CD-7D3956CF82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xmlns="" id="{4B6FB5DF-A1DD-493E-99AC-20DAAAE2336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a:extLst>
            <a:ext uri="{FF2B5EF4-FFF2-40B4-BE49-F238E27FC236}">
              <a16:creationId xmlns:a16="http://schemas.microsoft.com/office/drawing/2014/main" xmlns="" id="{1AC2A783-5388-40E9-B86D-53FCFE8AE23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a:extLst>
            <a:ext uri="{FF2B5EF4-FFF2-40B4-BE49-F238E27FC236}">
              <a16:creationId xmlns:a16="http://schemas.microsoft.com/office/drawing/2014/main" xmlns="" id="{DA83DA6A-20F4-4F76-A575-D6CA1299E56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a:extLst>
            <a:ext uri="{FF2B5EF4-FFF2-40B4-BE49-F238E27FC236}">
              <a16:creationId xmlns:a16="http://schemas.microsoft.com/office/drawing/2014/main" xmlns="" id="{77440B8D-FABC-4FC2-B90F-9176E3AC45A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a:extLst>
            <a:ext uri="{FF2B5EF4-FFF2-40B4-BE49-F238E27FC236}">
              <a16:creationId xmlns:a16="http://schemas.microsoft.com/office/drawing/2014/main" xmlns="" id="{AFAEDA67-32DB-45BE-8895-BAC9146F054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a:extLst>
            <a:ext uri="{FF2B5EF4-FFF2-40B4-BE49-F238E27FC236}">
              <a16:creationId xmlns:a16="http://schemas.microsoft.com/office/drawing/2014/main" xmlns="" id="{B9ACC203-E74D-4475-8E91-610BF715D31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a:extLst>
            <a:ext uri="{FF2B5EF4-FFF2-40B4-BE49-F238E27FC236}">
              <a16:creationId xmlns:a16="http://schemas.microsoft.com/office/drawing/2014/main" xmlns="" id="{0AAF072A-7212-4DA4-B10F-DA93E9FBCF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a:extLst>
            <a:ext uri="{FF2B5EF4-FFF2-40B4-BE49-F238E27FC236}">
              <a16:creationId xmlns:a16="http://schemas.microsoft.com/office/drawing/2014/main" xmlns="" id="{EF913741-CEF3-4F8E-9565-1497A5895BE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a:extLst>
            <a:ext uri="{FF2B5EF4-FFF2-40B4-BE49-F238E27FC236}">
              <a16:creationId xmlns:a16="http://schemas.microsoft.com/office/drawing/2014/main" xmlns="" id="{AAA86856-D705-4846-88AA-965E40DC45A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a:extLst>
            <a:ext uri="{FF2B5EF4-FFF2-40B4-BE49-F238E27FC236}">
              <a16:creationId xmlns:a16="http://schemas.microsoft.com/office/drawing/2014/main" xmlns="" id="{6850DE70-D493-4D01-B1CB-6F8B410D6C6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a:extLst>
            <a:ext uri="{FF2B5EF4-FFF2-40B4-BE49-F238E27FC236}">
              <a16:creationId xmlns:a16="http://schemas.microsoft.com/office/drawing/2014/main" xmlns="" id="{FFE394E8-F20E-4E1F-B568-E3FB9C27DB8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a:extLst>
            <a:ext uri="{FF2B5EF4-FFF2-40B4-BE49-F238E27FC236}">
              <a16:creationId xmlns:a16="http://schemas.microsoft.com/office/drawing/2014/main" xmlns="" id="{F5821000-6089-4409-99B1-67DAD88241D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a:extLst>
            <a:ext uri="{FF2B5EF4-FFF2-40B4-BE49-F238E27FC236}">
              <a16:creationId xmlns:a16="http://schemas.microsoft.com/office/drawing/2014/main" xmlns="" id="{0F2B9AD6-6CFD-4328-8605-80A582E69EBE}"/>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xmlns="" id="{2D84BCA4-56E6-4766-9C60-43C437CB4A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xmlns="" id="{00BF3828-786F-4F58-BE56-546525DA549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xmlns="" id="{679C9C1B-B209-4733-A120-21F1459F21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9" name="直線コネクタ 158">
          <a:extLst>
            <a:ext uri="{FF2B5EF4-FFF2-40B4-BE49-F238E27FC236}">
              <a16:creationId xmlns:a16="http://schemas.microsoft.com/office/drawing/2014/main" xmlns="" id="{8E297FFA-5A4C-4750-90DC-5139E77AC858}"/>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0" name="【橋りょう・トンネル】&#10;有形固定資産減価償却率最小値テキスト">
          <a:extLst>
            <a:ext uri="{FF2B5EF4-FFF2-40B4-BE49-F238E27FC236}">
              <a16:creationId xmlns:a16="http://schemas.microsoft.com/office/drawing/2014/main" xmlns="" id="{7C16920D-1E0D-40FC-9538-6E7806E1AE82}"/>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1" name="直線コネクタ 160">
          <a:extLst>
            <a:ext uri="{FF2B5EF4-FFF2-40B4-BE49-F238E27FC236}">
              <a16:creationId xmlns:a16="http://schemas.microsoft.com/office/drawing/2014/main" xmlns="" id="{E6D2D105-33D1-4A1C-A79D-67EAAF1F452E}"/>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xmlns="" id="{AFF38488-B12F-41D4-9B7A-1BE988B9FA1C}"/>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3" name="直線コネクタ 162">
          <a:extLst>
            <a:ext uri="{FF2B5EF4-FFF2-40B4-BE49-F238E27FC236}">
              <a16:creationId xmlns:a16="http://schemas.microsoft.com/office/drawing/2014/main" xmlns="" id="{6D5C7F9A-6C03-4DBE-BC9F-7CD9D5949F35}"/>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xmlns="" id="{35747458-4CC4-4A50-A9D9-033B683954F1}"/>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5" name="フローチャート: 判断 164">
          <a:extLst>
            <a:ext uri="{FF2B5EF4-FFF2-40B4-BE49-F238E27FC236}">
              <a16:creationId xmlns:a16="http://schemas.microsoft.com/office/drawing/2014/main" xmlns="" id="{19DFF9EA-A948-45C3-9391-E37580EA052F}"/>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6" name="フローチャート: 判断 165">
          <a:extLst>
            <a:ext uri="{FF2B5EF4-FFF2-40B4-BE49-F238E27FC236}">
              <a16:creationId xmlns:a16="http://schemas.microsoft.com/office/drawing/2014/main" xmlns="" id="{9C89646C-BEC8-4D3A-80D2-AEA60BD62F2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7" name="フローチャート: 判断 166">
          <a:extLst>
            <a:ext uri="{FF2B5EF4-FFF2-40B4-BE49-F238E27FC236}">
              <a16:creationId xmlns:a16="http://schemas.microsoft.com/office/drawing/2014/main" xmlns="" id="{AA9E21AA-9148-4DF6-97BE-0AB163FFEB6C}"/>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8" name="フローチャート: 判断 167">
          <a:extLst>
            <a:ext uri="{FF2B5EF4-FFF2-40B4-BE49-F238E27FC236}">
              <a16:creationId xmlns:a16="http://schemas.microsoft.com/office/drawing/2014/main" xmlns="" id="{9F035F9B-269B-4217-9D89-FC5FF7251E41}"/>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5E2D9C6B-DF54-4545-A6A3-1F78FD09A9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7F2FA344-A5BD-4E66-8330-E6A11B07C12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321EE906-2EF4-4D40-8CD9-D1A161EFED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B3EA926D-8082-41BE-875D-C84D74850A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A64D0319-A511-4B6E-8C34-CEC90ABD21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21046</xdr:rowOff>
    </xdr:from>
    <xdr:to>
      <xdr:col>24</xdr:col>
      <xdr:colOff>114300</xdr:colOff>
      <xdr:row>57</xdr:row>
      <xdr:rowOff>122646</xdr:rowOff>
    </xdr:to>
    <xdr:sp macro="" textlink="">
      <xdr:nvSpPr>
        <xdr:cNvPr id="174" name="楕円 173">
          <a:extLst>
            <a:ext uri="{FF2B5EF4-FFF2-40B4-BE49-F238E27FC236}">
              <a16:creationId xmlns:a16="http://schemas.microsoft.com/office/drawing/2014/main" xmlns="" id="{C091E1D9-69D8-4B8F-ADE3-E73219CE3232}"/>
            </a:ext>
          </a:extLst>
        </xdr:cNvPr>
        <xdr:cNvSpPr/>
      </xdr:nvSpPr>
      <xdr:spPr>
        <a:xfrm>
          <a:off x="45847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43923</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xmlns="" id="{51C53341-794F-484C-8159-17F5D06EED5F}"/>
            </a:ext>
          </a:extLst>
        </xdr:cNvPr>
        <xdr:cNvSpPr txBox="1"/>
      </xdr:nvSpPr>
      <xdr:spPr>
        <a:xfrm>
          <a:off x="4673600" y="964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39007</xdr:rowOff>
    </xdr:from>
    <xdr:to>
      <xdr:col>20</xdr:col>
      <xdr:colOff>38100</xdr:colOff>
      <xdr:row>57</xdr:row>
      <xdr:rowOff>140607</xdr:rowOff>
    </xdr:to>
    <xdr:sp macro="" textlink="">
      <xdr:nvSpPr>
        <xdr:cNvPr id="176" name="楕円 175">
          <a:extLst>
            <a:ext uri="{FF2B5EF4-FFF2-40B4-BE49-F238E27FC236}">
              <a16:creationId xmlns:a16="http://schemas.microsoft.com/office/drawing/2014/main" xmlns="" id="{B56F459D-0150-4AAA-B65D-6DFD96F927A3}"/>
            </a:ext>
          </a:extLst>
        </xdr:cNvPr>
        <xdr:cNvSpPr/>
      </xdr:nvSpPr>
      <xdr:spPr>
        <a:xfrm>
          <a:off x="3746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71846</xdr:rowOff>
    </xdr:from>
    <xdr:to>
      <xdr:col>24</xdr:col>
      <xdr:colOff>63500</xdr:colOff>
      <xdr:row>57</xdr:row>
      <xdr:rowOff>89807</xdr:rowOff>
    </xdr:to>
    <xdr:cxnSp macro="">
      <xdr:nvCxnSpPr>
        <xdr:cNvPr id="177" name="直線コネクタ 176">
          <a:extLst>
            <a:ext uri="{FF2B5EF4-FFF2-40B4-BE49-F238E27FC236}">
              <a16:creationId xmlns:a16="http://schemas.microsoft.com/office/drawing/2014/main" xmlns="" id="{0DDAB9A1-0248-482B-A1B8-1BAFD930C121}"/>
            </a:ext>
          </a:extLst>
        </xdr:cNvPr>
        <xdr:cNvCxnSpPr/>
      </xdr:nvCxnSpPr>
      <xdr:spPr>
        <a:xfrm flipV="1">
          <a:off x="3797300" y="984449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55335</xdr:rowOff>
    </xdr:from>
    <xdr:to>
      <xdr:col>15</xdr:col>
      <xdr:colOff>101600</xdr:colOff>
      <xdr:row>57</xdr:row>
      <xdr:rowOff>156935</xdr:rowOff>
    </xdr:to>
    <xdr:sp macro="" textlink="">
      <xdr:nvSpPr>
        <xdr:cNvPr id="178" name="楕円 177">
          <a:extLst>
            <a:ext uri="{FF2B5EF4-FFF2-40B4-BE49-F238E27FC236}">
              <a16:creationId xmlns:a16="http://schemas.microsoft.com/office/drawing/2014/main" xmlns="" id="{713942B4-5BC3-4C37-ACC1-C9343084D6DF}"/>
            </a:ext>
          </a:extLst>
        </xdr:cNvPr>
        <xdr:cNvSpPr/>
      </xdr:nvSpPr>
      <xdr:spPr>
        <a:xfrm>
          <a:off x="2857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89807</xdr:rowOff>
    </xdr:from>
    <xdr:to>
      <xdr:col>19</xdr:col>
      <xdr:colOff>177800</xdr:colOff>
      <xdr:row>57</xdr:row>
      <xdr:rowOff>106135</xdr:rowOff>
    </xdr:to>
    <xdr:cxnSp macro="">
      <xdr:nvCxnSpPr>
        <xdr:cNvPr id="179" name="直線コネクタ 178">
          <a:extLst>
            <a:ext uri="{FF2B5EF4-FFF2-40B4-BE49-F238E27FC236}">
              <a16:creationId xmlns:a16="http://schemas.microsoft.com/office/drawing/2014/main" xmlns="" id="{1ADF1013-BFDC-4899-A3E4-614DA490060E}"/>
            </a:ext>
          </a:extLst>
        </xdr:cNvPr>
        <xdr:cNvCxnSpPr/>
      </xdr:nvCxnSpPr>
      <xdr:spPr>
        <a:xfrm flipV="1">
          <a:off x="2908300" y="98624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76563</xdr:rowOff>
    </xdr:from>
    <xdr:to>
      <xdr:col>10</xdr:col>
      <xdr:colOff>165100</xdr:colOff>
      <xdr:row>58</xdr:row>
      <xdr:rowOff>6713</xdr:rowOff>
    </xdr:to>
    <xdr:sp macro="" textlink="">
      <xdr:nvSpPr>
        <xdr:cNvPr id="180" name="楕円 179">
          <a:extLst>
            <a:ext uri="{FF2B5EF4-FFF2-40B4-BE49-F238E27FC236}">
              <a16:creationId xmlns:a16="http://schemas.microsoft.com/office/drawing/2014/main" xmlns="" id="{13ABAD4A-708B-4982-AB92-839A55D9B44E}"/>
            </a:ext>
          </a:extLst>
        </xdr:cNvPr>
        <xdr:cNvSpPr/>
      </xdr:nvSpPr>
      <xdr:spPr>
        <a:xfrm>
          <a:off x="1968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106135</xdr:rowOff>
    </xdr:from>
    <xdr:to>
      <xdr:col>15</xdr:col>
      <xdr:colOff>50800</xdr:colOff>
      <xdr:row>57</xdr:row>
      <xdr:rowOff>127363</xdr:rowOff>
    </xdr:to>
    <xdr:cxnSp macro="">
      <xdr:nvCxnSpPr>
        <xdr:cNvPr id="181" name="直線コネクタ 180">
          <a:extLst>
            <a:ext uri="{FF2B5EF4-FFF2-40B4-BE49-F238E27FC236}">
              <a16:creationId xmlns:a16="http://schemas.microsoft.com/office/drawing/2014/main" xmlns="" id="{637ACA91-F93E-493C-91C6-48983B74F2EB}"/>
            </a:ext>
          </a:extLst>
        </xdr:cNvPr>
        <xdr:cNvCxnSpPr/>
      </xdr:nvCxnSpPr>
      <xdr:spPr>
        <a:xfrm flipV="1">
          <a:off x="2019300" y="98787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xmlns="" id="{9ABC4103-CE18-4481-AE9A-AA3305FF79A5}"/>
            </a:ext>
          </a:extLst>
        </xdr:cNvPr>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xmlns="" id="{5DED087E-471E-45B5-B68D-FB5596916D3D}"/>
            </a:ext>
          </a:extLst>
        </xdr:cNvPr>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xmlns="" id="{070F7891-CFD3-45BA-A363-11BEA65D9D5F}"/>
            </a:ext>
          </a:extLst>
        </xdr:cNvPr>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157134</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xmlns="" id="{B32A8D64-84F5-4063-8BE3-059A4F621A67}"/>
            </a:ext>
          </a:extLst>
        </xdr:cNvPr>
        <xdr:cNvSpPr txBox="1"/>
      </xdr:nvSpPr>
      <xdr:spPr>
        <a:xfrm>
          <a:off x="3582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2012</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xmlns="" id="{13C5730B-8364-485C-A626-5E10210736EC}"/>
            </a:ext>
          </a:extLst>
        </xdr:cNvPr>
        <xdr:cNvSpPr txBox="1"/>
      </xdr:nvSpPr>
      <xdr:spPr>
        <a:xfrm>
          <a:off x="2705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23240</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xmlns="" id="{4B7E52E5-D488-4A66-A7C1-49F478248B2F}"/>
            </a:ext>
          </a:extLst>
        </xdr:cNvPr>
        <xdr:cNvSpPr txBox="1"/>
      </xdr:nvSpPr>
      <xdr:spPr>
        <a:xfrm>
          <a:off x="18167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xmlns="" id="{97A4DB23-5B79-4EF9-B404-6179459062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xmlns="" id="{3B1324F8-8784-44AA-A265-3F2052F10E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xmlns="" id="{291D1D1D-19F9-4509-A6CF-B8CE919BD8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xmlns="" id="{E6225407-89EC-4869-AEF2-D81C03950F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xmlns="" id="{3541F9A7-296A-4455-B588-42EBD23697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xmlns="" id="{73BE6CE7-CD32-4E72-BFD3-FC67FA4455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xmlns="" id="{001DAE8E-D9B1-49E0-AB23-8920A6CA85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xmlns="" id="{6DFC2946-E435-49C8-81D6-05EAFE948B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xmlns="" id="{0681CCD8-4641-49C6-A35E-739BE36EAA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xmlns="" id="{0142FEC6-D4BD-4EE3-8677-ED8927F90E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xmlns="" id="{D707FB1A-5296-4236-B7B6-D85D44AE32F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xmlns="" id="{B74184EA-98E4-43D7-8328-8E274277FB6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xmlns="" id="{59ED9CDC-4200-43E4-A1A8-B10A9326342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a:extLst>
            <a:ext uri="{FF2B5EF4-FFF2-40B4-BE49-F238E27FC236}">
              <a16:creationId xmlns:a16="http://schemas.microsoft.com/office/drawing/2014/main" xmlns="" id="{F743116B-8A17-40AA-AA2F-EB476F9C3E5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xmlns="" id="{D7519145-5111-4008-A000-123340852E1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a:extLst>
            <a:ext uri="{FF2B5EF4-FFF2-40B4-BE49-F238E27FC236}">
              <a16:creationId xmlns:a16="http://schemas.microsoft.com/office/drawing/2014/main" xmlns="" id="{A9E126FA-6909-40C1-A28C-740846D96AA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xmlns="" id="{163D86D1-5552-4DD4-93F3-263B6A38A4C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a:extLst>
            <a:ext uri="{FF2B5EF4-FFF2-40B4-BE49-F238E27FC236}">
              <a16:creationId xmlns:a16="http://schemas.microsoft.com/office/drawing/2014/main" xmlns="" id="{CFD44723-CA61-40B9-823D-1248AF9E1B7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xmlns="" id="{6084E193-9A1A-46B1-9628-BA146685A66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xmlns="" id="{684E2B07-7E21-47DD-AA42-7EFCBE11227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xmlns="" id="{0C4058A2-F3E5-443C-BFD5-FE8EB8799B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xmlns="" id="{F266F329-5181-4779-A66A-808F5A1AD84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xmlns="" id="{08A5EABF-EC64-4E84-897D-99D4B0B8C25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1" name="直線コネクタ 210">
          <a:extLst>
            <a:ext uri="{FF2B5EF4-FFF2-40B4-BE49-F238E27FC236}">
              <a16:creationId xmlns:a16="http://schemas.microsoft.com/office/drawing/2014/main" xmlns="" id="{06B7D51B-639D-4393-9354-BA83D450B4C4}"/>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xmlns="" id="{72D3F34C-E292-49A1-B59B-75C5465B72F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3" name="直線コネクタ 212">
          <a:extLst>
            <a:ext uri="{FF2B5EF4-FFF2-40B4-BE49-F238E27FC236}">
              <a16:creationId xmlns:a16="http://schemas.microsoft.com/office/drawing/2014/main" xmlns="" id="{C5539999-FC54-4534-926B-C966D1CC7B68}"/>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xmlns="" id="{A18D3754-9E0A-4631-80C5-2882E1F3ADEE}"/>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5" name="直線コネクタ 214">
          <a:extLst>
            <a:ext uri="{FF2B5EF4-FFF2-40B4-BE49-F238E27FC236}">
              <a16:creationId xmlns:a16="http://schemas.microsoft.com/office/drawing/2014/main" xmlns="" id="{75DAAD09-5680-4D8F-85C4-37B5A6F4C42C}"/>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xmlns="" id="{E5832758-2809-4D67-B98D-AF2960A7FA08}"/>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7" name="フローチャート: 判断 216">
          <a:extLst>
            <a:ext uri="{FF2B5EF4-FFF2-40B4-BE49-F238E27FC236}">
              <a16:creationId xmlns:a16="http://schemas.microsoft.com/office/drawing/2014/main" xmlns="" id="{27C35A99-94B7-4280-99ED-2D3725D2051E}"/>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8" name="フローチャート: 判断 217">
          <a:extLst>
            <a:ext uri="{FF2B5EF4-FFF2-40B4-BE49-F238E27FC236}">
              <a16:creationId xmlns:a16="http://schemas.microsoft.com/office/drawing/2014/main" xmlns="" id="{8F038DE2-7E42-4B4C-8DEA-A1CA86106C23}"/>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9" name="フローチャート: 判断 218">
          <a:extLst>
            <a:ext uri="{FF2B5EF4-FFF2-40B4-BE49-F238E27FC236}">
              <a16:creationId xmlns:a16="http://schemas.microsoft.com/office/drawing/2014/main" xmlns="" id="{14B3F114-C32B-4C91-80DD-B6F9D054E3A8}"/>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169711</xdr:rowOff>
    </xdr:from>
    <xdr:to>
      <xdr:col>41</xdr:col>
      <xdr:colOff>101600</xdr:colOff>
      <xdr:row>63</xdr:row>
      <xdr:rowOff>99861</xdr:rowOff>
    </xdr:to>
    <xdr:sp macro="" textlink="">
      <xdr:nvSpPr>
        <xdr:cNvPr id="220" name="フローチャート: 判断 219">
          <a:extLst>
            <a:ext uri="{FF2B5EF4-FFF2-40B4-BE49-F238E27FC236}">
              <a16:creationId xmlns:a16="http://schemas.microsoft.com/office/drawing/2014/main" xmlns="" id="{F39842E0-4025-4DD9-B238-9BDF14CB4BFF}"/>
            </a:ext>
          </a:extLst>
        </xdr:cNvPr>
        <xdr:cNvSpPr/>
      </xdr:nvSpPr>
      <xdr:spPr>
        <a:xfrm>
          <a:off x="7810500" y="1079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ECC0A34A-FF5D-435F-A91E-523768696D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6CBEAAA0-A278-4E8F-B0E4-6B3EE93BB8D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5003A186-A9A0-4B3A-8649-89FEFCBB0B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3F9B0914-AD69-4B84-B40A-A6D55F489E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A73A9C4B-F721-4ED1-A8C0-F9CE86E9ECF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105530</xdr:rowOff>
    </xdr:from>
    <xdr:to>
      <xdr:col>55</xdr:col>
      <xdr:colOff>50800</xdr:colOff>
      <xdr:row>64</xdr:row>
      <xdr:rowOff>35680</xdr:rowOff>
    </xdr:to>
    <xdr:sp macro="" textlink="">
      <xdr:nvSpPr>
        <xdr:cNvPr id="226" name="楕円 225">
          <a:extLst>
            <a:ext uri="{FF2B5EF4-FFF2-40B4-BE49-F238E27FC236}">
              <a16:creationId xmlns:a16="http://schemas.microsoft.com/office/drawing/2014/main" xmlns="" id="{72D00686-6643-4EC0-96ED-6B10EBB42EFF}"/>
            </a:ext>
          </a:extLst>
        </xdr:cNvPr>
        <xdr:cNvSpPr/>
      </xdr:nvSpPr>
      <xdr:spPr>
        <a:xfrm>
          <a:off x="10426700" y="109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20457</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xmlns="" id="{05EF0AB0-D601-4D1C-89DD-E858FC1C9E7A}"/>
            </a:ext>
          </a:extLst>
        </xdr:cNvPr>
        <xdr:cNvSpPr txBox="1"/>
      </xdr:nvSpPr>
      <xdr:spPr>
        <a:xfrm>
          <a:off x="10515600" y="1082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107937</xdr:rowOff>
    </xdr:from>
    <xdr:to>
      <xdr:col>50</xdr:col>
      <xdr:colOff>165100</xdr:colOff>
      <xdr:row>64</xdr:row>
      <xdr:rowOff>38087</xdr:rowOff>
    </xdr:to>
    <xdr:sp macro="" textlink="">
      <xdr:nvSpPr>
        <xdr:cNvPr id="228" name="楕円 227">
          <a:extLst>
            <a:ext uri="{FF2B5EF4-FFF2-40B4-BE49-F238E27FC236}">
              <a16:creationId xmlns:a16="http://schemas.microsoft.com/office/drawing/2014/main" xmlns="" id="{4CE5E1A1-FF0A-4385-B062-CBED422C4E2F}"/>
            </a:ext>
          </a:extLst>
        </xdr:cNvPr>
        <xdr:cNvSpPr/>
      </xdr:nvSpPr>
      <xdr:spPr>
        <a:xfrm>
          <a:off x="9588500" y="109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156330</xdr:rowOff>
    </xdr:from>
    <xdr:to>
      <xdr:col>55</xdr:col>
      <xdr:colOff>0</xdr:colOff>
      <xdr:row>63</xdr:row>
      <xdr:rowOff>158737</xdr:rowOff>
    </xdr:to>
    <xdr:cxnSp macro="">
      <xdr:nvCxnSpPr>
        <xdr:cNvPr id="229" name="直線コネクタ 228">
          <a:extLst>
            <a:ext uri="{FF2B5EF4-FFF2-40B4-BE49-F238E27FC236}">
              <a16:creationId xmlns:a16="http://schemas.microsoft.com/office/drawing/2014/main" xmlns="" id="{B17437ED-8C3F-4EC9-9566-3FEAB10CA9E2}"/>
            </a:ext>
          </a:extLst>
        </xdr:cNvPr>
        <xdr:cNvCxnSpPr/>
      </xdr:nvCxnSpPr>
      <xdr:spPr>
        <a:xfrm flipV="1">
          <a:off x="9639300" y="10957680"/>
          <a:ext cx="8382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109473</xdr:rowOff>
    </xdr:from>
    <xdr:to>
      <xdr:col>46</xdr:col>
      <xdr:colOff>38100</xdr:colOff>
      <xdr:row>64</xdr:row>
      <xdr:rowOff>39623</xdr:rowOff>
    </xdr:to>
    <xdr:sp macro="" textlink="">
      <xdr:nvSpPr>
        <xdr:cNvPr id="230" name="楕円 229">
          <a:extLst>
            <a:ext uri="{FF2B5EF4-FFF2-40B4-BE49-F238E27FC236}">
              <a16:creationId xmlns:a16="http://schemas.microsoft.com/office/drawing/2014/main" xmlns="" id="{97AC6C1D-2E93-45F9-9D93-16E474782494}"/>
            </a:ext>
          </a:extLst>
        </xdr:cNvPr>
        <xdr:cNvSpPr/>
      </xdr:nvSpPr>
      <xdr:spPr>
        <a:xfrm>
          <a:off x="8699500" y="109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158737</xdr:rowOff>
    </xdr:from>
    <xdr:to>
      <xdr:col>50</xdr:col>
      <xdr:colOff>114300</xdr:colOff>
      <xdr:row>63</xdr:row>
      <xdr:rowOff>160273</xdr:rowOff>
    </xdr:to>
    <xdr:cxnSp macro="">
      <xdr:nvCxnSpPr>
        <xdr:cNvPr id="231" name="直線コネクタ 230">
          <a:extLst>
            <a:ext uri="{FF2B5EF4-FFF2-40B4-BE49-F238E27FC236}">
              <a16:creationId xmlns:a16="http://schemas.microsoft.com/office/drawing/2014/main" xmlns="" id="{C67624D0-EDE0-4906-B281-AB86BB7F7272}"/>
            </a:ext>
          </a:extLst>
        </xdr:cNvPr>
        <xdr:cNvCxnSpPr/>
      </xdr:nvCxnSpPr>
      <xdr:spPr>
        <a:xfrm flipV="1">
          <a:off x="8750300" y="10960087"/>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110999</xdr:rowOff>
    </xdr:from>
    <xdr:to>
      <xdr:col>41</xdr:col>
      <xdr:colOff>101600</xdr:colOff>
      <xdr:row>64</xdr:row>
      <xdr:rowOff>41149</xdr:rowOff>
    </xdr:to>
    <xdr:sp macro="" textlink="">
      <xdr:nvSpPr>
        <xdr:cNvPr id="232" name="楕円 231">
          <a:extLst>
            <a:ext uri="{FF2B5EF4-FFF2-40B4-BE49-F238E27FC236}">
              <a16:creationId xmlns:a16="http://schemas.microsoft.com/office/drawing/2014/main" xmlns="" id="{45AE30F4-5646-4565-9E6B-FBD265B16810}"/>
            </a:ext>
          </a:extLst>
        </xdr:cNvPr>
        <xdr:cNvSpPr/>
      </xdr:nvSpPr>
      <xdr:spPr>
        <a:xfrm>
          <a:off x="7810500" y="109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160273</xdr:rowOff>
    </xdr:from>
    <xdr:to>
      <xdr:col>45</xdr:col>
      <xdr:colOff>177800</xdr:colOff>
      <xdr:row>63</xdr:row>
      <xdr:rowOff>161799</xdr:rowOff>
    </xdr:to>
    <xdr:cxnSp macro="">
      <xdr:nvCxnSpPr>
        <xdr:cNvPr id="233" name="直線コネクタ 232">
          <a:extLst>
            <a:ext uri="{FF2B5EF4-FFF2-40B4-BE49-F238E27FC236}">
              <a16:creationId xmlns:a16="http://schemas.microsoft.com/office/drawing/2014/main" xmlns="" id="{1CE3281C-B123-463C-8700-9EF10741DC75}"/>
            </a:ext>
          </a:extLst>
        </xdr:cNvPr>
        <xdr:cNvCxnSpPr/>
      </xdr:nvCxnSpPr>
      <xdr:spPr>
        <a:xfrm flipV="1">
          <a:off x="7861300" y="10961623"/>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xmlns="" id="{3F468AC8-F684-49F6-8EDE-F3A0B146BE6D}"/>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xmlns="" id="{ADA54A64-BB43-497F-9A42-85B8C6D0BB9C}"/>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116388</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xmlns="" id="{A0B30008-6219-4034-AF55-482A36502513}"/>
            </a:ext>
          </a:extLst>
        </xdr:cNvPr>
        <xdr:cNvSpPr txBox="1"/>
      </xdr:nvSpPr>
      <xdr:spPr>
        <a:xfrm>
          <a:off x="7561795" y="1057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29214</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xmlns="" id="{21361EBE-C56E-43E8-A08F-19CA4990A276}"/>
            </a:ext>
          </a:extLst>
        </xdr:cNvPr>
        <xdr:cNvSpPr txBox="1"/>
      </xdr:nvSpPr>
      <xdr:spPr>
        <a:xfrm>
          <a:off x="9327095" y="110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30750</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xmlns="" id="{A15178B2-A832-437A-9827-C95EC5126A54}"/>
            </a:ext>
          </a:extLst>
        </xdr:cNvPr>
        <xdr:cNvSpPr txBox="1"/>
      </xdr:nvSpPr>
      <xdr:spPr>
        <a:xfrm>
          <a:off x="8450795" y="1100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32276</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xmlns="" id="{802E4650-C531-40E5-BC61-899C3B8B6CC8}"/>
            </a:ext>
          </a:extLst>
        </xdr:cNvPr>
        <xdr:cNvSpPr txBox="1"/>
      </xdr:nvSpPr>
      <xdr:spPr>
        <a:xfrm>
          <a:off x="7561795" y="1100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xmlns="" id="{1EEA4143-3C14-4FD3-BB7E-6A560B27F5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xmlns="" id="{A9223682-D117-4189-8493-AD7B0B0A91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xmlns="" id="{5063E35D-99AC-440B-976B-25D255889A3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xmlns="" id="{2FA7ABAE-9E9E-4C8C-B9BA-85F2733A7F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xmlns="" id="{4FACAF9B-10EB-4F18-812F-F9C05069E7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xmlns="" id="{AB46F558-A36A-4D39-B432-D3CF8E6B62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xmlns="" id="{7E77335B-F3DB-4514-83E1-B1C472B8F9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xmlns="" id="{8E72CD7F-FF99-4C14-8CA4-93B4912A7F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xmlns="" id="{1DD33598-2919-4136-A254-EFD85AE88AD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xmlns="" id="{AA0DF14C-2305-4032-9F26-95B1018DFC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xmlns="" id="{BF336008-79DA-4C48-919E-F563BDF608F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xmlns="" id="{EC1EE313-91FB-485C-8A9F-7B01B68ADF5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xmlns="" id="{9EF50668-124F-4C4F-8489-4B081A9CC0F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xmlns="" id="{0D9A7DD9-A20A-46BF-B298-D1A9B627A59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xmlns="" id="{2662066F-A58D-40DD-96FD-6A5008DE178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xmlns="" id="{AC6B12A1-C914-4543-BF72-430B8192F20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xmlns="" id="{4CBDFAB1-3E7A-4BBB-B614-717E8179C49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xmlns="" id="{81B953D6-54DD-4B60-85C4-7A90A4A786D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xmlns="" id="{10F334D0-F0AB-435F-A47A-D626139C0FA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xmlns="" id="{9EEF0420-82DC-4B48-9FA2-F56D11A521A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xmlns="" id="{681559C6-1BD0-4F2F-9761-701E8C6EDC5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xmlns="" id="{373E4379-F765-4B0D-AF0F-3976ECBD0E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xmlns="" id="{A7B8E466-A300-458A-AF54-D06CCE923F0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xmlns="" id="{EF1DB6B3-9340-4765-ADCE-C13C27FCA9C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4" name="直線コネクタ 263">
          <a:extLst>
            <a:ext uri="{FF2B5EF4-FFF2-40B4-BE49-F238E27FC236}">
              <a16:creationId xmlns:a16="http://schemas.microsoft.com/office/drawing/2014/main" xmlns="" id="{031E1A80-617A-4870-8D53-92BF1EB94087}"/>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5" name="【公営住宅】&#10;有形固定資産減価償却率最小値テキスト">
          <a:extLst>
            <a:ext uri="{FF2B5EF4-FFF2-40B4-BE49-F238E27FC236}">
              <a16:creationId xmlns:a16="http://schemas.microsoft.com/office/drawing/2014/main" xmlns="" id="{6967892F-A06A-4657-977A-5D3FFEF33F25}"/>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66" name="直線コネクタ 265">
          <a:extLst>
            <a:ext uri="{FF2B5EF4-FFF2-40B4-BE49-F238E27FC236}">
              <a16:creationId xmlns:a16="http://schemas.microsoft.com/office/drawing/2014/main" xmlns="" id="{597820CE-DF23-4B25-B4D2-0B16A9E41BC9}"/>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xmlns="" id="{E81FF7EC-012E-4CD5-8CEA-1B508BA92FD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xmlns="" id="{E3ABF0F9-EF81-4DAA-A751-6B53D0676D6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69" name="【公営住宅】&#10;有形固定資産減価償却率平均値テキスト">
          <a:extLst>
            <a:ext uri="{FF2B5EF4-FFF2-40B4-BE49-F238E27FC236}">
              <a16:creationId xmlns:a16="http://schemas.microsoft.com/office/drawing/2014/main" xmlns="" id="{E7655070-96FC-4481-98EF-200BF935AFAC}"/>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0" name="フローチャート: 判断 269">
          <a:extLst>
            <a:ext uri="{FF2B5EF4-FFF2-40B4-BE49-F238E27FC236}">
              <a16:creationId xmlns:a16="http://schemas.microsoft.com/office/drawing/2014/main" xmlns="" id="{A3D7F66B-41D1-4EC7-B24F-B6FA8FD8D6E3}"/>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1" name="フローチャート: 判断 270">
          <a:extLst>
            <a:ext uri="{FF2B5EF4-FFF2-40B4-BE49-F238E27FC236}">
              <a16:creationId xmlns:a16="http://schemas.microsoft.com/office/drawing/2014/main" xmlns="" id="{144C117C-E65F-4ECC-BAB1-2F75DBC1A862}"/>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2" name="フローチャート: 判断 271">
          <a:extLst>
            <a:ext uri="{FF2B5EF4-FFF2-40B4-BE49-F238E27FC236}">
              <a16:creationId xmlns:a16="http://schemas.microsoft.com/office/drawing/2014/main" xmlns="" id="{BE6B48E1-99CD-4F7B-B625-FC9CF449E818}"/>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23495</xdr:rowOff>
    </xdr:from>
    <xdr:to>
      <xdr:col>10</xdr:col>
      <xdr:colOff>165100</xdr:colOff>
      <xdr:row>82</xdr:row>
      <xdr:rowOff>125095</xdr:rowOff>
    </xdr:to>
    <xdr:sp macro="" textlink="">
      <xdr:nvSpPr>
        <xdr:cNvPr id="273" name="フローチャート: 判断 272">
          <a:extLst>
            <a:ext uri="{FF2B5EF4-FFF2-40B4-BE49-F238E27FC236}">
              <a16:creationId xmlns:a16="http://schemas.microsoft.com/office/drawing/2014/main" xmlns="" id="{EA469F56-F2EA-4256-88D6-73EBB4946312}"/>
            </a:ext>
          </a:extLst>
        </xdr:cNvPr>
        <xdr:cNvSpPr/>
      </xdr:nvSpPr>
      <xdr:spPr>
        <a:xfrm>
          <a:off x="1968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CD1124B4-A6D5-4135-B773-2EC0B4BAC7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B29DE189-1C0D-48F1-9768-87CE3FCA1A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476FD933-6577-434B-981B-42300964F6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604A9026-992A-4DC9-92A9-960FC498449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4AEE376C-EF4D-4E6E-86FF-75EF0CC50F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79" name="楕円 278">
          <a:extLst>
            <a:ext uri="{FF2B5EF4-FFF2-40B4-BE49-F238E27FC236}">
              <a16:creationId xmlns:a16="http://schemas.microsoft.com/office/drawing/2014/main" xmlns="" id="{E135059F-729C-492A-AC2C-12B503B8706E}"/>
            </a:ext>
          </a:extLst>
        </xdr:cNvPr>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280" name="【公営住宅】&#10;有形固定資産減価償却率該当値テキスト">
          <a:extLst>
            <a:ext uri="{FF2B5EF4-FFF2-40B4-BE49-F238E27FC236}">
              <a16:creationId xmlns:a16="http://schemas.microsoft.com/office/drawing/2014/main" xmlns="" id="{F843B2A8-5798-4602-BA1A-BC14BDDADD4E}"/>
            </a:ext>
          </a:extLst>
        </xdr:cNvPr>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81" name="楕円 280">
          <a:extLst>
            <a:ext uri="{FF2B5EF4-FFF2-40B4-BE49-F238E27FC236}">
              <a16:creationId xmlns:a16="http://schemas.microsoft.com/office/drawing/2014/main" xmlns="" id="{B8A4C0B4-22AA-4F45-A325-38732C889E90}"/>
            </a:ext>
          </a:extLst>
        </xdr:cNvPr>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60961</xdr:rowOff>
    </xdr:to>
    <xdr:cxnSp macro="">
      <xdr:nvCxnSpPr>
        <xdr:cNvPr id="282" name="直線コネクタ 281">
          <a:extLst>
            <a:ext uri="{FF2B5EF4-FFF2-40B4-BE49-F238E27FC236}">
              <a16:creationId xmlns:a16="http://schemas.microsoft.com/office/drawing/2014/main" xmlns="" id="{331CF530-6D70-430D-81BD-0F594DBA7081}"/>
            </a:ext>
          </a:extLst>
        </xdr:cNvPr>
        <xdr:cNvCxnSpPr/>
      </xdr:nvCxnSpPr>
      <xdr:spPr>
        <a:xfrm flipV="1">
          <a:off x="3797300" y="142684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29211</xdr:rowOff>
    </xdr:from>
    <xdr:to>
      <xdr:col>15</xdr:col>
      <xdr:colOff>101600</xdr:colOff>
      <xdr:row>83</xdr:row>
      <xdr:rowOff>130811</xdr:rowOff>
    </xdr:to>
    <xdr:sp macro="" textlink="">
      <xdr:nvSpPr>
        <xdr:cNvPr id="283" name="楕円 282">
          <a:extLst>
            <a:ext uri="{FF2B5EF4-FFF2-40B4-BE49-F238E27FC236}">
              <a16:creationId xmlns:a16="http://schemas.microsoft.com/office/drawing/2014/main" xmlns="" id="{A0A534EF-CA42-4720-9374-39B81180474E}"/>
            </a:ext>
          </a:extLst>
        </xdr:cNvPr>
        <xdr:cNvSpPr/>
      </xdr:nvSpPr>
      <xdr:spPr>
        <a:xfrm>
          <a:off x="2857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80011</xdr:rowOff>
    </xdr:to>
    <xdr:cxnSp macro="">
      <xdr:nvCxnSpPr>
        <xdr:cNvPr id="284" name="直線コネクタ 283">
          <a:extLst>
            <a:ext uri="{FF2B5EF4-FFF2-40B4-BE49-F238E27FC236}">
              <a16:creationId xmlns:a16="http://schemas.microsoft.com/office/drawing/2014/main" xmlns="" id="{0C99D6F0-D435-4DA2-AA0E-8FA1391AED3A}"/>
            </a:ext>
          </a:extLst>
        </xdr:cNvPr>
        <xdr:cNvCxnSpPr/>
      </xdr:nvCxnSpPr>
      <xdr:spPr>
        <a:xfrm flipV="1">
          <a:off x="2908300" y="142913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285" name="楕円 284">
          <a:extLst>
            <a:ext uri="{FF2B5EF4-FFF2-40B4-BE49-F238E27FC236}">
              <a16:creationId xmlns:a16="http://schemas.microsoft.com/office/drawing/2014/main" xmlns="" id="{2DABBE0C-6E14-4E97-B54C-B8D9C92E7C6A}"/>
            </a:ext>
          </a:extLst>
        </xdr:cNvPr>
        <xdr:cNvSpPr/>
      </xdr:nvSpPr>
      <xdr:spPr>
        <a:xfrm>
          <a:off x="196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80011</xdr:rowOff>
    </xdr:from>
    <xdr:to>
      <xdr:col>15</xdr:col>
      <xdr:colOff>50800</xdr:colOff>
      <xdr:row>83</xdr:row>
      <xdr:rowOff>114300</xdr:rowOff>
    </xdr:to>
    <xdr:cxnSp macro="">
      <xdr:nvCxnSpPr>
        <xdr:cNvPr id="286" name="直線コネクタ 285">
          <a:extLst>
            <a:ext uri="{FF2B5EF4-FFF2-40B4-BE49-F238E27FC236}">
              <a16:creationId xmlns:a16="http://schemas.microsoft.com/office/drawing/2014/main" xmlns="" id="{158C3498-5810-4EA0-A662-6EB43CE34F8E}"/>
            </a:ext>
          </a:extLst>
        </xdr:cNvPr>
        <xdr:cNvCxnSpPr/>
      </xdr:nvCxnSpPr>
      <xdr:spPr>
        <a:xfrm flipV="1">
          <a:off x="2019300" y="14310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87" name="n_1aveValue【公営住宅】&#10;有形固定資産減価償却率">
          <a:extLst>
            <a:ext uri="{FF2B5EF4-FFF2-40B4-BE49-F238E27FC236}">
              <a16:creationId xmlns:a16="http://schemas.microsoft.com/office/drawing/2014/main" xmlns="" id="{F7A7FD41-137B-4245-B45B-645792D498E9}"/>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88" name="n_2aveValue【公営住宅】&#10;有形固定資産減価償却率">
          <a:extLst>
            <a:ext uri="{FF2B5EF4-FFF2-40B4-BE49-F238E27FC236}">
              <a16:creationId xmlns:a16="http://schemas.microsoft.com/office/drawing/2014/main" xmlns="" id="{60655AA9-9C35-44AD-9AB4-FDDE06AE2FA1}"/>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289" name="n_3aveValue【公営住宅】&#10;有形固定資産減価償却率">
          <a:extLst>
            <a:ext uri="{FF2B5EF4-FFF2-40B4-BE49-F238E27FC236}">
              <a16:creationId xmlns:a16="http://schemas.microsoft.com/office/drawing/2014/main" xmlns="" id="{DA7241E2-4573-4896-B6E8-444D74F3792A}"/>
            </a:ext>
          </a:extLst>
        </xdr:cNvPr>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290" name="n_1mainValue【公営住宅】&#10;有形固定資産減価償却率">
          <a:extLst>
            <a:ext uri="{FF2B5EF4-FFF2-40B4-BE49-F238E27FC236}">
              <a16:creationId xmlns:a16="http://schemas.microsoft.com/office/drawing/2014/main" xmlns="" id="{DBC3F91B-BD64-44A8-ACA9-9D01961C3C8A}"/>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121938</xdr:rowOff>
    </xdr:from>
    <xdr:ext cx="405111" cy="259045"/>
    <xdr:sp macro="" textlink="">
      <xdr:nvSpPr>
        <xdr:cNvPr id="291" name="n_2mainValue【公営住宅】&#10;有形固定資産減価償却率">
          <a:extLst>
            <a:ext uri="{FF2B5EF4-FFF2-40B4-BE49-F238E27FC236}">
              <a16:creationId xmlns:a16="http://schemas.microsoft.com/office/drawing/2014/main" xmlns="" id="{4780D349-A308-4E70-99DC-E47392609A2F}"/>
            </a:ext>
          </a:extLst>
        </xdr:cNvPr>
        <xdr:cNvSpPr txBox="1"/>
      </xdr:nvSpPr>
      <xdr:spPr>
        <a:xfrm>
          <a:off x="2705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292" name="n_3mainValue【公営住宅】&#10;有形固定資産減価償却率">
          <a:extLst>
            <a:ext uri="{FF2B5EF4-FFF2-40B4-BE49-F238E27FC236}">
              <a16:creationId xmlns:a16="http://schemas.microsoft.com/office/drawing/2014/main" xmlns="" id="{A141D322-EE7C-4B59-891D-59A935C90CF7}"/>
            </a:ext>
          </a:extLst>
        </xdr:cNvPr>
        <xdr:cNvSpPr txBox="1"/>
      </xdr:nvSpPr>
      <xdr:spPr>
        <a:xfrm>
          <a:off x="1816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xmlns="" id="{7BAE061D-3127-446B-B3E8-58DD4B6AFE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xmlns="" id="{34501379-10E7-4C42-A9C3-AF606E8F705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xmlns="" id="{419E3DA1-2C45-44FE-99FB-2E2DB4C565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xmlns="" id="{0CDD70C8-7E22-4F01-B929-9575CC7608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xmlns="" id="{05F3B72F-1C56-4CE6-A7F5-F93B2E33C3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xmlns="" id="{843EB849-E412-468B-88C7-EF9FCA38F6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xmlns="" id="{8A2F17E7-F9D6-437C-AE48-64ADDAFA63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xmlns="" id="{DE39A7DA-7549-4CD2-9C76-12F4117077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xmlns="" id="{C9D3F39F-AC41-4606-AC68-B6EEE86E9E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xmlns="" id="{0A3F4B76-C802-4EDA-BFAB-D88EE6FE84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xmlns="" id="{D08A65C4-A56B-45E9-97F9-DA9584DBFF8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xmlns="" id="{F8E00B72-9FAB-43B0-8CE0-8877A9A82AF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xmlns="" id="{D1D84DF9-6C3F-4406-BE1A-77C67318816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xmlns="" id="{41A19846-5B7B-4637-938F-E064CFC8C70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xmlns="" id="{0284FAC6-880B-4303-88B3-5BB97764444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xmlns="" id="{2B796714-B445-4B38-8DC0-848DA028810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xmlns="" id="{7723A388-A693-4F81-A309-7A19E57BE7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xmlns="" id="{E1991169-BB4F-42DA-8748-832C7E32F6B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xmlns="" id="{CAFAAB72-46A7-4DE7-8B92-331615CBE20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xmlns="" id="{4651B6C6-0E81-4B74-8CA5-81EA30048FA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xmlns="" id="{CE4F3822-1D91-41BF-8CB6-778BE5FE3F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a:extLst>
            <a:ext uri="{FF2B5EF4-FFF2-40B4-BE49-F238E27FC236}">
              <a16:creationId xmlns:a16="http://schemas.microsoft.com/office/drawing/2014/main" xmlns="" id="{24B23E88-4860-4E30-BAA2-69ED5E8F46F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xmlns="" id="{84117FA6-6AA6-47FB-8BAE-97CF888C62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16" name="直線コネクタ 315">
          <a:extLst>
            <a:ext uri="{FF2B5EF4-FFF2-40B4-BE49-F238E27FC236}">
              <a16:creationId xmlns:a16="http://schemas.microsoft.com/office/drawing/2014/main" xmlns="" id="{54B6D9A4-FF28-4E33-B703-05EF0068654D}"/>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7" name="【公営住宅】&#10;一人当たり面積最小値テキスト">
          <a:extLst>
            <a:ext uri="{FF2B5EF4-FFF2-40B4-BE49-F238E27FC236}">
              <a16:creationId xmlns:a16="http://schemas.microsoft.com/office/drawing/2014/main" xmlns="" id="{0821F56F-3C53-4F43-A561-8F529F8C14C1}"/>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8" name="直線コネクタ 317">
          <a:extLst>
            <a:ext uri="{FF2B5EF4-FFF2-40B4-BE49-F238E27FC236}">
              <a16:creationId xmlns:a16="http://schemas.microsoft.com/office/drawing/2014/main" xmlns="" id="{405B1026-AE22-4489-9A9B-6A183AA2D153}"/>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19" name="【公営住宅】&#10;一人当たり面積最大値テキスト">
          <a:extLst>
            <a:ext uri="{FF2B5EF4-FFF2-40B4-BE49-F238E27FC236}">
              <a16:creationId xmlns:a16="http://schemas.microsoft.com/office/drawing/2014/main" xmlns="" id="{F4A21E88-6ADC-4258-8053-DED6F23FEE28}"/>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0" name="直線コネクタ 319">
          <a:extLst>
            <a:ext uri="{FF2B5EF4-FFF2-40B4-BE49-F238E27FC236}">
              <a16:creationId xmlns:a16="http://schemas.microsoft.com/office/drawing/2014/main" xmlns="" id="{0360842B-4692-47CC-BD73-68031CECF9DA}"/>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21" name="【公営住宅】&#10;一人当たり面積平均値テキスト">
          <a:extLst>
            <a:ext uri="{FF2B5EF4-FFF2-40B4-BE49-F238E27FC236}">
              <a16:creationId xmlns:a16="http://schemas.microsoft.com/office/drawing/2014/main" xmlns="" id="{47D63FE0-AA6B-4E73-BAA0-A41ABAE043E2}"/>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2" name="フローチャート: 判断 321">
          <a:extLst>
            <a:ext uri="{FF2B5EF4-FFF2-40B4-BE49-F238E27FC236}">
              <a16:creationId xmlns:a16="http://schemas.microsoft.com/office/drawing/2014/main" xmlns="" id="{285A21EB-337A-4C22-A59D-C59BDA2FFDE7}"/>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3" name="フローチャート: 判断 322">
          <a:extLst>
            <a:ext uri="{FF2B5EF4-FFF2-40B4-BE49-F238E27FC236}">
              <a16:creationId xmlns:a16="http://schemas.microsoft.com/office/drawing/2014/main" xmlns="" id="{0A7BFA96-B244-4658-8F7F-C3E0F340B77E}"/>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4" name="フローチャート: 判断 323">
          <a:extLst>
            <a:ext uri="{FF2B5EF4-FFF2-40B4-BE49-F238E27FC236}">
              <a16:creationId xmlns:a16="http://schemas.microsoft.com/office/drawing/2014/main" xmlns="" id="{EF769D5D-8A92-4AED-B196-15BAD0D4119D}"/>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145414</xdr:rowOff>
    </xdr:from>
    <xdr:to>
      <xdr:col>41</xdr:col>
      <xdr:colOff>101600</xdr:colOff>
      <xdr:row>85</xdr:row>
      <xdr:rowOff>75564</xdr:rowOff>
    </xdr:to>
    <xdr:sp macro="" textlink="">
      <xdr:nvSpPr>
        <xdr:cNvPr id="325" name="フローチャート: 判断 324">
          <a:extLst>
            <a:ext uri="{FF2B5EF4-FFF2-40B4-BE49-F238E27FC236}">
              <a16:creationId xmlns:a16="http://schemas.microsoft.com/office/drawing/2014/main" xmlns="" id="{64F5DE25-E36F-4F0B-9041-2DFACB27BAAD}"/>
            </a:ext>
          </a:extLst>
        </xdr:cNvPr>
        <xdr:cNvSpPr/>
      </xdr:nvSpPr>
      <xdr:spPr>
        <a:xfrm>
          <a:off x="7810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D5FC8C49-B4AE-4943-A37F-DFF61818AE9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5EE867EB-25B3-4C68-9182-BC71A30436D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440F85BA-76C9-4D71-89B9-F80C89780C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514BFACC-EEC4-4E85-B2BA-01435408160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871CFF11-33F8-48E1-BA39-5D61BE4DA8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49975</xdr:rowOff>
    </xdr:from>
    <xdr:to>
      <xdr:col>55</xdr:col>
      <xdr:colOff>50800</xdr:colOff>
      <xdr:row>84</xdr:row>
      <xdr:rowOff>151575</xdr:rowOff>
    </xdr:to>
    <xdr:sp macro="" textlink="">
      <xdr:nvSpPr>
        <xdr:cNvPr id="331" name="楕円 330">
          <a:extLst>
            <a:ext uri="{FF2B5EF4-FFF2-40B4-BE49-F238E27FC236}">
              <a16:creationId xmlns:a16="http://schemas.microsoft.com/office/drawing/2014/main" xmlns="" id="{982BB5CD-4BED-41F2-B337-76BF406B791B}"/>
            </a:ext>
          </a:extLst>
        </xdr:cNvPr>
        <xdr:cNvSpPr/>
      </xdr:nvSpPr>
      <xdr:spPr>
        <a:xfrm>
          <a:off x="10426700" y="1445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72852</xdr:rowOff>
    </xdr:from>
    <xdr:ext cx="469744" cy="259045"/>
    <xdr:sp macro="" textlink="">
      <xdr:nvSpPr>
        <xdr:cNvPr id="332" name="【公営住宅】&#10;一人当たり面積該当値テキスト">
          <a:extLst>
            <a:ext uri="{FF2B5EF4-FFF2-40B4-BE49-F238E27FC236}">
              <a16:creationId xmlns:a16="http://schemas.microsoft.com/office/drawing/2014/main" xmlns="" id="{3342583F-0C77-483F-BEDF-2B59A02B24BE}"/>
            </a:ext>
          </a:extLst>
        </xdr:cNvPr>
        <xdr:cNvSpPr txBox="1"/>
      </xdr:nvSpPr>
      <xdr:spPr>
        <a:xfrm>
          <a:off x="10515600"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51688</xdr:rowOff>
    </xdr:from>
    <xdr:to>
      <xdr:col>50</xdr:col>
      <xdr:colOff>165100</xdr:colOff>
      <xdr:row>84</xdr:row>
      <xdr:rowOff>153288</xdr:rowOff>
    </xdr:to>
    <xdr:sp macro="" textlink="">
      <xdr:nvSpPr>
        <xdr:cNvPr id="333" name="楕円 332">
          <a:extLst>
            <a:ext uri="{FF2B5EF4-FFF2-40B4-BE49-F238E27FC236}">
              <a16:creationId xmlns:a16="http://schemas.microsoft.com/office/drawing/2014/main" xmlns="" id="{C917DCCA-14E8-4DFA-8AFA-491E47C234E6}"/>
            </a:ext>
          </a:extLst>
        </xdr:cNvPr>
        <xdr:cNvSpPr/>
      </xdr:nvSpPr>
      <xdr:spPr>
        <a:xfrm>
          <a:off x="9588500" y="144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100775</xdr:rowOff>
    </xdr:from>
    <xdr:to>
      <xdr:col>55</xdr:col>
      <xdr:colOff>0</xdr:colOff>
      <xdr:row>84</xdr:row>
      <xdr:rowOff>102488</xdr:rowOff>
    </xdr:to>
    <xdr:cxnSp macro="">
      <xdr:nvCxnSpPr>
        <xdr:cNvPr id="334" name="直線コネクタ 333">
          <a:extLst>
            <a:ext uri="{FF2B5EF4-FFF2-40B4-BE49-F238E27FC236}">
              <a16:creationId xmlns:a16="http://schemas.microsoft.com/office/drawing/2014/main" xmlns="" id="{F74F5E95-6CF6-4750-BB4B-26297AB81B0F}"/>
            </a:ext>
          </a:extLst>
        </xdr:cNvPr>
        <xdr:cNvCxnSpPr/>
      </xdr:nvCxnSpPr>
      <xdr:spPr>
        <a:xfrm flipV="1">
          <a:off x="9639300" y="14502575"/>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49022</xdr:rowOff>
    </xdr:from>
    <xdr:to>
      <xdr:col>46</xdr:col>
      <xdr:colOff>38100</xdr:colOff>
      <xdr:row>84</xdr:row>
      <xdr:rowOff>150622</xdr:rowOff>
    </xdr:to>
    <xdr:sp macro="" textlink="">
      <xdr:nvSpPr>
        <xdr:cNvPr id="335" name="楕円 334">
          <a:extLst>
            <a:ext uri="{FF2B5EF4-FFF2-40B4-BE49-F238E27FC236}">
              <a16:creationId xmlns:a16="http://schemas.microsoft.com/office/drawing/2014/main" xmlns="" id="{570304BD-CAA8-4914-9158-9F8F7991FEF4}"/>
            </a:ext>
          </a:extLst>
        </xdr:cNvPr>
        <xdr:cNvSpPr/>
      </xdr:nvSpPr>
      <xdr:spPr>
        <a:xfrm>
          <a:off x="8699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99822</xdr:rowOff>
    </xdr:from>
    <xdr:to>
      <xdr:col>50</xdr:col>
      <xdr:colOff>114300</xdr:colOff>
      <xdr:row>84</xdr:row>
      <xdr:rowOff>102488</xdr:rowOff>
    </xdr:to>
    <xdr:cxnSp macro="">
      <xdr:nvCxnSpPr>
        <xdr:cNvPr id="336" name="直線コネクタ 335">
          <a:extLst>
            <a:ext uri="{FF2B5EF4-FFF2-40B4-BE49-F238E27FC236}">
              <a16:creationId xmlns:a16="http://schemas.microsoft.com/office/drawing/2014/main" xmlns="" id="{EFA703E4-C084-413A-A895-CAB31DD82A37}"/>
            </a:ext>
          </a:extLst>
        </xdr:cNvPr>
        <xdr:cNvCxnSpPr/>
      </xdr:nvCxnSpPr>
      <xdr:spPr>
        <a:xfrm>
          <a:off x="8750300" y="1450162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53975</xdr:rowOff>
    </xdr:from>
    <xdr:to>
      <xdr:col>41</xdr:col>
      <xdr:colOff>101600</xdr:colOff>
      <xdr:row>84</xdr:row>
      <xdr:rowOff>155575</xdr:rowOff>
    </xdr:to>
    <xdr:sp macro="" textlink="">
      <xdr:nvSpPr>
        <xdr:cNvPr id="337" name="楕円 336">
          <a:extLst>
            <a:ext uri="{FF2B5EF4-FFF2-40B4-BE49-F238E27FC236}">
              <a16:creationId xmlns:a16="http://schemas.microsoft.com/office/drawing/2014/main" xmlns="" id="{26C2ADD2-3FF3-437F-8EB7-C5186BB0ECD8}"/>
            </a:ext>
          </a:extLst>
        </xdr:cNvPr>
        <xdr:cNvSpPr/>
      </xdr:nvSpPr>
      <xdr:spPr>
        <a:xfrm>
          <a:off x="7810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99822</xdr:rowOff>
    </xdr:from>
    <xdr:to>
      <xdr:col>45</xdr:col>
      <xdr:colOff>177800</xdr:colOff>
      <xdr:row>84</xdr:row>
      <xdr:rowOff>104775</xdr:rowOff>
    </xdr:to>
    <xdr:cxnSp macro="">
      <xdr:nvCxnSpPr>
        <xdr:cNvPr id="338" name="直線コネクタ 337">
          <a:extLst>
            <a:ext uri="{FF2B5EF4-FFF2-40B4-BE49-F238E27FC236}">
              <a16:creationId xmlns:a16="http://schemas.microsoft.com/office/drawing/2014/main" xmlns="" id="{B02E23C7-D7FF-4A86-B8BB-8E0CD1319357}"/>
            </a:ext>
          </a:extLst>
        </xdr:cNvPr>
        <xdr:cNvCxnSpPr/>
      </xdr:nvCxnSpPr>
      <xdr:spPr>
        <a:xfrm flipV="1">
          <a:off x="7861300" y="1450162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39" name="n_1aveValue【公営住宅】&#10;一人当たり面積">
          <a:extLst>
            <a:ext uri="{FF2B5EF4-FFF2-40B4-BE49-F238E27FC236}">
              <a16:creationId xmlns:a16="http://schemas.microsoft.com/office/drawing/2014/main" xmlns="" id="{E2D3F965-01BA-4598-939F-2B74BFC9B87A}"/>
            </a:ext>
          </a:extLst>
        </xdr:cNvPr>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40" name="n_2aveValue【公営住宅】&#10;一人当たり面積">
          <a:extLst>
            <a:ext uri="{FF2B5EF4-FFF2-40B4-BE49-F238E27FC236}">
              <a16:creationId xmlns:a16="http://schemas.microsoft.com/office/drawing/2014/main" xmlns="" id="{BE600070-EE88-48DD-BCDD-A67CCF0BF0CC}"/>
            </a:ext>
          </a:extLst>
        </xdr:cNvPr>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66691</xdr:rowOff>
    </xdr:from>
    <xdr:ext cx="469744" cy="259045"/>
    <xdr:sp macro="" textlink="">
      <xdr:nvSpPr>
        <xdr:cNvPr id="341" name="n_3aveValue【公営住宅】&#10;一人当たり面積">
          <a:extLst>
            <a:ext uri="{FF2B5EF4-FFF2-40B4-BE49-F238E27FC236}">
              <a16:creationId xmlns:a16="http://schemas.microsoft.com/office/drawing/2014/main" xmlns="" id="{F44EB74F-45D0-47EE-95FA-5AD0AB6F9D8D}"/>
            </a:ext>
          </a:extLst>
        </xdr:cNvPr>
        <xdr:cNvSpPr txBox="1"/>
      </xdr:nvSpPr>
      <xdr:spPr>
        <a:xfrm>
          <a:off x="7626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169815</xdr:rowOff>
    </xdr:from>
    <xdr:ext cx="469744" cy="259045"/>
    <xdr:sp macro="" textlink="">
      <xdr:nvSpPr>
        <xdr:cNvPr id="342" name="n_1mainValue【公営住宅】&#10;一人当たり面積">
          <a:extLst>
            <a:ext uri="{FF2B5EF4-FFF2-40B4-BE49-F238E27FC236}">
              <a16:creationId xmlns:a16="http://schemas.microsoft.com/office/drawing/2014/main" xmlns="" id="{DD976902-3622-431D-A641-A094CED2B943}"/>
            </a:ext>
          </a:extLst>
        </xdr:cNvPr>
        <xdr:cNvSpPr txBox="1"/>
      </xdr:nvSpPr>
      <xdr:spPr>
        <a:xfrm>
          <a:off x="9391727" y="1422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167149</xdr:rowOff>
    </xdr:from>
    <xdr:ext cx="469744" cy="259045"/>
    <xdr:sp macro="" textlink="">
      <xdr:nvSpPr>
        <xdr:cNvPr id="343" name="n_2mainValue【公営住宅】&#10;一人当たり面積">
          <a:extLst>
            <a:ext uri="{FF2B5EF4-FFF2-40B4-BE49-F238E27FC236}">
              <a16:creationId xmlns:a16="http://schemas.microsoft.com/office/drawing/2014/main" xmlns="" id="{E679C137-1F70-4878-9B71-81DFAC804C5A}"/>
            </a:ext>
          </a:extLst>
        </xdr:cNvPr>
        <xdr:cNvSpPr txBox="1"/>
      </xdr:nvSpPr>
      <xdr:spPr>
        <a:xfrm>
          <a:off x="8515427" y="1422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652</xdr:rowOff>
    </xdr:from>
    <xdr:ext cx="469744" cy="259045"/>
    <xdr:sp macro="" textlink="">
      <xdr:nvSpPr>
        <xdr:cNvPr id="344" name="n_3mainValue【公営住宅】&#10;一人当たり面積">
          <a:extLst>
            <a:ext uri="{FF2B5EF4-FFF2-40B4-BE49-F238E27FC236}">
              <a16:creationId xmlns:a16="http://schemas.microsoft.com/office/drawing/2014/main" xmlns="" id="{570FB589-416D-4794-872B-E3AC0A2A2A13}"/>
            </a:ext>
          </a:extLst>
        </xdr:cNvPr>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xmlns="" id="{DA2B958A-A9B6-440A-ACF8-ACB9793148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xmlns="" id="{BC465743-8352-4846-96EF-82B4BF930B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xmlns="" id="{4C6B9543-3538-447A-8E72-64857CAB64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xmlns="" id="{1AEA3DB7-FBEF-457E-94AD-41F489C759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xmlns="" id="{6564A91D-C37F-4CBB-A883-E4B758B783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xmlns="" id="{10C30FE9-E182-4447-86B4-FB3C51D593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xmlns="" id="{7E2BBDEE-D272-4081-9C50-22B3B2C818A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xmlns="" id="{AFECAC3C-102A-4B69-90DE-F688FE8F7CD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xmlns="" id="{3C841264-5B65-4993-AC9B-F0B1FB24C27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xmlns="" id="{1047264F-5BD3-4885-8306-3B0D9993A3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xmlns="" id="{8634CE38-1E8E-4BE2-B132-64E7268043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xmlns="" id="{FAF7D2B8-0FCC-4716-B5CD-627D93D593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xmlns="" id="{6DC13C16-DEE9-42AB-9331-921AF9BDE3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xmlns="" id="{2CDD1818-AF75-4F88-B834-381F439986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xmlns="" id="{2DBB8274-BF14-4E91-9A39-259A22DDEF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xmlns="" id="{766428B5-68D3-41A2-BFE0-BB5427BEBFA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xmlns="" id="{A4919CBE-C285-42F9-8842-00BA714E65D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xmlns="" id="{664DCE38-67A6-4E99-922F-A6C499F3E8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xmlns="" id="{AE13A8CA-3C94-45C8-B209-860597E3DDD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xmlns="" id="{5492689E-4297-4160-83BD-9FB01EBEFE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xmlns="" id="{2C225165-46EC-4AC2-B873-527D6CB7E5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xmlns="" id="{EFA1C54E-3C18-412D-90CF-6AADDD0DDA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xmlns="" id="{7BC98215-406F-44AD-8FE0-457BCEB2DD2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xmlns="" id="{9B711D61-0EAF-4B9F-87F7-99A5DD67B0F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xmlns="" id="{B8AFB232-32CF-4F23-85D0-DDDDED4BC2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xmlns="" id="{7C7836E6-4233-40B5-9E43-2C7D77CB46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xmlns="" id="{A18F64B7-EC79-434F-B99B-4E890903A00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a:extLst>
            <a:ext uri="{FF2B5EF4-FFF2-40B4-BE49-F238E27FC236}">
              <a16:creationId xmlns:a16="http://schemas.microsoft.com/office/drawing/2014/main" xmlns="" id="{AB0FE3BC-6003-4358-AC2D-B368C1D80D9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xmlns="" id="{851F1496-8829-4215-B0B3-83857AC2E7D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xmlns="" id="{14A33582-B888-4CCE-9381-42127AD5F64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xmlns="" id="{7473ACA2-42EA-4760-B089-AE242761E4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xmlns="" id="{C36F8105-2567-4CD9-ADCD-4000F3F4BA6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xmlns="" id="{0ED8CA3C-7F16-4B68-BE16-C2D0A9611F6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xmlns="" id="{0D7419C8-E8C1-42AC-8AF8-86FBE3C2284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xmlns="" id="{FA3DC749-8F34-4CF0-B143-E92E3E7881E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xmlns="" id="{32B01D85-EA22-47B1-A0A0-10E0478E80B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xmlns="" id="{6048E59D-E2B2-47E2-8218-5FBD069450F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a:extLst>
            <a:ext uri="{FF2B5EF4-FFF2-40B4-BE49-F238E27FC236}">
              <a16:creationId xmlns:a16="http://schemas.microsoft.com/office/drawing/2014/main" xmlns="" id="{155E31AC-BDCA-4D30-B708-DAD9ADDEAD1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xmlns="" id="{52BEB124-95FC-40C4-8ED0-B17B6C7A0D2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xmlns="" id="{E76CB699-675B-49E6-BA58-93CEC59C9C5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xmlns="" id="{A8172577-D433-4E9B-AAB2-2DC1B460F7C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86" name="直線コネクタ 385">
          <a:extLst>
            <a:ext uri="{FF2B5EF4-FFF2-40B4-BE49-F238E27FC236}">
              <a16:creationId xmlns:a16="http://schemas.microsoft.com/office/drawing/2014/main" xmlns="" id="{DFBC6CDA-70DE-41F4-B8E2-A120D06881EB}"/>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87" name="【認定こども園・幼稚園・保育所】&#10;有形固定資産減価償却率最小値テキスト">
          <a:extLst>
            <a:ext uri="{FF2B5EF4-FFF2-40B4-BE49-F238E27FC236}">
              <a16:creationId xmlns:a16="http://schemas.microsoft.com/office/drawing/2014/main" xmlns="" id="{D7EFD8F9-8DF7-4F48-9913-E1BE3A542AFD}"/>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88" name="直線コネクタ 387">
          <a:extLst>
            <a:ext uri="{FF2B5EF4-FFF2-40B4-BE49-F238E27FC236}">
              <a16:creationId xmlns:a16="http://schemas.microsoft.com/office/drawing/2014/main" xmlns="" id="{407AFFB6-A66B-4819-875F-940C8430360B}"/>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a:extLst>
            <a:ext uri="{FF2B5EF4-FFF2-40B4-BE49-F238E27FC236}">
              <a16:creationId xmlns:a16="http://schemas.microsoft.com/office/drawing/2014/main" xmlns="" id="{F6A5B676-51EF-4226-8672-F0A906DBCB3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a:extLst>
            <a:ext uri="{FF2B5EF4-FFF2-40B4-BE49-F238E27FC236}">
              <a16:creationId xmlns:a16="http://schemas.microsoft.com/office/drawing/2014/main" xmlns="" id="{827F683B-D463-4837-999B-D2E9FFA34E9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xmlns="" id="{943E957D-00BF-461B-8B20-135EBC8271A4}"/>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2" name="フローチャート: 判断 391">
          <a:extLst>
            <a:ext uri="{FF2B5EF4-FFF2-40B4-BE49-F238E27FC236}">
              <a16:creationId xmlns:a16="http://schemas.microsoft.com/office/drawing/2014/main" xmlns="" id="{9D26DFAC-EBB3-4206-9A3B-3F05179CA52E}"/>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3" name="フローチャート: 判断 392">
          <a:extLst>
            <a:ext uri="{FF2B5EF4-FFF2-40B4-BE49-F238E27FC236}">
              <a16:creationId xmlns:a16="http://schemas.microsoft.com/office/drawing/2014/main" xmlns="" id="{148C92BE-18E4-47A8-8DAA-7AF3FEA60298}"/>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4" name="フローチャート: 判断 393">
          <a:extLst>
            <a:ext uri="{FF2B5EF4-FFF2-40B4-BE49-F238E27FC236}">
              <a16:creationId xmlns:a16="http://schemas.microsoft.com/office/drawing/2014/main" xmlns="" id="{FEDEA8E8-2FD5-4AC7-B3D3-457B83586151}"/>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a:extLst>
            <a:ext uri="{FF2B5EF4-FFF2-40B4-BE49-F238E27FC236}">
              <a16:creationId xmlns:a16="http://schemas.microsoft.com/office/drawing/2014/main" xmlns="" id="{74099C21-47A8-4D0E-97BD-878750B9B01F}"/>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CE9666F5-47E0-4888-83C4-E5F59E4E12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557DB7CB-6004-477D-BD39-C0D0425EA00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8C9F0983-EE36-40AE-862F-371A9B72EB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F3034BEB-DAAF-4994-8A2C-AF75617327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51DE4B95-B5E5-46B9-8205-DF91A6E817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41728</xdr:rowOff>
    </xdr:from>
    <xdr:to>
      <xdr:col>85</xdr:col>
      <xdr:colOff>177800</xdr:colOff>
      <xdr:row>35</xdr:row>
      <xdr:rowOff>143328</xdr:rowOff>
    </xdr:to>
    <xdr:sp macro="" textlink="">
      <xdr:nvSpPr>
        <xdr:cNvPr id="401" name="楕円 400">
          <a:extLst>
            <a:ext uri="{FF2B5EF4-FFF2-40B4-BE49-F238E27FC236}">
              <a16:creationId xmlns:a16="http://schemas.microsoft.com/office/drawing/2014/main" xmlns="" id="{1896B4AB-1451-434F-9997-4A0AE9B6422F}"/>
            </a:ext>
          </a:extLst>
        </xdr:cNvPr>
        <xdr:cNvSpPr/>
      </xdr:nvSpPr>
      <xdr:spPr>
        <a:xfrm>
          <a:off x="162687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64605</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xmlns="" id="{1882389E-AAA9-43E0-8953-AD1A1D3761B1}"/>
            </a:ext>
          </a:extLst>
        </xdr:cNvPr>
        <xdr:cNvSpPr txBox="1"/>
      </xdr:nvSpPr>
      <xdr:spPr>
        <a:xfrm>
          <a:off x="16357600" y="58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77651</xdr:rowOff>
    </xdr:from>
    <xdr:to>
      <xdr:col>81</xdr:col>
      <xdr:colOff>101600</xdr:colOff>
      <xdr:row>36</xdr:row>
      <xdr:rowOff>7801</xdr:rowOff>
    </xdr:to>
    <xdr:sp macro="" textlink="">
      <xdr:nvSpPr>
        <xdr:cNvPr id="403" name="楕円 402">
          <a:extLst>
            <a:ext uri="{FF2B5EF4-FFF2-40B4-BE49-F238E27FC236}">
              <a16:creationId xmlns:a16="http://schemas.microsoft.com/office/drawing/2014/main" xmlns="" id="{B1CCB377-1E7C-4137-9A0F-198F5BF181EA}"/>
            </a:ext>
          </a:extLst>
        </xdr:cNvPr>
        <xdr:cNvSpPr/>
      </xdr:nvSpPr>
      <xdr:spPr>
        <a:xfrm>
          <a:off x="15430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92528</xdr:rowOff>
    </xdr:from>
    <xdr:to>
      <xdr:col>85</xdr:col>
      <xdr:colOff>127000</xdr:colOff>
      <xdr:row>35</xdr:row>
      <xdr:rowOff>128451</xdr:rowOff>
    </xdr:to>
    <xdr:cxnSp macro="">
      <xdr:nvCxnSpPr>
        <xdr:cNvPr id="404" name="直線コネクタ 403">
          <a:extLst>
            <a:ext uri="{FF2B5EF4-FFF2-40B4-BE49-F238E27FC236}">
              <a16:creationId xmlns:a16="http://schemas.microsoft.com/office/drawing/2014/main" xmlns="" id="{C2190BB2-F0EA-4F5C-BFB9-66D52FC3EDB8}"/>
            </a:ext>
          </a:extLst>
        </xdr:cNvPr>
        <xdr:cNvCxnSpPr/>
      </xdr:nvCxnSpPr>
      <xdr:spPr>
        <a:xfrm flipV="1">
          <a:off x="15481300" y="60932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405" name="楕円 404">
          <a:extLst>
            <a:ext uri="{FF2B5EF4-FFF2-40B4-BE49-F238E27FC236}">
              <a16:creationId xmlns:a16="http://schemas.microsoft.com/office/drawing/2014/main" xmlns="" id="{886BA844-2C9D-4A67-AAF2-DC8C322531EA}"/>
            </a:ext>
          </a:extLst>
        </xdr:cNvPr>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128451</xdr:rowOff>
    </xdr:from>
    <xdr:to>
      <xdr:col>81</xdr:col>
      <xdr:colOff>50800</xdr:colOff>
      <xdr:row>35</xdr:row>
      <xdr:rowOff>152944</xdr:rowOff>
    </xdr:to>
    <xdr:cxnSp macro="">
      <xdr:nvCxnSpPr>
        <xdr:cNvPr id="406" name="直線コネクタ 405">
          <a:extLst>
            <a:ext uri="{FF2B5EF4-FFF2-40B4-BE49-F238E27FC236}">
              <a16:creationId xmlns:a16="http://schemas.microsoft.com/office/drawing/2014/main" xmlns="" id="{F1E21D04-15C7-4EFB-911C-4FE6A82F66C7}"/>
            </a:ext>
          </a:extLst>
        </xdr:cNvPr>
        <xdr:cNvCxnSpPr/>
      </xdr:nvCxnSpPr>
      <xdr:spPr>
        <a:xfrm flipV="1">
          <a:off x="14592300" y="61292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134801</xdr:rowOff>
    </xdr:from>
    <xdr:to>
      <xdr:col>72</xdr:col>
      <xdr:colOff>38100</xdr:colOff>
      <xdr:row>36</xdr:row>
      <xdr:rowOff>64951</xdr:rowOff>
    </xdr:to>
    <xdr:sp macro="" textlink="">
      <xdr:nvSpPr>
        <xdr:cNvPr id="407" name="楕円 406">
          <a:extLst>
            <a:ext uri="{FF2B5EF4-FFF2-40B4-BE49-F238E27FC236}">
              <a16:creationId xmlns:a16="http://schemas.microsoft.com/office/drawing/2014/main" xmlns="" id="{E8B366B1-AFBB-4175-A713-D63AAB0EF365}"/>
            </a:ext>
          </a:extLst>
        </xdr:cNvPr>
        <xdr:cNvSpPr/>
      </xdr:nvSpPr>
      <xdr:spPr>
        <a:xfrm>
          <a:off x="13652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152944</xdr:rowOff>
    </xdr:from>
    <xdr:to>
      <xdr:col>76</xdr:col>
      <xdr:colOff>114300</xdr:colOff>
      <xdr:row>36</xdr:row>
      <xdr:rowOff>14151</xdr:rowOff>
    </xdr:to>
    <xdr:cxnSp macro="">
      <xdr:nvCxnSpPr>
        <xdr:cNvPr id="408" name="直線コネクタ 407">
          <a:extLst>
            <a:ext uri="{FF2B5EF4-FFF2-40B4-BE49-F238E27FC236}">
              <a16:creationId xmlns:a16="http://schemas.microsoft.com/office/drawing/2014/main" xmlns="" id="{184BA1F7-3279-49E3-B480-60C6CFBBF344}"/>
            </a:ext>
          </a:extLst>
        </xdr:cNvPr>
        <xdr:cNvCxnSpPr/>
      </xdr:nvCxnSpPr>
      <xdr:spPr>
        <a:xfrm flipV="1">
          <a:off x="13703300" y="615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xmlns="" id="{0E8959F2-F5B5-489B-ACB7-03EC34233E97}"/>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xmlns="" id="{DA87A38C-203F-4E43-A0C3-6E9747623936}"/>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xmlns="" id="{0C6F5063-C01B-42DD-91A7-C0FA07373A66}"/>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24328</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xmlns="" id="{3062458F-BB99-49FE-98AC-95996C50A201}"/>
            </a:ext>
          </a:extLst>
        </xdr:cNvPr>
        <xdr:cNvSpPr txBox="1"/>
      </xdr:nvSpPr>
      <xdr:spPr>
        <a:xfrm>
          <a:off x="15266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xmlns="" id="{CF572570-8D0B-4A21-8C8C-1B28140206E1}"/>
            </a:ext>
          </a:extLst>
        </xdr:cNvPr>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81478</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xmlns="" id="{0DE8DD0D-9EBC-4E27-B7D2-3EE11185F3A3}"/>
            </a:ext>
          </a:extLst>
        </xdr:cNvPr>
        <xdr:cNvSpPr txBox="1"/>
      </xdr:nvSpPr>
      <xdr:spPr>
        <a:xfrm>
          <a:off x="13500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xmlns="" id="{5503B10D-E1B2-498E-9EA7-4C7258B279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xmlns="" id="{A9AF4460-F14E-4299-B7F9-C2342F69A2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xmlns="" id="{6ED30C9E-C6F3-4ADE-AE53-40CF32DA63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xmlns="" id="{CCD2B37E-1004-4643-9B50-C5FDF5A827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xmlns="" id="{C8AA9A6D-1C68-498E-9A1A-088AEF03DB8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xmlns="" id="{27324733-DC02-4F83-A9E2-7A7CA9C0B4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xmlns="" id="{71676702-F342-475F-856F-0085E18031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xmlns="" id="{883B0483-564B-4A18-A009-D39E6D0620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xmlns="" id="{EC2B9960-4134-4F51-8AEB-8AE6551538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xmlns="" id="{DB011EAB-A3E2-42B0-81C9-D3C2C60B03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5" name="直線コネクタ 424">
          <a:extLst>
            <a:ext uri="{FF2B5EF4-FFF2-40B4-BE49-F238E27FC236}">
              <a16:creationId xmlns:a16="http://schemas.microsoft.com/office/drawing/2014/main" xmlns="" id="{179D0E49-0283-4E82-B0A4-1C4CD154C77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6" name="テキスト ボックス 425">
          <a:extLst>
            <a:ext uri="{FF2B5EF4-FFF2-40B4-BE49-F238E27FC236}">
              <a16:creationId xmlns:a16="http://schemas.microsoft.com/office/drawing/2014/main" xmlns="" id="{0C7792C5-B8C7-4641-954D-D05532DD34B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7" name="直線コネクタ 426">
          <a:extLst>
            <a:ext uri="{FF2B5EF4-FFF2-40B4-BE49-F238E27FC236}">
              <a16:creationId xmlns:a16="http://schemas.microsoft.com/office/drawing/2014/main" xmlns="" id="{65934957-A08A-4DC1-8BBE-62A2E6AB7F2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8" name="テキスト ボックス 427">
          <a:extLst>
            <a:ext uri="{FF2B5EF4-FFF2-40B4-BE49-F238E27FC236}">
              <a16:creationId xmlns:a16="http://schemas.microsoft.com/office/drawing/2014/main" xmlns="" id="{73F6C0F4-4ED8-4931-873E-E811DCDC097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9" name="直線コネクタ 428">
          <a:extLst>
            <a:ext uri="{FF2B5EF4-FFF2-40B4-BE49-F238E27FC236}">
              <a16:creationId xmlns:a16="http://schemas.microsoft.com/office/drawing/2014/main" xmlns="" id="{41958134-F906-4303-83F6-FF5102365B5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0" name="テキスト ボックス 429">
          <a:extLst>
            <a:ext uri="{FF2B5EF4-FFF2-40B4-BE49-F238E27FC236}">
              <a16:creationId xmlns:a16="http://schemas.microsoft.com/office/drawing/2014/main" xmlns="" id="{152847A4-772F-4B08-9E87-73BFCA847F8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1" name="直線コネクタ 430">
          <a:extLst>
            <a:ext uri="{FF2B5EF4-FFF2-40B4-BE49-F238E27FC236}">
              <a16:creationId xmlns:a16="http://schemas.microsoft.com/office/drawing/2014/main" xmlns="" id="{E8167718-3232-48D4-B3E5-423A833C6A8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2" name="テキスト ボックス 431">
          <a:extLst>
            <a:ext uri="{FF2B5EF4-FFF2-40B4-BE49-F238E27FC236}">
              <a16:creationId xmlns:a16="http://schemas.microsoft.com/office/drawing/2014/main" xmlns="" id="{BCD33D6B-6F8F-4302-A58E-23C6FA28903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a:extLst>
            <a:ext uri="{FF2B5EF4-FFF2-40B4-BE49-F238E27FC236}">
              <a16:creationId xmlns:a16="http://schemas.microsoft.com/office/drawing/2014/main" xmlns="" id="{36DF7A2E-549F-41E5-8E1F-17B7EED80B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xmlns="" id="{B8C486F5-1071-4B1D-80D8-23975D3232E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a:extLst>
            <a:ext uri="{FF2B5EF4-FFF2-40B4-BE49-F238E27FC236}">
              <a16:creationId xmlns:a16="http://schemas.microsoft.com/office/drawing/2014/main" xmlns="" id="{C02A3FD2-D4B2-46AD-B546-913CF019F2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36" name="直線コネクタ 435">
          <a:extLst>
            <a:ext uri="{FF2B5EF4-FFF2-40B4-BE49-F238E27FC236}">
              <a16:creationId xmlns:a16="http://schemas.microsoft.com/office/drawing/2014/main" xmlns="" id="{A1A9494A-EA7E-4DEE-9375-50E533F423E8}"/>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37" name="【認定こども園・幼稚園・保育所】&#10;一人当たり面積最小値テキスト">
          <a:extLst>
            <a:ext uri="{FF2B5EF4-FFF2-40B4-BE49-F238E27FC236}">
              <a16:creationId xmlns:a16="http://schemas.microsoft.com/office/drawing/2014/main" xmlns="" id="{649D352F-4362-4907-BF62-DE96B951F4E9}"/>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38" name="直線コネクタ 437">
          <a:extLst>
            <a:ext uri="{FF2B5EF4-FFF2-40B4-BE49-F238E27FC236}">
              <a16:creationId xmlns:a16="http://schemas.microsoft.com/office/drawing/2014/main" xmlns="" id="{25C2E74E-5DB3-4452-B98F-78C316645CCB}"/>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39" name="【認定こども園・幼稚園・保育所】&#10;一人当たり面積最大値テキスト">
          <a:extLst>
            <a:ext uri="{FF2B5EF4-FFF2-40B4-BE49-F238E27FC236}">
              <a16:creationId xmlns:a16="http://schemas.microsoft.com/office/drawing/2014/main" xmlns="" id="{4B5BF11C-D975-4505-9C52-5982E493BE86}"/>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0" name="直線コネクタ 439">
          <a:extLst>
            <a:ext uri="{FF2B5EF4-FFF2-40B4-BE49-F238E27FC236}">
              <a16:creationId xmlns:a16="http://schemas.microsoft.com/office/drawing/2014/main" xmlns="" id="{0DDEBEBE-ACAD-4D49-A43F-7D9E85BDAA37}"/>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41" name="【認定こども園・幼稚園・保育所】&#10;一人当たり面積平均値テキスト">
          <a:extLst>
            <a:ext uri="{FF2B5EF4-FFF2-40B4-BE49-F238E27FC236}">
              <a16:creationId xmlns:a16="http://schemas.microsoft.com/office/drawing/2014/main" xmlns="" id="{393FB972-DC65-48F1-99E5-577DD7E41991}"/>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2" name="フローチャート: 判断 441">
          <a:extLst>
            <a:ext uri="{FF2B5EF4-FFF2-40B4-BE49-F238E27FC236}">
              <a16:creationId xmlns:a16="http://schemas.microsoft.com/office/drawing/2014/main" xmlns="" id="{96F4DA15-A6F1-447D-AD0B-5534DE505DD2}"/>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3" name="フローチャート: 判断 442">
          <a:extLst>
            <a:ext uri="{FF2B5EF4-FFF2-40B4-BE49-F238E27FC236}">
              <a16:creationId xmlns:a16="http://schemas.microsoft.com/office/drawing/2014/main" xmlns="" id="{9DFED139-03F6-47A1-824A-68EB83FB06D9}"/>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4" name="フローチャート: 判断 443">
          <a:extLst>
            <a:ext uri="{FF2B5EF4-FFF2-40B4-BE49-F238E27FC236}">
              <a16:creationId xmlns:a16="http://schemas.microsoft.com/office/drawing/2014/main" xmlns="" id="{AE1918B7-5AD2-4597-B802-10D5BC3913CF}"/>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445" name="フローチャート: 判断 444">
          <a:extLst>
            <a:ext uri="{FF2B5EF4-FFF2-40B4-BE49-F238E27FC236}">
              <a16:creationId xmlns:a16="http://schemas.microsoft.com/office/drawing/2014/main" xmlns="" id="{AB7B26AB-BAFE-4D2D-B064-08A24C89F2AC}"/>
            </a:ext>
          </a:extLst>
        </xdr:cNvPr>
        <xdr:cNvSpPr/>
      </xdr:nvSpPr>
      <xdr:spPr>
        <a:xfrm>
          <a:off x="19494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18811B77-FFFE-40A1-8522-C3D690B23E2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058592CE-33AF-4CF9-A2AA-1EEF3754FF5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0739A602-A31A-434A-ADF4-1D31E36831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7AA4F862-8C5D-450F-8E55-50AEC2E8675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920BFA77-DE53-4E9C-BAA7-774A9A932D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51" name="楕円 450">
          <a:extLst>
            <a:ext uri="{FF2B5EF4-FFF2-40B4-BE49-F238E27FC236}">
              <a16:creationId xmlns:a16="http://schemas.microsoft.com/office/drawing/2014/main" xmlns="" id="{A6A34500-6A18-48D9-8032-4953A67B64B3}"/>
            </a:ext>
          </a:extLst>
        </xdr:cNvPr>
        <xdr:cNvSpPr/>
      </xdr:nvSpPr>
      <xdr:spPr>
        <a:xfrm>
          <a:off x="22110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162577</xdr:rowOff>
    </xdr:from>
    <xdr:ext cx="469744" cy="259045"/>
    <xdr:sp macro="" textlink="">
      <xdr:nvSpPr>
        <xdr:cNvPr id="452" name="【認定こども園・幼稚園・保育所】&#10;一人当たり面積該当値テキスト">
          <a:extLst>
            <a:ext uri="{FF2B5EF4-FFF2-40B4-BE49-F238E27FC236}">
              <a16:creationId xmlns:a16="http://schemas.microsoft.com/office/drawing/2014/main" xmlns="" id="{569CCA86-C244-433C-BC97-11385C937F73}"/>
            </a:ext>
          </a:extLst>
        </xdr:cNvPr>
        <xdr:cNvSpPr txBox="1"/>
      </xdr:nvSpPr>
      <xdr:spPr>
        <a:xfrm>
          <a:off x="22199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453" name="楕円 452">
          <a:extLst>
            <a:ext uri="{FF2B5EF4-FFF2-40B4-BE49-F238E27FC236}">
              <a16:creationId xmlns:a16="http://schemas.microsoft.com/office/drawing/2014/main" xmlns="" id="{C5DAD197-17BD-443A-87E8-8A30E66B84BA}"/>
            </a:ext>
          </a:extLst>
        </xdr:cNvPr>
        <xdr:cNvSpPr/>
      </xdr:nvSpPr>
      <xdr:spPr>
        <a:xfrm>
          <a:off x="2127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41910</xdr:rowOff>
    </xdr:to>
    <xdr:cxnSp macro="">
      <xdr:nvCxnSpPr>
        <xdr:cNvPr id="454" name="直線コネクタ 453">
          <a:extLst>
            <a:ext uri="{FF2B5EF4-FFF2-40B4-BE49-F238E27FC236}">
              <a16:creationId xmlns:a16="http://schemas.microsoft.com/office/drawing/2014/main" xmlns="" id="{805AEC50-0AA8-41F6-8270-327FB5DBE320}"/>
            </a:ext>
          </a:extLst>
        </xdr:cNvPr>
        <xdr:cNvCxnSpPr/>
      </xdr:nvCxnSpPr>
      <xdr:spPr>
        <a:xfrm flipV="1">
          <a:off x="21323300" y="6362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xdr:rowOff>
    </xdr:from>
    <xdr:to>
      <xdr:col>107</xdr:col>
      <xdr:colOff>101600</xdr:colOff>
      <xdr:row>37</xdr:row>
      <xdr:rowOff>104140</xdr:rowOff>
    </xdr:to>
    <xdr:sp macro="" textlink="">
      <xdr:nvSpPr>
        <xdr:cNvPr id="455" name="楕円 454">
          <a:extLst>
            <a:ext uri="{FF2B5EF4-FFF2-40B4-BE49-F238E27FC236}">
              <a16:creationId xmlns:a16="http://schemas.microsoft.com/office/drawing/2014/main" xmlns="" id="{A0A34BCE-578D-4E85-870D-60E6446E8CEB}"/>
            </a:ext>
          </a:extLst>
        </xdr:cNvPr>
        <xdr:cNvSpPr/>
      </xdr:nvSpPr>
      <xdr:spPr>
        <a:xfrm>
          <a:off x="2038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37</xdr:row>
      <xdr:rowOff>53340</xdr:rowOff>
    </xdr:to>
    <xdr:cxnSp macro="">
      <xdr:nvCxnSpPr>
        <xdr:cNvPr id="456" name="直線コネクタ 455">
          <a:extLst>
            <a:ext uri="{FF2B5EF4-FFF2-40B4-BE49-F238E27FC236}">
              <a16:creationId xmlns:a16="http://schemas.microsoft.com/office/drawing/2014/main" xmlns="" id="{C8F2C782-1663-4D27-B861-9B8644FA96E4}"/>
            </a:ext>
          </a:extLst>
        </xdr:cNvPr>
        <xdr:cNvCxnSpPr/>
      </xdr:nvCxnSpPr>
      <xdr:spPr>
        <a:xfrm flipV="1">
          <a:off x="20434300" y="6385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16256</xdr:rowOff>
    </xdr:from>
    <xdr:to>
      <xdr:col>102</xdr:col>
      <xdr:colOff>165100</xdr:colOff>
      <xdr:row>37</xdr:row>
      <xdr:rowOff>117856</xdr:rowOff>
    </xdr:to>
    <xdr:sp macro="" textlink="">
      <xdr:nvSpPr>
        <xdr:cNvPr id="457" name="楕円 456">
          <a:extLst>
            <a:ext uri="{FF2B5EF4-FFF2-40B4-BE49-F238E27FC236}">
              <a16:creationId xmlns:a16="http://schemas.microsoft.com/office/drawing/2014/main" xmlns="" id="{386DD7F7-9DCF-4A01-8D78-B62B3403B09B}"/>
            </a:ext>
          </a:extLst>
        </xdr:cNvPr>
        <xdr:cNvSpPr/>
      </xdr:nvSpPr>
      <xdr:spPr>
        <a:xfrm>
          <a:off x="19494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53340</xdr:rowOff>
    </xdr:from>
    <xdr:to>
      <xdr:col>107</xdr:col>
      <xdr:colOff>50800</xdr:colOff>
      <xdr:row>37</xdr:row>
      <xdr:rowOff>67056</xdr:rowOff>
    </xdr:to>
    <xdr:cxnSp macro="">
      <xdr:nvCxnSpPr>
        <xdr:cNvPr id="458" name="直線コネクタ 457">
          <a:extLst>
            <a:ext uri="{FF2B5EF4-FFF2-40B4-BE49-F238E27FC236}">
              <a16:creationId xmlns:a16="http://schemas.microsoft.com/office/drawing/2014/main" xmlns="" id="{D52331E4-F9BB-408F-B6C6-DA1652C7B327}"/>
            </a:ext>
          </a:extLst>
        </xdr:cNvPr>
        <xdr:cNvCxnSpPr/>
      </xdr:nvCxnSpPr>
      <xdr:spPr>
        <a:xfrm flipV="1">
          <a:off x="19545300" y="639699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59" name="n_1aveValue【認定こども園・幼稚園・保育所】&#10;一人当たり面積">
          <a:extLst>
            <a:ext uri="{FF2B5EF4-FFF2-40B4-BE49-F238E27FC236}">
              <a16:creationId xmlns:a16="http://schemas.microsoft.com/office/drawing/2014/main" xmlns="" id="{2022EC0B-045D-4BD7-94E5-AB948356E1F0}"/>
            </a:ext>
          </a:extLst>
        </xdr:cNvPr>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60" name="n_2aveValue【認定こども園・幼稚園・保育所】&#10;一人当たり面積">
          <a:extLst>
            <a:ext uri="{FF2B5EF4-FFF2-40B4-BE49-F238E27FC236}">
              <a16:creationId xmlns:a16="http://schemas.microsoft.com/office/drawing/2014/main" xmlns="" id="{8793195A-F718-4BFF-AD14-F16EE21BF1CF}"/>
            </a:ext>
          </a:extLst>
        </xdr:cNvPr>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152417</xdr:rowOff>
    </xdr:from>
    <xdr:ext cx="469744" cy="259045"/>
    <xdr:sp macro="" textlink="">
      <xdr:nvSpPr>
        <xdr:cNvPr id="461" name="n_3aveValue【認定こども園・幼稚園・保育所】&#10;一人当たり面積">
          <a:extLst>
            <a:ext uri="{FF2B5EF4-FFF2-40B4-BE49-F238E27FC236}">
              <a16:creationId xmlns:a16="http://schemas.microsoft.com/office/drawing/2014/main" xmlns="" id="{94BF5121-0EDF-460D-A18D-CE62586310A1}"/>
            </a:ext>
          </a:extLst>
        </xdr:cNvPr>
        <xdr:cNvSpPr txBox="1"/>
      </xdr:nvSpPr>
      <xdr:spPr>
        <a:xfrm>
          <a:off x="19310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109237</xdr:rowOff>
    </xdr:from>
    <xdr:ext cx="469744" cy="259045"/>
    <xdr:sp macro="" textlink="">
      <xdr:nvSpPr>
        <xdr:cNvPr id="462" name="n_1mainValue【認定こども園・幼稚園・保育所】&#10;一人当たり面積">
          <a:extLst>
            <a:ext uri="{FF2B5EF4-FFF2-40B4-BE49-F238E27FC236}">
              <a16:creationId xmlns:a16="http://schemas.microsoft.com/office/drawing/2014/main" xmlns="" id="{F2B5537A-E284-48F6-91E6-03B997C4B09A}"/>
            </a:ext>
          </a:extLst>
        </xdr:cNvPr>
        <xdr:cNvSpPr txBox="1"/>
      </xdr:nvSpPr>
      <xdr:spPr>
        <a:xfrm>
          <a:off x="21075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120667</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xmlns="" id="{AA45BC2D-7587-43E5-BBA7-BABE0AFC15F5}"/>
            </a:ext>
          </a:extLst>
        </xdr:cNvPr>
        <xdr:cNvSpPr txBox="1"/>
      </xdr:nvSpPr>
      <xdr:spPr>
        <a:xfrm>
          <a:off x="20199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134383</xdr:rowOff>
    </xdr:from>
    <xdr:ext cx="469744" cy="259045"/>
    <xdr:sp macro="" textlink="">
      <xdr:nvSpPr>
        <xdr:cNvPr id="464" name="n_3mainValue【認定こども園・幼稚園・保育所】&#10;一人当たり面積">
          <a:extLst>
            <a:ext uri="{FF2B5EF4-FFF2-40B4-BE49-F238E27FC236}">
              <a16:creationId xmlns:a16="http://schemas.microsoft.com/office/drawing/2014/main" xmlns="" id="{D6811FF1-0A74-4942-B845-64BFFFC4200C}"/>
            </a:ext>
          </a:extLst>
        </xdr:cNvPr>
        <xdr:cNvSpPr txBox="1"/>
      </xdr:nvSpPr>
      <xdr:spPr>
        <a:xfrm>
          <a:off x="19310427" y="61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a:extLst>
            <a:ext uri="{FF2B5EF4-FFF2-40B4-BE49-F238E27FC236}">
              <a16:creationId xmlns:a16="http://schemas.microsoft.com/office/drawing/2014/main" xmlns="" id="{5F3CE258-2EEB-47DD-81A8-F1A271ACED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a:extLst>
            <a:ext uri="{FF2B5EF4-FFF2-40B4-BE49-F238E27FC236}">
              <a16:creationId xmlns:a16="http://schemas.microsoft.com/office/drawing/2014/main" xmlns="" id="{4E60D565-FA18-4654-ABB8-40E2142B6B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a:extLst>
            <a:ext uri="{FF2B5EF4-FFF2-40B4-BE49-F238E27FC236}">
              <a16:creationId xmlns:a16="http://schemas.microsoft.com/office/drawing/2014/main" xmlns="" id="{ABA107A9-75B1-410A-9CF2-E411386840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a:extLst>
            <a:ext uri="{FF2B5EF4-FFF2-40B4-BE49-F238E27FC236}">
              <a16:creationId xmlns:a16="http://schemas.microsoft.com/office/drawing/2014/main" xmlns="" id="{B9F70C65-2CAD-4A6C-A73C-40C4CB6142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a:extLst>
            <a:ext uri="{FF2B5EF4-FFF2-40B4-BE49-F238E27FC236}">
              <a16:creationId xmlns:a16="http://schemas.microsoft.com/office/drawing/2014/main" xmlns="" id="{3B23EBCE-A978-4D27-B123-6AEB759413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a:extLst>
            <a:ext uri="{FF2B5EF4-FFF2-40B4-BE49-F238E27FC236}">
              <a16:creationId xmlns:a16="http://schemas.microsoft.com/office/drawing/2014/main" xmlns="" id="{063C0162-DC27-4F4F-855E-70E4572C12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a:extLst>
            <a:ext uri="{FF2B5EF4-FFF2-40B4-BE49-F238E27FC236}">
              <a16:creationId xmlns:a16="http://schemas.microsoft.com/office/drawing/2014/main" xmlns="" id="{466F9309-0A43-4FFA-9B34-BB61599EBD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a:extLst>
            <a:ext uri="{FF2B5EF4-FFF2-40B4-BE49-F238E27FC236}">
              <a16:creationId xmlns:a16="http://schemas.microsoft.com/office/drawing/2014/main" xmlns="" id="{0117AB24-69FF-4EA5-8FD7-9BF2D4FA7C2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a:extLst>
            <a:ext uri="{FF2B5EF4-FFF2-40B4-BE49-F238E27FC236}">
              <a16:creationId xmlns:a16="http://schemas.microsoft.com/office/drawing/2014/main" xmlns="" id="{AE2A02EB-0B17-4A68-BB3A-62A1907AFB9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a:extLst>
            <a:ext uri="{FF2B5EF4-FFF2-40B4-BE49-F238E27FC236}">
              <a16:creationId xmlns:a16="http://schemas.microsoft.com/office/drawing/2014/main" xmlns="" id="{A6E4E8A9-C946-4732-85DE-AEFF605D197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a:extLst>
            <a:ext uri="{FF2B5EF4-FFF2-40B4-BE49-F238E27FC236}">
              <a16:creationId xmlns:a16="http://schemas.microsoft.com/office/drawing/2014/main" xmlns="" id="{AA1CAB67-24AC-4A55-9721-24C1FE17385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6" name="テキスト ボックス 475">
          <a:extLst>
            <a:ext uri="{FF2B5EF4-FFF2-40B4-BE49-F238E27FC236}">
              <a16:creationId xmlns:a16="http://schemas.microsoft.com/office/drawing/2014/main" xmlns="" id="{5EAD364C-DD4D-4702-92A8-ECD2B99782E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a:extLst>
            <a:ext uri="{FF2B5EF4-FFF2-40B4-BE49-F238E27FC236}">
              <a16:creationId xmlns:a16="http://schemas.microsoft.com/office/drawing/2014/main" xmlns="" id="{F391311D-DE46-4FDA-A863-FC2644FB7E1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a:extLst>
            <a:ext uri="{FF2B5EF4-FFF2-40B4-BE49-F238E27FC236}">
              <a16:creationId xmlns:a16="http://schemas.microsoft.com/office/drawing/2014/main" xmlns="" id="{99F4EC87-D35D-486D-9BD3-70674EDBE73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a:extLst>
            <a:ext uri="{FF2B5EF4-FFF2-40B4-BE49-F238E27FC236}">
              <a16:creationId xmlns:a16="http://schemas.microsoft.com/office/drawing/2014/main" xmlns="" id="{0E9FA982-3000-46AF-92CD-0ED1810E210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a:extLst>
            <a:ext uri="{FF2B5EF4-FFF2-40B4-BE49-F238E27FC236}">
              <a16:creationId xmlns:a16="http://schemas.microsoft.com/office/drawing/2014/main" xmlns="" id="{49D1788D-4B46-487E-85F6-363E70F64E9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a:extLst>
            <a:ext uri="{FF2B5EF4-FFF2-40B4-BE49-F238E27FC236}">
              <a16:creationId xmlns:a16="http://schemas.microsoft.com/office/drawing/2014/main" xmlns="" id="{3AB7C0E5-AFAA-4093-8DD5-3B24EF74FCB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a:extLst>
            <a:ext uri="{FF2B5EF4-FFF2-40B4-BE49-F238E27FC236}">
              <a16:creationId xmlns:a16="http://schemas.microsoft.com/office/drawing/2014/main" xmlns="" id="{D9346A57-DF32-42C3-B205-F20D5F5E2D1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a:extLst>
            <a:ext uri="{FF2B5EF4-FFF2-40B4-BE49-F238E27FC236}">
              <a16:creationId xmlns:a16="http://schemas.microsoft.com/office/drawing/2014/main" xmlns="" id="{42014FFF-67AD-4F6D-AA2E-BFA2CAABF0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a:extLst>
            <a:ext uri="{FF2B5EF4-FFF2-40B4-BE49-F238E27FC236}">
              <a16:creationId xmlns:a16="http://schemas.microsoft.com/office/drawing/2014/main" xmlns="" id="{414345C9-266C-4CA4-97B7-E4B9E12959B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a:extLst>
            <a:ext uri="{FF2B5EF4-FFF2-40B4-BE49-F238E27FC236}">
              <a16:creationId xmlns:a16="http://schemas.microsoft.com/office/drawing/2014/main" xmlns="" id="{D40F757E-926B-4F91-9DDB-0EB098A1BC3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6" name="テキスト ボックス 485">
          <a:extLst>
            <a:ext uri="{FF2B5EF4-FFF2-40B4-BE49-F238E27FC236}">
              <a16:creationId xmlns:a16="http://schemas.microsoft.com/office/drawing/2014/main" xmlns="" id="{BDF92C49-47BD-4E46-BE95-FBE9A7FFA50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xmlns="" id="{4BBD2112-2589-40BB-9B38-B4003A6FBA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xmlns="" id="{7A59354C-C901-4F5C-A3ED-6D745357B06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xmlns="" id="{A88F800C-7222-4556-BBA6-19CA83EBC0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0" name="直線コネクタ 489">
          <a:extLst>
            <a:ext uri="{FF2B5EF4-FFF2-40B4-BE49-F238E27FC236}">
              <a16:creationId xmlns:a16="http://schemas.microsoft.com/office/drawing/2014/main" xmlns="" id="{4B15FD1A-2179-4F26-8240-F1F40C2F50BC}"/>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1" name="【学校施設】&#10;有形固定資産減価償却率最小値テキスト">
          <a:extLst>
            <a:ext uri="{FF2B5EF4-FFF2-40B4-BE49-F238E27FC236}">
              <a16:creationId xmlns:a16="http://schemas.microsoft.com/office/drawing/2014/main" xmlns="" id="{E1672FB0-0B46-44D8-9707-784BCAAADD34}"/>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2" name="直線コネクタ 491">
          <a:extLst>
            <a:ext uri="{FF2B5EF4-FFF2-40B4-BE49-F238E27FC236}">
              <a16:creationId xmlns:a16="http://schemas.microsoft.com/office/drawing/2014/main" xmlns="" id="{EF6B4071-27E7-447B-8FBB-ED020A04A78C}"/>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3" name="【学校施設】&#10;有形固定資産減価償却率最大値テキスト">
          <a:extLst>
            <a:ext uri="{FF2B5EF4-FFF2-40B4-BE49-F238E27FC236}">
              <a16:creationId xmlns:a16="http://schemas.microsoft.com/office/drawing/2014/main" xmlns="" id="{65CF48E2-D7E1-4EE2-A60B-369894425E1B}"/>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4" name="直線コネクタ 493">
          <a:extLst>
            <a:ext uri="{FF2B5EF4-FFF2-40B4-BE49-F238E27FC236}">
              <a16:creationId xmlns:a16="http://schemas.microsoft.com/office/drawing/2014/main" xmlns="" id="{33337E96-BBEB-470E-B7AB-66BA9506F9E9}"/>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495" name="【学校施設】&#10;有形固定資産減価償却率平均値テキスト">
          <a:extLst>
            <a:ext uri="{FF2B5EF4-FFF2-40B4-BE49-F238E27FC236}">
              <a16:creationId xmlns:a16="http://schemas.microsoft.com/office/drawing/2014/main" xmlns="" id="{925D2438-2B86-45C4-8A43-A65AB4256E30}"/>
            </a:ext>
          </a:extLst>
        </xdr:cNvPr>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96" name="フローチャート: 判断 495">
          <a:extLst>
            <a:ext uri="{FF2B5EF4-FFF2-40B4-BE49-F238E27FC236}">
              <a16:creationId xmlns:a16="http://schemas.microsoft.com/office/drawing/2014/main" xmlns="" id="{43131414-376F-46DB-816B-3DE55285EADE}"/>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97" name="フローチャート: 判断 496">
          <a:extLst>
            <a:ext uri="{FF2B5EF4-FFF2-40B4-BE49-F238E27FC236}">
              <a16:creationId xmlns:a16="http://schemas.microsoft.com/office/drawing/2014/main" xmlns="" id="{3CAB5A61-FFE7-4D5C-B308-A562EBEDC863}"/>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98" name="フローチャート: 判断 497">
          <a:extLst>
            <a:ext uri="{FF2B5EF4-FFF2-40B4-BE49-F238E27FC236}">
              <a16:creationId xmlns:a16="http://schemas.microsoft.com/office/drawing/2014/main" xmlns="" id="{8E42A6A6-1C15-424C-9AD6-B8770BCF4A43}"/>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50437</xdr:rowOff>
    </xdr:from>
    <xdr:to>
      <xdr:col>72</xdr:col>
      <xdr:colOff>38100</xdr:colOff>
      <xdr:row>59</xdr:row>
      <xdr:rowOff>152037</xdr:rowOff>
    </xdr:to>
    <xdr:sp macro="" textlink="">
      <xdr:nvSpPr>
        <xdr:cNvPr id="499" name="フローチャート: 判断 498">
          <a:extLst>
            <a:ext uri="{FF2B5EF4-FFF2-40B4-BE49-F238E27FC236}">
              <a16:creationId xmlns:a16="http://schemas.microsoft.com/office/drawing/2014/main" xmlns="" id="{D685BD79-1AE0-40A4-8A71-B07415295184}"/>
            </a:ext>
          </a:extLst>
        </xdr:cNvPr>
        <xdr:cNvSpPr/>
      </xdr:nvSpPr>
      <xdr:spPr>
        <a:xfrm>
          <a:off x="13652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EC5F1489-2B78-4348-93F9-490782E9920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737E0023-1D7D-4B79-9191-C2FC0EE76A4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7DD2445A-A815-4B3A-8ACD-878A1024B6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20567E07-B4CE-4666-A16D-F5656DA18F1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CF20ED9D-B01E-42BC-A9B6-AD9247C865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05" name="楕円 504">
          <a:extLst>
            <a:ext uri="{FF2B5EF4-FFF2-40B4-BE49-F238E27FC236}">
              <a16:creationId xmlns:a16="http://schemas.microsoft.com/office/drawing/2014/main" xmlns="" id="{73A0DB69-415A-4783-84E9-A6E351AF5C83}"/>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139899</xdr:rowOff>
    </xdr:from>
    <xdr:ext cx="405111" cy="259045"/>
    <xdr:sp macro="" textlink="">
      <xdr:nvSpPr>
        <xdr:cNvPr id="506" name="【学校施設】&#10;有形固定資産減価償却率該当値テキスト">
          <a:extLst>
            <a:ext uri="{FF2B5EF4-FFF2-40B4-BE49-F238E27FC236}">
              <a16:creationId xmlns:a16="http://schemas.microsoft.com/office/drawing/2014/main" xmlns="" id="{C52E9FF4-14B8-4DD4-B777-AC778F8ECE3D}"/>
            </a:ext>
          </a:extLst>
        </xdr:cNvPr>
        <xdr:cNvSpPr txBox="1"/>
      </xdr:nvSpPr>
      <xdr:spPr>
        <a:xfrm>
          <a:off x="16357600"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07" name="楕円 506">
          <a:extLst>
            <a:ext uri="{FF2B5EF4-FFF2-40B4-BE49-F238E27FC236}">
              <a16:creationId xmlns:a16="http://schemas.microsoft.com/office/drawing/2014/main" xmlns="" id="{48C15576-5CEB-4211-BC8D-DE32AE3E1FF0}"/>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508" name="直線コネクタ 507">
          <a:extLst>
            <a:ext uri="{FF2B5EF4-FFF2-40B4-BE49-F238E27FC236}">
              <a16:creationId xmlns:a16="http://schemas.microsoft.com/office/drawing/2014/main" xmlns="" id="{9805B20C-17C7-4B84-AD88-0AF7DD548AFC}"/>
            </a:ext>
          </a:extLst>
        </xdr:cNvPr>
        <xdr:cNvCxnSpPr/>
      </xdr:nvCxnSpPr>
      <xdr:spPr>
        <a:xfrm flipV="1">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09" name="楕円 508">
          <a:extLst>
            <a:ext uri="{FF2B5EF4-FFF2-40B4-BE49-F238E27FC236}">
              <a16:creationId xmlns:a16="http://schemas.microsoft.com/office/drawing/2014/main" xmlns="" id="{F2BB4DE5-B7E1-421B-8B3D-3C109A1109D6}"/>
            </a:ext>
          </a:extLst>
        </xdr:cNvPr>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101237</xdr:rowOff>
    </xdr:to>
    <xdr:cxnSp macro="">
      <xdr:nvCxnSpPr>
        <xdr:cNvPr id="510" name="直線コネクタ 509">
          <a:extLst>
            <a:ext uri="{FF2B5EF4-FFF2-40B4-BE49-F238E27FC236}">
              <a16:creationId xmlns:a16="http://schemas.microsoft.com/office/drawing/2014/main" xmlns="" id="{BAC99177-608C-4B68-A51A-72FE7225E4A5}"/>
            </a:ext>
          </a:extLst>
        </xdr:cNvPr>
        <xdr:cNvCxnSpPr/>
      </xdr:nvCxnSpPr>
      <xdr:spPr>
        <a:xfrm flipV="1">
          <a:off x="14592300" y="101890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79828</xdr:rowOff>
    </xdr:from>
    <xdr:to>
      <xdr:col>72</xdr:col>
      <xdr:colOff>38100</xdr:colOff>
      <xdr:row>60</xdr:row>
      <xdr:rowOff>9978</xdr:rowOff>
    </xdr:to>
    <xdr:sp macro="" textlink="">
      <xdr:nvSpPr>
        <xdr:cNvPr id="511" name="楕円 510">
          <a:extLst>
            <a:ext uri="{FF2B5EF4-FFF2-40B4-BE49-F238E27FC236}">
              <a16:creationId xmlns:a16="http://schemas.microsoft.com/office/drawing/2014/main" xmlns="" id="{FDD3EC67-9592-4137-B6C2-3CAC8C8D14EF}"/>
            </a:ext>
          </a:extLst>
        </xdr:cNvPr>
        <xdr:cNvSpPr/>
      </xdr:nvSpPr>
      <xdr:spPr>
        <a:xfrm>
          <a:off x="13652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101237</xdr:rowOff>
    </xdr:from>
    <xdr:to>
      <xdr:col>76</xdr:col>
      <xdr:colOff>114300</xdr:colOff>
      <xdr:row>59</xdr:row>
      <xdr:rowOff>130628</xdr:rowOff>
    </xdr:to>
    <xdr:cxnSp macro="">
      <xdr:nvCxnSpPr>
        <xdr:cNvPr id="512" name="直線コネクタ 511">
          <a:extLst>
            <a:ext uri="{FF2B5EF4-FFF2-40B4-BE49-F238E27FC236}">
              <a16:creationId xmlns:a16="http://schemas.microsoft.com/office/drawing/2014/main" xmlns="" id="{70B163AF-DDAB-4C1D-8DE3-F6CBDA5735A3}"/>
            </a:ext>
          </a:extLst>
        </xdr:cNvPr>
        <xdr:cNvCxnSpPr/>
      </xdr:nvCxnSpPr>
      <xdr:spPr>
        <a:xfrm flipV="1">
          <a:off x="13703300" y="102167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513" name="n_1aveValue【学校施設】&#10;有形固定資産減価償却率">
          <a:extLst>
            <a:ext uri="{FF2B5EF4-FFF2-40B4-BE49-F238E27FC236}">
              <a16:creationId xmlns:a16="http://schemas.microsoft.com/office/drawing/2014/main" xmlns="" id="{3FDF8AC7-0BDC-4195-93FD-31F4211D13E6}"/>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14" name="n_2aveValue【学校施設】&#10;有形固定資産減価償却率">
          <a:extLst>
            <a:ext uri="{FF2B5EF4-FFF2-40B4-BE49-F238E27FC236}">
              <a16:creationId xmlns:a16="http://schemas.microsoft.com/office/drawing/2014/main" xmlns="" id="{841FD918-5C8C-4EF1-B945-BB7CAFD73BFD}"/>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168564</xdr:rowOff>
    </xdr:from>
    <xdr:ext cx="405111" cy="259045"/>
    <xdr:sp macro="" textlink="">
      <xdr:nvSpPr>
        <xdr:cNvPr id="515" name="n_3aveValue【学校施設】&#10;有形固定資産減価償却率">
          <a:extLst>
            <a:ext uri="{FF2B5EF4-FFF2-40B4-BE49-F238E27FC236}">
              <a16:creationId xmlns:a16="http://schemas.microsoft.com/office/drawing/2014/main" xmlns="" id="{0FB4E54C-342D-4EC6-AA3C-7610284353F7}"/>
            </a:ext>
          </a:extLst>
        </xdr:cNvPr>
        <xdr:cNvSpPr txBox="1"/>
      </xdr:nvSpPr>
      <xdr:spPr>
        <a:xfrm>
          <a:off x="13500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115405</xdr:rowOff>
    </xdr:from>
    <xdr:ext cx="405111" cy="259045"/>
    <xdr:sp macro="" textlink="">
      <xdr:nvSpPr>
        <xdr:cNvPr id="516" name="n_1mainValue【学校施設】&#10;有形固定資産減価償却率">
          <a:extLst>
            <a:ext uri="{FF2B5EF4-FFF2-40B4-BE49-F238E27FC236}">
              <a16:creationId xmlns:a16="http://schemas.microsoft.com/office/drawing/2014/main" xmlns="" id="{46A04EC8-16BD-4C6F-B746-6F83778DCD65}"/>
            </a:ext>
          </a:extLst>
        </xdr:cNvPr>
        <xdr:cNvSpPr txBox="1"/>
      </xdr:nvSpPr>
      <xdr:spPr>
        <a:xfrm>
          <a:off x="15266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517" name="n_2mainValue【学校施設】&#10;有形固定資産減価償却率">
          <a:extLst>
            <a:ext uri="{FF2B5EF4-FFF2-40B4-BE49-F238E27FC236}">
              <a16:creationId xmlns:a16="http://schemas.microsoft.com/office/drawing/2014/main" xmlns="" id="{5124A2AB-A555-49D8-AE7B-5E450933E3E7}"/>
            </a:ext>
          </a:extLst>
        </xdr:cNvPr>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xdr:rowOff>
    </xdr:from>
    <xdr:ext cx="405111" cy="259045"/>
    <xdr:sp macro="" textlink="">
      <xdr:nvSpPr>
        <xdr:cNvPr id="518" name="n_3mainValue【学校施設】&#10;有形固定資産減価償却率">
          <a:extLst>
            <a:ext uri="{FF2B5EF4-FFF2-40B4-BE49-F238E27FC236}">
              <a16:creationId xmlns:a16="http://schemas.microsoft.com/office/drawing/2014/main" xmlns="" id="{D9B88A19-DAEB-460E-BA6D-855DDAD1E5B8}"/>
            </a:ext>
          </a:extLst>
        </xdr:cNvPr>
        <xdr:cNvSpPr txBox="1"/>
      </xdr:nvSpPr>
      <xdr:spPr>
        <a:xfrm>
          <a:off x="13500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xmlns="" id="{612C7C2A-1B03-49F4-870D-97A0011FD4E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xmlns="" id="{63E506D6-5930-4B2A-AF5A-BD810A965F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xmlns="" id="{E6E7AFDD-9384-4EAA-93EA-ED0B10FC91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xmlns="" id="{897A0EB7-7BA3-4BB1-8E0E-658A186501B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xmlns="" id="{5E136018-BED5-40AE-B87A-EF35663215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xmlns="" id="{B7328E9B-487C-42C9-BAE3-B5564A13A5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xmlns="" id="{8847C36C-6443-470A-A1FD-012C9332F6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xmlns="" id="{E9087068-BCB8-48F4-B99D-330E367557B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xmlns="" id="{90878CD8-2B3D-4C7F-9AE4-55E21EB6F22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xmlns="" id="{331A70E1-F82C-47AA-9930-0856534EE79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9" name="直線コネクタ 528">
          <a:extLst>
            <a:ext uri="{FF2B5EF4-FFF2-40B4-BE49-F238E27FC236}">
              <a16:creationId xmlns:a16="http://schemas.microsoft.com/office/drawing/2014/main" xmlns="" id="{108F8ED3-88E0-4040-8628-54EAAB0301A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0" name="テキスト ボックス 529">
          <a:extLst>
            <a:ext uri="{FF2B5EF4-FFF2-40B4-BE49-F238E27FC236}">
              <a16:creationId xmlns:a16="http://schemas.microsoft.com/office/drawing/2014/main" xmlns="" id="{E1951D53-14F2-4F2A-93CB-828065E930E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1" name="直線コネクタ 530">
          <a:extLst>
            <a:ext uri="{FF2B5EF4-FFF2-40B4-BE49-F238E27FC236}">
              <a16:creationId xmlns:a16="http://schemas.microsoft.com/office/drawing/2014/main" xmlns="" id="{5A7BA8A4-B96A-4841-9DD3-21E6E8C8717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2" name="テキスト ボックス 531">
          <a:extLst>
            <a:ext uri="{FF2B5EF4-FFF2-40B4-BE49-F238E27FC236}">
              <a16:creationId xmlns:a16="http://schemas.microsoft.com/office/drawing/2014/main" xmlns="" id="{CDFE1166-87BB-4B9F-8F73-C420388EE92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3" name="直線コネクタ 532">
          <a:extLst>
            <a:ext uri="{FF2B5EF4-FFF2-40B4-BE49-F238E27FC236}">
              <a16:creationId xmlns:a16="http://schemas.microsoft.com/office/drawing/2014/main" xmlns="" id="{5D89317E-E755-4A85-BC6F-D034ED20C1B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4" name="テキスト ボックス 533">
          <a:extLst>
            <a:ext uri="{FF2B5EF4-FFF2-40B4-BE49-F238E27FC236}">
              <a16:creationId xmlns:a16="http://schemas.microsoft.com/office/drawing/2014/main" xmlns="" id="{776B7212-CECE-4A68-A9EB-841F6D27515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5" name="直線コネクタ 534">
          <a:extLst>
            <a:ext uri="{FF2B5EF4-FFF2-40B4-BE49-F238E27FC236}">
              <a16:creationId xmlns:a16="http://schemas.microsoft.com/office/drawing/2014/main" xmlns="" id="{5799946A-C439-4155-9E7F-C92C02DE6C7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6" name="テキスト ボックス 535">
          <a:extLst>
            <a:ext uri="{FF2B5EF4-FFF2-40B4-BE49-F238E27FC236}">
              <a16:creationId xmlns:a16="http://schemas.microsoft.com/office/drawing/2014/main" xmlns="" id="{9F3E2D77-8E36-4FD4-9056-EA85700EB0F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7" name="直線コネクタ 536">
          <a:extLst>
            <a:ext uri="{FF2B5EF4-FFF2-40B4-BE49-F238E27FC236}">
              <a16:creationId xmlns:a16="http://schemas.microsoft.com/office/drawing/2014/main" xmlns="" id="{CF3A333C-FC63-4945-BE0A-98708BC6856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8" name="テキスト ボックス 537">
          <a:extLst>
            <a:ext uri="{FF2B5EF4-FFF2-40B4-BE49-F238E27FC236}">
              <a16:creationId xmlns:a16="http://schemas.microsoft.com/office/drawing/2014/main" xmlns="" id="{CC9524B8-E39C-46DC-9B61-4CADC59915AB}"/>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9" name="直線コネクタ 538">
          <a:extLst>
            <a:ext uri="{FF2B5EF4-FFF2-40B4-BE49-F238E27FC236}">
              <a16:creationId xmlns:a16="http://schemas.microsoft.com/office/drawing/2014/main" xmlns="" id="{6BAB8BAD-A805-4E8A-B59E-B6270429C8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0" name="テキスト ボックス 539">
          <a:extLst>
            <a:ext uri="{FF2B5EF4-FFF2-40B4-BE49-F238E27FC236}">
              <a16:creationId xmlns:a16="http://schemas.microsoft.com/office/drawing/2014/main" xmlns="" id="{CDFAAFF3-7D88-4CFE-9C63-7DE5484C35F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xmlns="" id="{84F0E854-1373-4E03-B538-901B26B67D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xmlns="" id="{1058798D-845A-4329-8488-A108EB97169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xmlns="" id="{87A41F60-8CAE-44F9-881B-66A4A0EF4E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4" name="直線コネクタ 543">
          <a:extLst>
            <a:ext uri="{FF2B5EF4-FFF2-40B4-BE49-F238E27FC236}">
              <a16:creationId xmlns:a16="http://schemas.microsoft.com/office/drawing/2014/main" xmlns="" id="{278C34BF-19D2-4085-AA2A-9DE756F7F21D}"/>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5" name="【学校施設】&#10;一人当たり面積最小値テキスト">
          <a:extLst>
            <a:ext uri="{FF2B5EF4-FFF2-40B4-BE49-F238E27FC236}">
              <a16:creationId xmlns:a16="http://schemas.microsoft.com/office/drawing/2014/main" xmlns="" id="{68FACD0B-F783-4776-81EC-D8FD681078D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46" name="直線コネクタ 545">
          <a:extLst>
            <a:ext uri="{FF2B5EF4-FFF2-40B4-BE49-F238E27FC236}">
              <a16:creationId xmlns:a16="http://schemas.microsoft.com/office/drawing/2014/main" xmlns="" id="{9594ABB8-46A9-4DA0-A627-2B8DB1A86D82}"/>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47" name="【学校施設】&#10;一人当たり面積最大値テキスト">
          <a:extLst>
            <a:ext uri="{FF2B5EF4-FFF2-40B4-BE49-F238E27FC236}">
              <a16:creationId xmlns:a16="http://schemas.microsoft.com/office/drawing/2014/main" xmlns="" id="{48E040D5-BAC0-4DD7-8735-3A68F5836F3E}"/>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48" name="直線コネクタ 547">
          <a:extLst>
            <a:ext uri="{FF2B5EF4-FFF2-40B4-BE49-F238E27FC236}">
              <a16:creationId xmlns:a16="http://schemas.microsoft.com/office/drawing/2014/main" xmlns="" id="{589811B9-3DE6-4EE4-91FE-5DDAF5ABE944}"/>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549" name="【学校施設】&#10;一人当たり面積平均値テキスト">
          <a:extLst>
            <a:ext uri="{FF2B5EF4-FFF2-40B4-BE49-F238E27FC236}">
              <a16:creationId xmlns:a16="http://schemas.microsoft.com/office/drawing/2014/main" xmlns="" id="{E5C2C50D-9A72-46D3-BD7F-1BCDA12F4A46}"/>
            </a:ext>
          </a:extLst>
        </xdr:cNvPr>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0" name="フローチャート: 判断 549">
          <a:extLst>
            <a:ext uri="{FF2B5EF4-FFF2-40B4-BE49-F238E27FC236}">
              <a16:creationId xmlns:a16="http://schemas.microsoft.com/office/drawing/2014/main" xmlns="" id="{C8202DE0-E2FC-4A50-A8DD-3A9DBA2DFBFF}"/>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1" name="フローチャート: 判断 550">
          <a:extLst>
            <a:ext uri="{FF2B5EF4-FFF2-40B4-BE49-F238E27FC236}">
              <a16:creationId xmlns:a16="http://schemas.microsoft.com/office/drawing/2014/main" xmlns="" id="{0AB7526A-CF08-489D-A73C-B39004DF472A}"/>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2" name="フローチャート: 判断 551">
          <a:extLst>
            <a:ext uri="{FF2B5EF4-FFF2-40B4-BE49-F238E27FC236}">
              <a16:creationId xmlns:a16="http://schemas.microsoft.com/office/drawing/2014/main" xmlns="" id="{90F4550F-EE24-4D48-97FB-CC725FCE1F7D}"/>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157335</xdr:rowOff>
    </xdr:from>
    <xdr:to>
      <xdr:col>102</xdr:col>
      <xdr:colOff>165100</xdr:colOff>
      <xdr:row>63</xdr:row>
      <xdr:rowOff>87485</xdr:rowOff>
    </xdr:to>
    <xdr:sp macro="" textlink="">
      <xdr:nvSpPr>
        <xdr:cNvPr id="553" name="フローチャート: 判断 552">
          <a:extLst>
            <a:ext uri="{FF2B5EF4-FFF2-40B4-BE49-F238E27FC236}">
              <a16:creationId xmlns:a16="http://schemas.microsoft.com/office/drawing/2014/main" xmlns="" id="{7C611894-EABC-4F6A-A711-4813E4AD5D5B}"/>
            </a:ext>
          </a:extLst>
        </xdr:cNvPr>
        <xdr:cNvSpPr/>
      </xdr:nvSpPr>
      <xdr:spPr>
        <a:xfrm>
          <a:off x="19494500" y="107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E038791F-EA99-4924-8E33-FCDCA8141E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6514365D-28B9-4C5D-8C3C-31F255DF71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A642596D-82F8-4B2D-A98F-0AF2826FA4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21A60577-80C7-40F0-8DF3-5B1A8FE51B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B43C8D41-D0EB-4B30-8094-5399822BBE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122283</xdr:rowOff>
    </xdr:from>
    <xdr:to>
      <xdr:col>116</xdr:col>
      <xdr:colOff>114300</xdr:colOff>
      <xdr:row>63</xdr:row>
      <xdr:rowOff>52433</xdr:rowOff>
    </xdr:to>
    <xdr:sp macro="" textlink="">
      <xdr:nvSpPr>
        <xdr:cNvPr id="559" name="楕円 558">
          <a:extLst>
            <a:ext uri="{FF2B5EF4-FFF2-40B4-BE49-F238E27FC236}">
              <a16:creationId xmlns:a16="http://schemas.microsoft.com/office/drawing/2014/main" xmlns="" id="{9802C5C1-1C95-4A89-9D10-FF1797BC0AD5}"/>
            </a:ext>
          </a:extLst>
        </xdr:cNvPr>
        <xdr:cNvSpPr/>
      </xdr:nvSpPr>
      <xdr:spPr>
        <a:xfrm>
          <a:off x="22110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145160</xdr:rowOff>
    </xdr:from>
    <xdr:ext cx="469744" cy="259045"/>
    <xdr:sp macro="" textlink="">
      <xdr:nvSpPr>
        <xdr:cNvPr id="560" name="【学校施設】&#10;一人当たり面積該当値テキスト">
          <a:extLst>
            <a:ext uri="{FF2B5EF4-FFF2-40B4-BE49-F238E27FC236}">
              <a16:creationId xmlns:a16="http://schemas.microsoft.com/office/drawing/2014/main" xmlns="" id="{21F195FD-9898-4BAC-B684-F96F01627CB7}"/>
            </a:ext>
          </a:extLst>
        </xdr:cNvPr>
        <xdr:cNvSpPr txBox="1"/>
      </xdr:nvSpPr>
      <xdr:spPr>
        <a:xfrm>
          <a:off x="22199600" y="106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130229</xdr:rowOff>
    </xdr:from>
    <xdr:to>
      <xdr:col>112</xdr:col>
      <xdr:colOff>38100</xdr:colOff>
      <xdr:row>63</xdr:row>
      <xdr:rowOff>60379</xdr:rowOff>
    </xdr:to>
    <xdr:sp macro="" textlink="">
      <xdr:nvSpPr>
        <xdr:cNvPr id="561" name="楕円 560">
          <a:extLst>
            <a:ext uri="{FF2B5EF4-FFF2-40B4-BE49-F238E27FC236}">
              <a16:creationId xmlns:a16="http://schemas.microsoft.com/office/drawing/2014/main" xmlns="" id="{09FB986D-0DA6-4986-BC69-0ADB2F3F130B}"/>
            </a:ext>
          </a:extLst>
        </xdr:cNvPr>
        <xdr:cNvSpPr/>
      </xdr:nvSpPr>
      <xdr:spPr>
        <a:xfrm>
          <a:off x="21272500" y="107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1633</xdr:rowOff>
    </xdr:from>
    <xdr:to>
      <xdr:col>116</xdr:col>
      <xdr:colOff>63500</xdr:colOff>
      <xdr:row>63</xdr:row>
      <xdr:rowOff>9579</xdr:rowOff>
    </xdr:to>
    <xdr:cxnSp macro="">
      <xdr:nvCxnSpPr>
        <xdr:cNvPr id="562" name="直線コネクタ 561">
          <a:extLst>
            <a:ext uri="{FF2B5EF4-FFF2-40B4-BE49-F238E27FC236}">
              <a16:creationId xmlns:a16="http://schemas.microsoft.com/office/drawing/2014/main" xmlns="" id="{712A9A90-54B9-4699-9D4D-E21D8156477E}"/>
            </a:ext>
          </a:extLst>
        </xdr:cNvPr>
        <xdr:cNvCxnSpPr/>
      </xdr:nvCxnSpPr>
      <xdr:spPr>
        <a:xfrm flipV="1">
          <a:off x="21323300" y="10802983"/>
          <a:ext cx="8382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135346</xdr:rowOff>
    </xdr:from>
    <xdr:to>
      <xdr:col>107</xdr:col>
      <xdr:colOff>101600</xdr:colOff>
      <xdr:row>63</xdr:row>
      <xdr:rowOff>65496</xdr:rowOff>
    </xdr:to>
    <xdr:sp macro="" textlink="">
      <xdr:nvSpPr>
        <xdr:cNvPr id="563" name="楕円 562">
          <a:extLst>
            <a:ext uri="{FF2B5EF4-FFF2-40B4-BE49-F238E27FC236}">
              <a16:creationId xmlns:a16="http://schemas.microsoft.com/office/drawing/2014/main" xmlns="" id="{1485AC6F-1E8A-4CEA-A8BF-C2AEB858F97D}"/>
            </a:ext>
          </a:extLst>
        </xdr:cNvPr>
        <xdr:cNvSpPr/>
      </xdr:nvSpPr>
      <xdr:spPr>
        <a:xfrm>
          <a:off x="20383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9579</xdr:rowOff>
    </xdr:from>
    <xdr:to>
      <xdr:col>111</xdr:col>
      <xdr:colOff>177800</xdr:colOff>
      <xdr:row>63</xdr:row>
      <xdr:rowOff>14696</xdr:rowOff>
    </xdr:to>
    <xdr:cxnSp macro="">
      <xdr:nvCxnSpPr>
        <xdr:cNvPr id="564" name="直線コネクタ 563">
          <a:extLst>
            <a:ext uri="{FF2B5EF4-FFF2-40B4-BE49-F238E27FC236}">
              <a16:creationId xmlns:a16="http://schemas.microsoft.com/office/drawing/2014/main" xmlns="" id="{FEBF3226-8AF1-4F74-9B1C-8A19178B8FA8}"/>
            </a:ext>
          </a:extLst>
        </xdr:cNvPr>
        <xdr:cNvCxnSpPr/>
      </xdr:nvCxnSpPr>
      <xdr:spPr>
        <a:xfrm flipV="1">
          <a:off x="20434300" y="10810929"/>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140353</xdr:rowOff>
    </xdr:from>
    <xdr:to>
      <xdr:col>102</xdr:col>
      <xdr:colOff>165100</xdr:colOff>
      <xdr:row>63</xdr:row>
      <xdr:rowOff>70503</xdr:rowOff>
    </xdr:to>
    <xdr:sp macro="" textlink="">
      <xdr:nvSpPr>
        <xdr:cNvPr id="565" name="楕円 564">
          <a:extLst>
            <a:ext uri="{FF2B5EF4-FFF2-40B4-BE49-F238E27FC236}">
              <a16:creationId xmlns:a16="http://schemas.microsoft.com/office/drawing/2014/main" xmlns="" id="{EDA50AB2-2BFC-4137-A248-B779E65CB9EC}"/>
            </a:ext>
          </a:extLst>
        </xdr:cNvPr>
        <xdr:cNvSpPr/>
      </xdr:nvSpPr>
      <xdr:spPr>
        <a:xfrm>
          <a:off x="19494500" y="107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14696</xdr:rowOff>
    </xdr:from>
    <xdr:to>
      <xdr:col>107</xdr:col>
      <xdr:colOff>50800</xdr:colOff>
      <xdr:row>63</xdr:row>
      <xdr:rowOff>19703</xdr:rowOff>
    </xdr:to>
    <xdr:cxnSp macro="">
      <xdr:nvCxnSpPr>
        <xdr:cNvPr id="566" name="直線コネクタ 565">
          <a:extLst>
            <a:ext uri="{FF2B5EF4-FFF2-40B4-BE49-F238E27FC236}">
              <a16:creationId xmlns:a16="http://schemas.microsoft.com/office/drawing/2014/main" xmlns="" id="{8A29AD58-B6E3-4CE7-B0F2-8A10EC73DC11}"/>
            </a:ext>
          </a:extLst>
        </xdr:cNvPr>
        <xdr:cNvCxnSpPr/>
      </xdr:nvCxnSpPr>
      <xdr:spPr>
        <a:xfrm flipV="1">
          <a:off x="19545300" y="10816046"/>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67" name="n_1aveValue【学校施設】&#10;一人当たり面積">
          <a:extLst>
            <a:ext uri="{FF2B5EF4-FFF2-40B4-BE49-F238E27FC236}">
              <a16:creationId xmlns:a16="http://schemas.microsoft.com/office/drawing/2014/main" xmlns="" id="{C0343E0F-8690-44F1-935F-4D4A1C2A6F8C}"/>
            </a:ext>
          </a:extLst>
        </xdr:cNvPr>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68" name="n_2aveValue【学校施設】&#10;一人当たり面積">
          <a:extLst>
            <a:ext uri="{FF2B5EF4-FFF2-40B4-BE49-F238E27FC236}">
              <a16:creationId xmlns:a16="http://schemas.microsoft.com/office/drawing/2014/main" xmlns="" id="{BF0BCD66-FADC-4BEC-9FA2-39E3A5718E9D}"/>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78612</xdr:rowOff>
    </xdr:from>
    <xdr:ext cx="469744" cy="259045"/>
    <xdr:sp macro="" textlink="">
      <xdr:nvSpPr>
        <xdr:cNvPr id="569" name="n_3aveValue【学校施設】&#10;一人当たり面積">
          <a:extLst>
            <a:ext uri="{FF2B5EF4-FFF2-40B4-BE49-F238E27FC236}">
              <a16:creationId xmlns:a16="http://schemas.microsoft.com/office/drawing/2014/main" xmlns="" id="{9CE22FEF-FD80-4D4D-B32E-1703B7EE63FC}"/>
            </a:ext>
          </a:extLst>
        </xdr:cNvPr>
        <xdr:cNvSpPr txBox="1"/>
      </xdr:nvSpPr>
      <xdr:spPr>
        <a:xfrm>
          <a:off x="19310427"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76906</xdr:rowOff>
    </xdr:from>
    <xdr:ext cx="469744" cy="259045"/>
    <xdr:sp macro="" textlink="">
      <xdr:nvSpPr>
        <xdr:cNvPr id="570" name="n_1mainValue【学校施設】&#10;一人当たり面積">
          <a:extLst>
            <a:ext uri="{FF2B5EF4-FFF2-40B4-BE49-F238E27FC236}">
              <a16:creationId xmlns:a16="http://schemas.microsoft.com/office/drawing/2014/main" xmlns="" id="{CE39D2B4-94B5-4682-B0EB-6B04A3CB0F9A}"/>
            </a:ext>
          </a:extLst>
        </xdr:cNvPr>
        <xdr:cNvSpPr txBox="1"/>
      </xdr:nvSpPr>
      <xdr:spPr>
        <a:xfrm>
          <a:off x="21075727" y="1053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82023</xdr:rowOff>
    </xdr:from>
    <xdr:ext cx="469744" cy="259045"/>
    <xdr:sp macro="" textlink="">
      <xdr:nvSpPr>
        <xdr:cNvPr id="571" name="n_2mainValue【学校施設】&#10;一人当たり面積">
          <a:extLst>
            <a:ext uri="{FF2B5EF4-FFF2-40B4-BE49-F238E27FC236}">
              <a16:creationId xmlns:a16="http://schemas.microsoft.com/office/drawing/2014/main" xmlns="" id="{C52C194F-F9A6-4B7F-8446-B0EB4426C807}"/>
            </a:ext>
          </a:extLst>
        </xdr:cNvPr>
        <xdr:cNvSpPr txBox="1"/>
      </xdr:nvSpPr>
      <xdr:spPr>
        <a:xfrm>
          <a:off x="20199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87030</xdr:rowOff>
    </xdr:from>
    <xdr:ext cx="469744" cy="259045"/>
    <xdr:sp macro="" textlink="">
      <xdr:nvSpPr>
        <xdr:cNvPr id="572" name="n_3mainValue【学校施設】&#10;一人当たり面積">
          <a:extLst>
            <a:ext uri="{FF2B5EF4-FFF2-40B4-BE49-F238E27FC236}">
              <a16:creationId xmlns:a16="http://schemas.microsoft.com/office/drawing/2014/main" xmlns="" id="{DDCF133E-514E-4ABC-A69E-9FBCF6D1D744}"/>
            </a:ext>
          </a:extLst>
        </xdr:cNvPr>
        <xdr:cNvSpPr txBox="1"/>
      </xdr:nvSpPr>
      <xdr:spPr>
        <a:xfrm>
          <a:off x="19310427" y="1054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xmlns="" id="{D9069C80-1000-4D7C-A5F5-1EDF0F4CEEB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xmlns="" id="{4C4495C7-5733-4718-B5D5-A47DE14C07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xmlns="" id="{61DC14A6-E4F6-46E6-9DB8-FB7E3AB440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xmlns="" id="{96081FF1-6DC4-4F99-BF9A-EDF8CC5F42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xmlns="" id="{AC999A32-327B-4CF8-82F5-EA66383FCD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xmlns="" id="{2742B806-5198-46BA-91B9-08134D1716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xmlns="" id="{DC63B6B6-9849-4057-B3DB-41CA7DF7EE4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xmlns="" id="{5223DAAD-9551-492E-880B-E52B3814DBC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xmlns="" id="{5AD914BB-7596-44C1-B36B-440C3725DD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xmlns="" id="{0EF76648-4607-4C32-BEA6-5014FF8D0A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xmlns="" id="{EFB4155B-BEC5-4B03-91A5-CB46633A63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xmlns="" id="{093B2DBC-9719-4787-80D0-4910A9D0DA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xmlns="" id="{C39BBE7A-4FEC-4905-8773-FCD8788103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xmlns="" id="{A35EC85A-D0B3-4166-8763-69C2AAB19A9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xmlns="" id="{20D16CBB-2BB5-470A-8FCB-D84EA26C74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xmlns="" id="{8D8ACDCB-0E8C-47AE-9798-C77CC6A8D27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a16="http://schemas.microsoft.com/office/drawing/2014/main" xmlns="" id="{2838CCEB-B481-44D6-8D29-EFB82000AE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a16="http://schemas.microsoft.com/office/drawing/2014/main" xmlns="" id="{67E36642-4965-40BE-8508-5C7C83C31F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a16="http://schemas.microsoft.com/office/drawing/2014/main" xmlns="" id="{C80F1BD3-DD23-4FA9-A1B3-1F66A24B8E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a16="http://schemas.microsoft.com/office/drawing/2014/main" xmlns="" id="{859787FB-1CFB-4DB7-820E-16E132676F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a16="http://schemas.microsoft.com/office/drawing/2014/main" xmlns="" id="{92A7DDDA-496B-4F1E-B9B7-03F0647AA0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a16="http://schemas.microsoft.com/office/drawing/2014/main" xmlns="" id="{FA69656E-7340-455D-B8FA-2AA52AF8EA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a16="http://schemas.microsoft.com/office/drawing/2014/main" xmlns="" id="{1B734A82-D145-49F9-B14F-91C67FD3DD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a16="http://schemas.microsoft.com/office/drawing/2014/main" xmlns="" id="{4009D283-8B86-4F7A-8497-7397883073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a16="http://schemas.microsoft.com/office/drawing/2014/main" xmlns="" id="{495AA8B1-54C6-45DE-9B2F-CDE5D1E252C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a16="http://schemas.microsoft.com/office/drawing/2014/main" xmlns="" id="{B45F0A2A-45BD-4D86-B7ED-4F3706D547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9" name="テキスト ボックス 598">
          <a:extLst>
            <a:ext uri="{FF2B5EF4-FFF2-40B4-BE49-F238E27FC236}">
              <a16:creationId xmlns:a16="http://schemas.microsoft.com/office/drawing/2014/main" xmlns="" id="{F91533F2-30F1-43E4-B4F1-E33FBF374C3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0" name="直線コネクタ 599">
          <a:extLst>
            <a:ext uri="{FF2B5EF4-FFF2-40B4-BE49-F238E27FC236}">
              <a16:creationId xmlns:a16="http://schemas.microsoft.com/office/drawing/2014/main" xmlns="" id="{B08300F5-C846-4F08-A477-88DE14D2E6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1" name="テキスト ボックス 600">
          <a:extLst>
            <a:ext uri="{FF2B5EF4-FFF2-40B4-BE49-F238E27FC236}">
              <a16:creationId xmlns:a16="http://schemas.microsoft.com/office/drawing/2014/main" xmlns="" id="{2D8FCF1F-FE3E-47DA-B187-3F870F099A3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2" name="直線コネクタ 601">
          <a:extLst>
            <a:ext uri="{FF2B5EF4-FFF2-40B4-BE49-F238E27FC236}">
              <a16:creationId xmlns:a16="http://schemas.microsoft.com/office/drawing/2014/main" xmlns="" id="{1E6FD132-03E8-4BEA-8B74-295CA7CC588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3" name="テキスト ボックス 602">
          <a:extLst>
            <a:ext uri="{FF2B5EF4-FFF2-40B4-BE49-F238E27FC236}">
              <a16:creationId xmlns:a16="http://schemas.microsoft.com/office/drawing/2014/main" xmlns="" id="{8A73314B-F81D-4991-B38F-08CA009C6BB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4" name="直線コネクタ 603">
          <a:extLst>
            <a:ext uri="{FF2B5EF4-FFF2-40B4-BE49-F238E27FC236}">
              <a16:creationId xmlns:a16="http://schemas.microsoft.com/office/drawing/2014/main" xmlns="" id="{F4D15F7B-A116-4501-B6A9-9EE339DEC9B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5" name="テキスト ボックス 604">
          <a:extLst>
            <a:ext uri="{FF2B5EF4-FFF2-40B4-BE49-F238E27FC236}">
              <a16:creationId xmlns:a16="http://schemas.microsoft.com/office/drawing/2014/main" xmlns="" id="{C78C96F9-06CA-404D-B9C1-85D8B0FE96F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6" name="直線コネクタ 605">
          <a:extLst>
            <a:ext uri="{FF2B5EF4-FFF2-40B4-BE49-F238E27FC236}">
              <a16:creationId xmlns:a16="http://schemas.microsoft.com/office/drawing/2014/main" xmlns="" id="{4EF654BE-AE4E-4BD1-9FC6-285CD3438CE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7" name="テキスト ボックス 606">
          <a:extLst>
            <a:ext uri="{FF2B5EF4-FFF2-40B4-BE49-F238E27FC236}">
              <a16:creationId xmlns:a16="http://schemas.microsoft.com/office/drawing/2014/main" xmlns="" id="{FDE3C0AA-1FD6-441B-B885-2FA2EA03923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8" name="直線コネクタ 607">
          <a:extLst>
            <a:ext uri="{FF2B5EF4-FFF2-40B4-BE49-F238E27FC236}">
              <a16:creationId xmlns:a16="http://schemas.microsoft.com/office/drawing/2014/main" xmlns="" id="{AD4BE4FD-31B1-41FE-B788-D821C5B27EA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9" name="テキスト ボックス 608">
          <a:extLst>
            <a:ext uri="{FF2B5EF4-FFF2-40B4-BE49-F238E27FC236}">
              <a16:creationId xmlns:a16="http://schemas.microsoft.com/office/drawing/2014/main" xmlns="" id="{28B98DA9-5B59-4372-83FB-A2FAF4A96F8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xmlns="" id="{F1D246C1-A908-4CCE-BEEB-7F10E214DB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xmlns="" id="{66EF9782-E4F9-4B0B-88A9-D5B4D7628AA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a:extLst>
            <a:ext uri="{FF2B5EF4-FFF2-40B4-BE49-F238E27FC236}">
              <a16:creationId xmlns:a16="http://schemas.microsoft.com/office/drawing/2014/main" xmlns="" id="{358C95D7-B623-4131-B906-8E4E686B24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13" name="直線コネクタ 612">
          <a:extLst>
            <a:ext uri="{FF2B5EF4-FFF2-40B4-BE49-F238E27FC236}">
              <a16:creationId xmlns:a16="http://schemas.microsoft.com/office/drawing/2014/main" xmlns="" id="{39DCEC27-FB22-4855-B8C4-A8E3E0DD8933}"/>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14" name="【公民館】&#10;有形固定資産減価償却率最小値テキスト">
          <a:extLst>
            <a:ext uri="{FF2B5EF4-FFF2-40B4-BE49-F238E27FC236}">
              <a16:creationId xmlns:a16="http://schemas.microsoft.com/office/drawing/2014/main" xmlns="" id="{8B2260FB-7E21-4EE4-8D00-3F91ACAF7F8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15" name="直線コネクタ 614">
          <a:extLst>
            <a:ext uri="{FF2B5EF4-FFF2-40B4-BE49-F238E27FC236}">
              <a16:creationId xmlns:a16="http://schemas.microsoft.com/office/drawing/2014/main" xmlns="" id="{5E380A1A-73A6-487C-BF29-2DE27F7C566F}"/>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6" name="【公民館】&#10;有形固定資産減価償却率最大値テキスト">
          <a:extLst>
            <a:ext uri="{FF2B5EF4-FFF2-40B4-BE49-F238E27FC236}">
              <a16:creationId xmlns:a16="http://schemas.microsoft.com/office/drawing/2014/main" xmlns="" id="{C3B9449E-D00E-4A45-A6BC-D6DC345B5A91}"/>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7" name="直線コネクタ 616">
          <a:extLst>
            <a:ext uri="{FF2B5EF4-FFF2-40B4-BE49-F238E27FC236}">
              <a16:creationId xmlns:a16="http://schemas.microsoft.com/office/drawing/2014/main" xmlns="" id="{D195DCAC-DEE5-42A8-BE34-55F555B3C95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18" name="【公民館】&#10;有形固定資産減価償却率平均値テキスト">
          <a:extLst>
            <a:ext uri="{FF2B5EF4-FFF2-40B4-BE49-F238E27FC236}">
              <a16:creationId xmlns:a16="http://schemas.microsoft.com/office/drawing/2014/main" xmlns="" id="{1B74663D-2AFC-4340-A439-567B9E1F9836}"/>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19" name="フローチャート: 判断 618">
          <a:extLst>
            <a:ext uri="{FF2B5EF4-FFF2-40B4-BE49-F238E27FC236}">
              <a16:creationId xmlns:a16="http://schemas.microsoft.com/office/drawing/2014/main" xmlns="" id="{75C7BA6D-C670-4030-AB5C-EE0CDAE16A27}"/>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20" name="フローチャート: 判断 619">
          <a:extLst>
            <a:ext uri="{FF2B5EF4-FFF2-40B4-BE49-F238E27FC236}">
              <a16:creationId xmlns:a16="http://schemas.microsoft.com/office/drawing/2014/main" xmlns="" id="{ADCEA2BF-F8F7-43A5-BF60-0CAF8234BA32}"/>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21" name="フローチャート: 判断 620">
          <a:extLst>
            <a:ext uri="{FF2B5EF4-FFF2-40B4-BE49-F238E27FC236}">
              <a16:creationId xmlns:a16="http://schemas.microsoft.com/office/drawing/2014/main" xmlns="" id="{6ECE64D9-FEC3-42B8-8F20-F1C84EF49C0A}"/>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622" name="フローチャート: 判断 621">
          <a:extLst>
            <a:ext uri="{FF2B5EF4-FFF2-40B4-BE49-F238E27FC236}">
              <a16:creationId xmlns:a16="http://schemas.microsoft.com/office/drawing/2014/main" xmlns="" id="{70E169AE-B5CA-4654-88E2-C49DE58E5A7A}"/>
            </a:ext>
          </a:extLst>
        </xdr:cNvPr>
        <xdr:cNvSpPr/>
      </xdr:nvSpPr>
      <xdr:spPr>
        <a:xfrm>
          <a:off x="13652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xmlns="" id="{C0FA3C50-0BF7-434F-8E78-1A0D1A4314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xmlns="" id="{661A32FF-264E-4310-8644-26CCC94933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xmlns="" id="{04217559-BA31-4BCD-93FE-91814A9E75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24696526-EB50-4C94-B3AF-B5EFBD499FF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xmlns="" id="{ED07B4F4-F1A3-4591-9147-4F9E814D67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74930</xdr:rowOff>
    </xdr:from>
    <xdr:to>
      <xdr:col>85</xdr:col>
      <xdr:colOff>177800</xdr:colOff>
      <xdr:row>102</xdr:row>
      <xdr:rowOff>5080</xdr:rowOff>
    </xdr:to>
    <xdr:sp macro="" textlink="">
      <xdr:nvSpPr>
        <xdr:cNvPr id="628" name="楕円 627">
          <a:extLst>
            <a:ext uri="{FF2B5EF4-FFF2-40B4-BE49-F238E27FC236}">
              <a16:creationId xmlns:a16="http://schemas.microsoft.com/office/drawing/2014/main" xmlns="" id="{1000364B-500D-4B61-AFEA-C69F688D0E20}"/>
            </a:ext>
          </a:extLst>
        </xdr:cNvPr>
        <xdr:cNvSpPr/>
      </xdr:nvSpPr>
      <xdr:spPr>
        <a:xfrm>
          <a:off x="162687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97807</xdr:rowOff>
    </xdr:from>
    <xdr:ext cx="405111" cy="259045"/>
    <xdr:sp macro="" textlink="">
      <xdr:nvSpPr>
        <xdr:cNvPr id="629" name="【公民館】&#10;有形固定資産減価償却率該当値テキスト">
          <a:extLst>
            <a:ext uri="{FF2B5EF4-FFF2-40B4-BE49-F238E27FC236}">
              <a16:creationId xmlns:a16="http://schemas.microsoft.com/office/drawing/2014/main" xmlns="" id="{887CBDD2-136F-429A-8D5B-5DB9F687A0DB}"/>
            </a:ext>
          </a:extLst>
        </xdr:cNvPr>
        <xdr:cNvSpPr txBox="1"/>
      </xdr:nvSpPr>
      <xdr:spPr>
        <a:xfrm>
          <a:off x="16357600"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101600</xdr:rowOff>
    </xdr:from>
    <xdr:to>
      <xdr:col>81</xdr:col>
      <xdr:colOff>101600</xdr:colOff>
      <xdr:row>102</xdr:row>
      <xdr:rowOff>31750</xdr:rowOff>
    </xdr:to>
    <xdr:sp macro="" textlink="">
      <xdr:nvSpPr>
        <xdr:cNvPr id="630" name="楕円 629">
          <a:extLst>
            <a:ext uri="{FF2B5EF4-FFF2-40B4-BE49-F238E27FC236}">
              <a16:creationId xmlns:a16="http://schemas.microsoft.com/office/drawing/2014/main" xmlns="" id="{AE01F5DA-79D7-4072-B357-76C7909ECCB2}"/>
            </a:ext>
          </a:extLst>
        </xdr:cNvPr>
        <xdr:cNvSpPr/>
      </xdr:nvSpPr>
      <xdr:spPr>
        <a:xfrm>
          <a:off x="15430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125730</xdr:rowOff>
    </xdr:from>
    <xdr:to>
      <xdr:col>85</xdr:col>
      <xdr:colOff>127000</xdr:colOff>
      <xdr:row>101</xdr:row>
      <xdr:rowOff>152400</xdr:rowOff>
    </xdr:to>
    <xdr:cxnSp macro="">
      <xdr:nvCxnSpPr>
        <xdr:cNvPr id="631" name="直線コネクタ 630">
          <a:extLst>
            <a:ext uri="{FF2B5EF4-FFF2-40B4-BE49-F238E27FC236}">
              <a16:creationId xmlns:a16="http://schemas.microsoft.com/office/drawing/2014/main" xmlns="" id="{F28FA0BB-2CA4-401D-9E05-080D3C9A8D02}"/>
            </a:ext>
          </a:extLst>
        </xdr:cNvPr>
        <xdr:cNvCxnSpPr/>
      </xdr:nvCxnSpPr>
      <xdr:spPr>
        <a:xfrm flipV="1">
          <a:off x="15481300" y="17442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132080</xdr:rowOff>
    </xdr:from>
    <xdr:to>
      <xdr:col>76</xdr:col>
      <xdr:colOff>165100</xdr:colOff>
      <xdr:row>102</xdr:row>
      <xdr:rowOff>62230</xdr:rowOff>
    </xdr:to>
    <xdr:sp macro="" textlink="">
      <xdr:nvSpPr>
        <xdr:cNvPr id="632" name="楕円 631">
          <a:extLst>
            <a:ext uri="{FF2B5EF4-FFF2-40B4-BE49-F238E27FC236}">
              <a16:creationId xmlns:a16="http://schemas.microsoft.com/office/drawing/2014/main" xmlns="" id="{FC471C44-B8DC-44E2-8592-7391E8632AB6}"/>
            </a:ext>
          </a:extLst>
        </xdr:cNvPr>
        <xdr:cNvSpPr/>
      </xdr:nvSpPr>
      <xdr:spPr>
        <a:xfrm>
          <a:off x="14541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152400</xdr:rowOff>
    </xdr:from>
    <xdr:to>
      <xdr:col>81</xdr:col>
      <xdr:colOff>50800</xdr:colOff>
      <xdr:row>102</xdr:row>
      <xdr:rowOff>11430</xdr:rowOff>
    </xdr:to>
    <xdr:cxnSp macro="">
      <xdr:nvCxnSpPr>
        <xdr:cNvPr id="633" name="直線コネクタ 632">
          <a:extLst>
            <a:ext uri="{FF2B5EF4-FFF2-40B4-BE49-F238E27FC236}">
              <a16:creationId xmlns:a16="http://schemas.microsoft.com/office/drawing/2014/main" xmlns="" id="{4643758A-0CEF-4845-BF66-D5ABCA7F3079}"/>
            </a:ext>
          </a:extLst>
        </xdr:cNvPr>
        <xdr:cNvCxnSpPr/>
      </xdr:nvCxnSpPr>
      <xdr:spPr>
        <a:xfrm flipV="1">
          <a:off x="14592300" y="17468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634" name="楕円 633">
          <a:extLst>
            <a:ext uri="{FF2B5EF4-FFF2-40B4-BE49-F238E27FC236}">
              <a16:creationId xmlns:a16="http://schemas.microsoft.com/office/drawing/2014/main" xmlns="" id="{07F5EE59-4227-4A55-A185-E0F8357F5034}"/>
            </a:ext>
          </a:extLst>
        </xdr:cNvPr>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11430</xdr:rowOff>
    </xdr:from>
    <xdr:to>
      <xdr:col>76</xdr:col>
      <xdr:colOff>114300</xdr:colOff>
      <xdr:row>102</xdr:row>
      <xdr:rowOff>41911</xdr:rowOff>
    </xdr:to>
    <xdr:cxnSp macro="">
      <xdr:nvCxnSpPr>
        <xdr:cNvPr id="635" name="直線コネクタ 634">
          <a:extLst>
            <a:ext uri="{FF2B5EF4-FFF2-40B4-BE49-F238E27FC236}">
              <a16:creationId xmlns:a16="http://schemas.microsoft.com/office/drawing/2014/main" xmlns="" id="{70CED849-3203-45A8-B001-C67DCEDFEC05}"/>
            </a:ext>
          </a:extLst>
        </xdr:cNvPr>
        <xdr:cNvCxnSpPr/>
      </xdr:nvCxnSpPr>
      <xdr:spPr>
        <a:xfrm flipV="1">
          <a:off x="13703300" y="174993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36" name="n_1aveValue【公民館】&#10;有形固定資産減価償却率">
          <a:extLst>
            <a:ext uri="{FF2B5EF4-FFF2-40B4-BE49-F238E27FC236}">
              <a16:creationId xmlns:a16="http://schemas.microsoft.com/office/drawing/2014/main" xmlns="" id="{F515B3B6-621A-4F6D-A61A-0ED73F3F1AD8}"/>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637" name="n_2aveValue【公民館】&#10;有形固定資産減価償却率">
          <a:extLst>
            <a:ext uri="{FF2B5EF4-FFF2-40B4-BE49-F238E27FC236}">
              <a16:creationId xmlns:a16="http://schemas.microsoft.com/office/drawing/2014/main" xmlns="" id="{0647EC1C-A58A-4F42-A41E-B2392CC2CBC4}"/>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70502</xdr:rowOff>
    </xdr:from>
    <xdr:ext cx="405111" cy="259045"/>
    <xdr:sp macro="" textlink="">
      <xdr:nvSpPr>
        <xdr:cNvPr id="638" name="n_3aveValue【公民館】&#10;有形固定資産減価償却率">
          <a:extLst>
            <a:ext uri="{FF2B5EF4-FFF2-40B4-BE49-F238E27FC236}">
              <a16:creationId xmlns:a16="http://schemas.microsoft.com/office/drawing/2014/main" xmlns="" id="{C85F7175-F3E7-44AB-8BF2-111C26398A5E}"/>
            </a:ext>
          </a:extLst>
        </xdr:cNvPr>
        <xdr:cNvSpPr txBox="1"/>
      </xdr:nvSpPr>
      <xdr:spPr>
        <a:xfrm>
          <a:off x="13500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48277</xdr:rowOff>
    </xdr:from>
    <xdr:ext cx="405111" cy="259045"/>
    <xdr:sp macro="" textlink="">
      <xdr:nvSpPr>
        <xdr:cNvPr id="639" name="n_1mainValue【公民館】&#10;有形固定資産減価償却率">
          <a:extLst>
            <a:ext uri="{FF2B5EF4-FFF2-40B4-BE49-F238E27FC236}">
              <a16:creationId xmlns:a16="http://schemas.microsoft.com/office/drawing/2014/main" xmlns="" id="{BBC7F6C5-6ECE-4909-BDE8-1FECD480A50E}"/>
            </a:ext>
          </a:extLst>
        </xdr:cNvPr>
        <xdr:cNvSpPr txBox="1"/>
      </xdr:nvSpPr>
      <xdr:spPr>
        <a:xfrm>
          <a:off x="152660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78757</xdr:rowOff>
    </xdr:from>
    <xdr:ext cx="405111" cy="259045"/>
    <xdr:sp macro="" textlink="">
      <xdr:nvSpPr>
        <xdr:cNvPr id="640" name="n_2mainValue【公民館】&#10;有形固定資産減価償却率">
          <a:extLst>
            <a:ext uri="{FF2B5EF4-FFF2-40B4-BE49-F238E27FC236}">
              <a16:creationId xmlns:a16="http://schemas.microsoft.com/office/drawing/2014/main" xmlns="" id="{B66762E7-4CDF-4489-9248-30E3D871B452}"/>
            </a:ext>
          </a:extLst>
        </xdr:cNvPr>
        <xdr:cNvSpPr txBox="1"/>
      </xdr:nvSpPr>
      <xdr:spPr>
        <a:xfrm>
          <a:off x="14389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641" name="n_3mainValue【公民館】&#10;有形固定資産減価償却率">
          <a:extLst>
            <a:ext uri="{FF2B5EF4-FFF2-40B4-BE49-F238E27FC236}">
              <a16:creationId xmlns:a16="http://schemas.microsoft.com/office/drawing/2014/main" xmlns="" id="{C417D4F6-3C0B-4BD7-94F7-D77578E162C8}"/>
            </a:ext>
          </a:extLst>
        </xdr:cNvPr>
        <xdr:cNvSpPr txBox="1"/>
      </xdr:nvSpPr>
      <xdr:spPr>
        <a:xfrm>
          <a:off x="13500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xmlns="" id="{DD48DA5C-3C97-45D5-AC22-2200A03FF4C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xmlns="" id="{CA5381F7-57DF-4927-AB6A-54D66000EB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xmlns="" id="{E14E36F4-AE33-4452-B971-9DBFD60B15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xmlns="" id="{D4611FB3-83A7-48BB-9C49-ADA165EBA38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xmlns="" id="{AE51607F-3D89-4238-945E-D31F433304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xmlns="" id="{26FA7384-60D2-4C13-BA23-0EFCE624A86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xmlns="" id="{0D847AF4-3D35-4F45-AC6A-7EF92835E1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xmlns="" id="{F134E60F-17DD-469D-B7CF-700354D734D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a:extLst>
            <a:ext uri="{FF2B5EF4-FFF2-40B4-BE49-F238E27FC236}">
              <a16:creationId xmlns:a16="http://schemas.microsoft.com/office/drawing/2014/main" xmlns="" id="{B83D9C93-C68D-4013-A281-152C296D9C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a:extLst>
            <a:ext uri="{FF2B5EF4-FFF2-40B4-BE49-F238E27FC236}">
              <a16:creationId xmlns:a16="http://schemas.microsoft.com/office/drawing/2014/main" xmlns="" id="{7F11F425-8333-4580-A9DA-7C6383185E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a:extLst>
            <a:ext uri="{FF2B5EF4-FFF2-40B4-BE49-F238E27FC236}">
              <a16:creationId xmlns:a16="http://schemas.microsoft.com/office/drawing/2014/main" xmlns="" id="{C60F079C-A7A4-46DE-8DF4-DA94D3F919C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xmlns="" id="{F22703BB-CB4B-4B54-BCC6-E51490748D0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a:extLst>
            <a:ext uri="{FF2B5EF4-FFF2-40B4-BE49-F238E27FC236}">
              <a16:creationId xmlns:a16="http://schemas.microsoft.com/office/drawing/2014/main" xmlns="" id="{2178F2B0-EE08-46DF-9E3B-38F0D13D7B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a:extLst>
            <a:ext uri="{FF2B5EF4-FFF2-40B4-BE49-F238E27FC236}">
              <a16:creationId xmlns:a16="http://schemas.microsoft.com/office/drawing/2014/main" xmlns="" id="{D4963BBC-6466-4B74-8299-921AC8FCF2B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a:extLst>
            <a:ext uri="{FF2B5EF4-FFF2-40B4-BE49-F238E27FC236}">
              <a16:creationId xmlns:a16="http://schemas.microsoft.com/office/drawing/2014/main" xmlns="" id="{D32CF53E-A767-4FAF-ACF4-ABEB27EFF5A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a:extLst>
            <a:ext uri="{FF2B5EF4-FFF2-40B4-BE49-F238E27FC236}">
              <a16:creationId xmlns:a16="http://schemas.microsoft.com/office/drawing/2014/main" xmlns="" id="{AD8C2706-66C4-41CD-A546-4F7B9BA9B5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a:extLst>
            <a:ext uri="{FF2B5EF4-FFF2-40B4-BE49-F238E27FC236}">
              <a16:creationId xmlns:a16="http://schemas.microsoft.com/office/drawing/2014/main" xmlns="" id="{D5F71B1E-C2C9-447F-BE1A-64B3D0C7FC5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a:extLst>
            <a:ext uri="{FF2B5EF4-FFF2-40B4-BE49-F238E27FC236}">
              <a16:creationId xmlns:a16="http://schemas.microsoft.com/office/drawing/2014/main" xmlns="" id="{B180B907-2D12-48BA-BC32-FBC68EF7EAA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a:extLst>
            <a:ext uri="{FF2B5EF4-FFF2-40B4-BE49-F238E27FC236}">
              <a16:creationId xmlns:a16="http://schemas.microsoft.com/office/drawing/2014/main" xmlns="" id="{4C53FC50-2298-4875-B957-FE35A3B977E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a:extLst>
            <a:ext uri="{FF2B5EF4-FFF2-40B4-BE49-F238E27FC236}">
              <a16:creationId xmlns:a16="http://schemas.microsoft.com/office/drawing/2014/main" xmlns="" id="{1774702E-9E3B-4A8F-8B49-2FE4D995050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xmlns="" id="{03D0EBC4-208A-4A98-8455-0D0B2C717A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xmlns="" id="{8B24F7DA-CAEC-4BC1-9952-6F83911D18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a:extLst>
            <a:ext uri="{FF2B5EF4-FFF2-40B4-BE49-F238E27FC236}">
              <a16:creationId xmlns:a16="http://schemas.microsoft.com/office/drawing/2014/main" xmlns="" id="{41ABCA89-CB28-49D3-B597-9897331494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65" name="直線コネクタ 664">
          <a:extLst>
            <a:ext uri="{FF2B5EF4-FFF2-40B4-BE49-F238E27FC236}">
              <a16:creationId xmlns:a16="http://schemas.microsoft.com/office/drawing/2014/main" xmlns="" id="{813BC5DC-3B34-4629-BF91-5DE06492D2F3}"/>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66" name="【公民館】&#10;一人当たり面積最小値テキスト">
          <a:extLst>
            <a:ext uri="{FF2B5EF4-FFF2-40B4-BE49-F238E27FC236}">
              <a16:creationId xmlns:a16="http://schemas.microsoft.com/office/drawing/2014/main" xmlns="" id="{EB7F381B-5BDF-4EB6-A83D-9DB40B402807}"/>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67" name="直線コネクタ 666">
          <a:extLst>
            <a:ext uri="{FF2B5EF4-FFF2-40B4-BE49-F238E27FC236}">
              <a16:creationId xmlns:a16="http://schemas.microsoft.com/office/drawing/2014/main" xmlns="" id="{5A3670BC-C2F6-4178-AA8E-2099CB1C0574}"/>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68" name="【公民館】&#10;一人当たり面積最大値テキスト">
          <a:extLst>
            <a:ext uri="{FF2B5EF4-FFF2-40B4-BE49-F238E27FC236}">
              <a16:creationId xmlns:a16="http://schemas.microsoft.com/office/drawing/2014/main" xmlns="" id="{0DED80DE-5517-402B-8B0C-E2A3FF06B62E}"/>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69" name="直線コネクタ 668">
          <a:extLst>
            <a:ext uri="{FF2B5EF4-FFF2-40B4-BE49-F238E27FC236}">
              <a16:creationId xmlns:a16="http://schemas.microsoft.com/office/drawing/2014/main" xmlns="" id="{29ECECA9-E52A-4EB1-90A0-B05DE31E7647}"/>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670" name="【公民館】&#10;一人当たり面積平均値テキスト">
          <a:extLst>
            <a:ext uri="{FF2B5EF4-FFF2-40B4-BE49-F238E27FC236}">
              <a16:creationId xmlns:a16="http://schemas.microsoft.com/office/drawing/2014/main" xmlns="" id="{8D9E28AB-CB5D-43DF-87EA-C7CC9830BB17}"/>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71" name="フローチャート: 判断 670">
          <a:extLst>
            <a:ext uri="{FF2B5EF4-FFF2-40B4-BE49-F238E27FC236}">
              <a16:creationId xmlns:a16="http://schemas.microsoft.com/office/drawing/2014/main" xmlns="" id="{87A3C354-1595-4964-824D-0E6C1195F621}"/>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72" name="フローチャート: 判断 671">
          <a:extLst>
            <a:ext uri="{FF2B5EF4-FFF2-40B4-BE49-F238E27FC236}">
              <a16:creationId xmlns:a16="http://schemas.microsoft.com/office/drawing/2014/main" xmlns="" id="{5E4F629A-F71B-459F-AB30-B98CBD1C3B47}"/>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73" name="フローチャート: 判断 672">
          <a:extLst>
            <a:ext uri="{FF2B5EF4-FFF2-40B4-BE49-F238E27FC236}">
              <a16:creationId xmlns:a16="http://schemas.microsoft.com/office/drawing/2014/main" xmlns="" id="{DA16D6F3-2B5A-4C15-BF01-EF7B4DFC28C4}"/>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157480</xdr:rowOff>
    </xdr:from>
    <xdr:to>
      <xdr:col>102</xdr:col>
      <xdr:colOff>165100</xdr:colOff>
      <xdr:row>106</xdr:row>
      <xdr:rowOff>87630</xdr:rowOff>
    </xdr:to>
    <xdr:sp macro="" textlink="">
      <xdr:nvSpPr>
        <xdr:cNvPr id="674" name="フローチャート: 判断 673">
          <a:extLst>
            <a:ext uri="{FF2B5EF4-FFF2-40B4-BE49-F238E27FC236}">
              <a16:creationId xmlns:a16="http://schemas.microsoft.com/office/drawing/2014/main" xmlns="" id="{97451458-4126-4631-8BC6-E431A600FFBC}"/>
            </a:ext>
          </a:extLst>
        </xdr:cNvPr>
        <xdr:cNvSpPr/>
      </xdr:nvSpPr>
      <xdr:spPr>
        <a:xfrm>
          <a:off x="19494500" y="1815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D56E589D-30F9-442F-A18F-E7BF59556C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39C21E82-1D7C-46F6-86D8-3129DEF2454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155E50FD-42A4-4F48-BD31-35A0DA912B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F9C95986-34AF-4FFA-B1AB-5B6FD25DA9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127A2A68-5072-4CF8-8E24-6271D0C53A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129539</xdr:rowOff>
    </xdr:from>
    <xdr:to>
      <xdr:col>116</xdr:col>
      <xdr:colOff>114300</xdr:colOff>
      <xdr:row>100</xdr:row>
      <xdr:rowOff>59689</xdr:rowOff>
    </xdr:to>
    <xdr:sp macro="" textlink="">
      <xdr:nvSpPr>
        <xdr:cNvPr id="680" name="楕円 679">
          <a:extLst>
            <a:ext uri="{FF2B5EF4-FFF2-40B4-BE49-F238E27FC236}">
              <a16:creationId xmlns:a16="http://schemas.microsoft.com/office/drawing/2014/main" xmlns="" id="{72E1E619-60EC-403B-8E1D-1CA4977615C3}"/>
            </a:ext>
          </a:extLst>
        </xdr:cNvPr>
        <xdr:cNvSpPr/>
      </xdr:nvSpPr>
      <xdr:spPr>
        <a:xfrm>
          <a:off x="22110700" y="171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45736</xdr:rowOff>
    </xdr:from>
    <xdr:ext cx="469744" cy="259045"/>
    <xdr:sp macro="" textlink="">
      <xdr:nvSpPr>
        <xdr:cNvPr id="681" name="【公民館】&#10;一人当たり面積該当値テキスト">
          <a:extLst>
            <a:ext uri="{FF2B5EF4-FFF2-40B4-BE49-F238E27FC236}">
              <a16:creationId xmlns:a16="http://schemas.microsoft.com/office/drawing/2014/main" xmlns="" id="{A30DB380-0521-43EA-9609-FD3C27ECD8E9}"/>
            </a:ext>
          </a:extLst>
        </xdr:cNvPr>
        <xdr:cNvSpPr txBox="1"/>
      </xdr:nvSpPr>
      <xdr:spPr>
        <a:xfrm>
          <a:off x="22199600" y="170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168911</xdr:rowOff>
    </xdr:from>
    <xdr:to>
      <xdr:col>112</xdr:col>
      <xdr:colOff>38100</xdr:colOff>
      <xdr:row>100</xdr:row>
      <xdr:rowOff>99061</xdr:rowOff>
    </xdr:to>
    <xdr:sp macro="" textlink="">
      <xdr:nvSpPr>
        <xdr:cNvPr id="682" name="楕円 681">
          <a:extLst>
            <a:ext uri="{FF2B5EF4-FFF2-40B4-BE49-F238E27FC236}">
              <a16:creationId xmlns:a16="http://schemas.microsoft.com/office/drawing/2014/main" xmlns="" id="{0746795D-63C7-4401-A31F-0A41F1FA1923}"/>
            </a:ext>
          </a:extLst>
        </xdr:cNvPr>
        <xdr:cNvSpPr/>
      </xdr:nvSpPr>
      <xdr:spPr>
        <a:xfrm>
          <a:off x="21272500" y="171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8889</xdr:rowOff>
    </xdr:from>
    <xdr:to>
      <xdr:col>116</xdr:col>
      <xdr:colOff>63500</xdr:colOff>
      <xdr:row>100</xdr:row>
      <xdr:rowOff>48261</xdr:rowOff>
    </xdr:to>
    <xdr:cxnSp macro="">
      <xdr:nvCxnSpPr>
        <xdr:cNvPr id="683" name="直線コネクタ 682">
          <a:extLst>
            <a:ext uri="{FF2B5EF4-FFF2-40B4-BE49-F238E27FC236}">
              <a16:creationId xmlns:a16="http://schemas.microsoft.com/office/drawing/2014/main" xmlns="" id="{2CF90CC5-F88D-43D6-B6C8-B88DBDDF7805}"/>
            </a:ext>
          </a:extLst>
        </xdr:cNvPr>
        <xdr:cNvCxnSpPr/>
      </xdr:nvCxnSpPr>
      <xdr:spPr>
        <a:xfrm flipV="1">
          <a:off x="21323300" y="17153889"/>
          <a:ext cx="8382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22861</xdr:rowOff>
    </xdr:from>
    <xdr:to>
      <xdr:col>107</xdr:col>
      <xdr:colOff>101600</xdr:colOff>
      <xdr:row>100</xdr:row>
      <xdr:rowOff>124461</xdr:rowOff>
    </xdr:to>
    <xdr:sp macro="" textlink="">
      <xdr:nvSpPr>
        <xdr:cNvPr id="684" name="楕円 683">
          <a:extLst>
            <a:ext uri="{FF2B5EF4-FFF2-40B4-BE49-F238E27FC236}">
              <a16:creationId xmlns:a16="http://schemas.microsoft.com/office/drawing/2014/main" xmlns="" id="{F5E61A84-356B-4379-9640-1FC4A9AED2A0}"/>
            </a:ext>
          </a:extLst>
        </xdr:cNvPr>
        <xdr:cNvSpPr/>
      </xdr:nvSpPr>
      <xdr:spPr>
        <a:xfrm>
          <a:off x="20383500" y="171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48261</xdr:rowOff>
    </xdr:from>
    <xdr:to>
      <xdr:col>111</xdr:col>
      <xdr:colOff>177800</xdr:colOff>
      <xdr:row>100</xdr:row>
      <xdr:rowOff>73661</xdr:rowOff>
    </xdr:to>
    <xdr:cxnSp macro="">
      <xdr:nvCxnSpPr>
        <xdr:cNvPr id="685" name="直線コネクタ 684">
          <a:extLst>
            <a:ext uri="{FF2B5EF4-FFF2-40B4-BE49-F238E27FC236}">
              <a16:creationId xmlns:a16="http://schemas.microsoft.com/office/drawing/2014/main" xmlns="" id="{90C55FF8-2CA6-4BB7-B381-FB1D12D4DE2E}"/>
            </a:ext>
          </a:extLst>
        </xdr:cNvPr>
        <xdr:cNvCxnSpPr/>
      </xdr:nvCxnSpPr>
      <xdr:spPr>
        <a:xfrm flipV="1">
          <a:off x="20434300" y="171932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48261</xdr:rowOff>
    </xdr:from>
    <xdr:to>
      <xdr:col>102</xdr:col>
      <xdr:colOff>165100</xdr:colOff>
      <xdr:row>100</xdr:row>
      <xdr:rowOff>149861</xdr:rowOff>
    </xdr:to>
    <xdr:sp macro="" textlink="">
      <xdr:nvSpPr>
        <xdr:cNvPr id="686" name="楕円 685">
          <a:extLst>
            <a:ext uri="{FF2B5EF4-FFF2-40B4-BE49-F238E27FC236}">
              <a16:creationId xmlns:a16="http://schemas.microsoft.com/office/drawing/2014/main" xmlns="" id="{656EAADA-1DA3-4491-B9BA-1FD4B897B0C6}"/>
            </a:ext>
          </a:extLst>
        </xdr:cNvPr>
        <xdr:cNvSpPr/>
      </xdr:nvSpPr>
      <xdr:spPr>
        <a:xfrm>
          <a:off x="19494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73661</xdr:rowOff>
    </xdr:from>
    <xdr:to>
      <xdr:col>107</xdr:col>
      <xdr:colOff>50800</xdr:colOff>
      <xdr:row>100</xdr:row>
      <xdr:rowOff>99061</xdr:rowOff>
    </xdr:to>
    <xdr:cxnSp macro="">
      <xdr:nvCxnSpPr>
        <xdr:cNvPr id="687" name="直線コネクタ 686">
          <a:extLst>
            <a:ext uri="{FF2B5EF4-FFF2-40B4-BE49-F238E27FC236}">
              <a16:creationId xmlns:a16="http://schemas.microsoft.com/office/drawing/2014/main" xmlns="" id="{1C4F3E14-0D70-40C8-9CF3-741F6AB9F6EE}"/>
            </a:ext>
          </a:extLst>
        </xdr:cNvPr>
        <xdr:cNvCxnSpPr/>
      </xdr:nvCxnSpPr>
      <xdr:spPr>
        <a:xfrm flipV="1">
          <a:off x="19545300" y="172186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688" name="n_1aveValue【公民館】&#10;一人当たり面積">
          <a:extLst>
            <a:ext uri="{FF2B5EF4-FFF2-40B4-BE49-F238E27FC236}">
              <a16:creationId xmlns:a16="http://schemas.microsoft.com/office/drawing/2014/main" xmlns="" id="{10E8C9CB-BB16-4236-8F50-6B8A394CD4E4}"/>
            </a:ext>
          </a:extLst>
        </xdr:cNvPr>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100347</xdr:rowOff>
    </xdr:from>
    <xdr:ext cx="469744" cy="259045"/>
    <xdr:sp macro="" textlink="">
      <xdr:nvSpPr>
        <xdr:cNvPr id="689" name="n_2aveValue【公民館】&#10;一人当たり面積">
          <a:extLst>
            <a:ext uri="{FF2B5EF4-FFF2-40B4-BE49-F238E27FC236}">
              <a16:creationId xmlns:a16="http://schemas.microsoft.com/office/drawing/2014/main" xmlns="" id="{020B52BE-D179-4CEA-8358-82EFC3EAA25B}"/>
            </a:ext>
          </a:extLst>
        </xdr:cNvPr>
        <xdr:cNvSpPr txBox="1"/>
      </xdr:nvSpPr>
      <xdr:spPr>
        <a:xfrm>
          <a:off x="20199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78757</xdr:rowOff>
    </xdr:from>
    <xdr:ext cx="469744" cy="259045"/>
    <xdr:sp macro="" textlink="">
      <xdr:nvSpPr>
        <xdr:cNvPr id="690" name="n_3aveValue【公民館】&#10;一人当たり面積">
          <a:extLst>
            <a:ext uri="{FF2B5EF4-FFF2-40B4-BE49-F238E27FC236}">
              <a16:creationId xmlns:a16="http://schemas.microsoft.com/office/drawing/2014/main" xmlns="" id="{C120547F-FDE0-474A-8D3A-4CC99533EF12}"/>
            </a:ext>
          </a:extLst>
        </xdr:cNvPr>
        <xdr:cNvSpPr txBox="1"/>
      </xdr:nvSpPr>
      <xdr:spPr>
        <a:xfrm>
          <a:off x="19310427"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115588</xdr:rowOff>
    </xdr:from>
    <xdr:ext cx="469744" cy="259045"/>
    <xdr:sp macro="" textlink="">
      <xdr:nvSpPr>
        <xdr:cNvPr id="691" name="n_1mainValue【公民館】&#10;一人当たり面積">
          <a:extLst>
            <a:ext uri="{FF2B5EF4-FFF2-40B4-BE49-F238E27FC236}">
              <a16:creationId xmlns:a16="http://schemas.microsoft.com/office/drawing/2014/main" xmlns="" id="{E010942D-08CD-4492-9CD4-9BBCA2CF1EF3}"/>
            </a:ext>
          </a:extLst>
        </xdr:cNvPr>
        <xdr:cNvSpPr txBox="1"/>
      </xdr:nvSpPr>
      <xdr:spPr>
        <a:xfrm>
          <a:off x="21075727" y="1691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140988</xdr:rowOff>
    </xdr:from>
    <xdr:ext cx="469744" cy="259045"/>
    <xdr:sp macro="" textlink="">
      <xdr:nvSpPr>
        <xdr:cNvPr id="692" name="n_2mainValue【公民館】&#10;一人当たり面積">
          <a:extLst>
            <a:ext uri="{FF2B5EF4-FFF2-40B4-BE49-F238E27FC236}">
              <a16:creationId xmlns:a16="http://schemas.microsoft.com/office/drawing/2014/main" xmlns="" id="{B1253EDA-8BBB-41EC-B68F-34241D43AFB9}"/>
            </a:ext>
          </a:extLst>
        </xdr:cNvPr>
        <xdr:cNvSpPr txBox="1"/>
      </xdr:nvSpPr>
      <xdr:spPr>
        <a:xfrm>
          <a:off x="20199427"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166388</xdr:rowOff>
    </xdr:from>
    <xdr:ext cx="469744" cy="259045"/>
    <xdr:sp macro="" textlink="">
      <xdr:nvSpPr>
        <xdr:cNvPr id="693" name="n_3mainValue【公民館】&#10;一人当たり面積">
          <a:extLst>
            <a:ext uri="{FF2B5EF4-FFF2-40B4-BE49-F238E27FC236}">
              <a16:creationId xmlns:a16="http://schemas.microsoft.com/office/drawing/2014/main" xmlns="" id="{9EB8A8B9-948D-480C-9403-FF286D23FD2E}"/>
            </a:ext>
          </a:extLst>
        </xdr:cNvPr>
        <xdr:cNvSpPr txBox="1"/>
      </xdr:nvSpPr>
      <xdr:spPr>
        <a:xfrm>
          <a:off x="19310427"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xmlns="" id="{A2366152-ADE5-4423-9E3A-2027BA5E02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xmlns="" id="{7885AC11-098A-4D37-A23A-E9191F4961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xmlns="" id="{1DEA4919-EDBA-4F3B-BB9E-C077D1B43B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類似団体と比較して特に有形固定資産減価償却率が高くなっている施設は、橋りょう・トンネル、幼稚園・保育所、公民館であり、特に低くなっている施設は、公営住宅である。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　幼稚園・保育所については、耐震化は完了しているが築４０年ほど経過しており、今後は令和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年度に策定する個別施設計画に準じて計画的に老朽化対策に取り組んでいかなければならない。</a:t>
          </a:r>
        </a:p>
        <a:p>
          <a:r>
            <a:rPr kumimoji="1" lang="ja-JP" altLang="en-US" sz="1300">
              <a:latin typeface="ＭＳ Ｐゴシック" panose="020B0600070205080204" pitchFamily="50" charset="-128"/>
              <a:ea typeface="ＭＳ Ｐゴシック" panose="020B0600070205080204" pitchFamily="50" charset="-128"/>
            </a:rPr>
            <a:t>　公営住宅については、老朽化が進んでいる単独住宅は入居者退去後は新たに募集を行わず政策空き家とし、順次除却等を行っている。</a:t>
          </a:r>
        </a:p>
        <a:p>
          <a:r>
            <a:rPr kumimoji="1" lang="ja-JP" altLang="en-US" sz="1300">
              <a:latin typeface="ＭＳ Ｐゴシック" panose="020B0600070205080204" pitchFamily="50" charset="-128"/>
              <a:ea typeface="ＭＳ Ｐゴシック" panose="020B0600070205080204" pitchFamily="50" charset="-128"/>
            </a:rPr>
            <a:t>　平成２７年度には新しい公営住宅も建設しており、越知町公営住宅長寿命化計画は平成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年度に見直したところではあるが、さらに</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も盛込んだ形で令和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年度に更に更新し、適正な管理・運営に努めていく。</a:t>
          </a:r>
        </a:p>
        <a:p>
          <a:r>
            <a:rPr kumimoji="1" lang="ja-JP" altLang="en-US" sz="1300">
              <a:latin typeface="ＭＳ Ｐゴシック" panose="020B0600070205080204" pitchFamily="50" charset="-128"/>
              <a:ea typeface="ＭＳ Ｐゴシック" panose="020B0600070205080204" pitchFamily="50" charset="-128"/>
            </a:rPr>
            <a:t>　また、公共施設総合管理計画についても令和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年度に見直し予定であり、他の施設についても引き続き適切な維持管理及び更新等を行っていく。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6A97D7EC-C106-4DB6-8973-09B592D63C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2F06BAE-9C7C-4A8E-BC04-5140EF2C84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455800F-CE3E-4EB5-A75B-F563651C48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961F805-B3AB-4CC9-B7E4-14D261E63C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75260EA-F90B-4294-BC41-D1A332C2E7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D9D2FB7-AB95-448E-8DF6-AFE4E0EA44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1751027-3F06-4516-8BB5-A840867C3E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70F2572-11E3-4C9A-AA7E-7C7ADE4B29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5AD0004-A02B-4BB3-80CB-A96162A6FB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60753A3-E3B2-44D6-982F-61979FCFF0D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94914AF-51DC-475D-97FC-368E9C5A72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AED9313-0146-457F-A67A-C13E4C82185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3765E0D-46D9-4D43-A788-E5FCCEFEEC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98B5A4E-2F1D-4B78-9B71-72559F2995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6E49DE9-7D5A-4807-912A-B59D6B308F1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B3A4CC6-4F1C-4CFC-9C28-9C731D5BE1C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61A2A81-073B-4884-9F5C-F3532EAF62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05411AB-B257-45E2-A060-8C14D9B6F3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C52267D-6CD7-41E6-AD74-B3A1E7BDA4F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5AC5A03-DCFF-4F95-AA8E-DAE6E47811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8F13C24-5B23-48C4-9DDC-632788FF9E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2EDE5F5-B397-451B-A68E-F6706D0745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92CB52F-CE12-4663-9D26-124D60B8F7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83813B8-B0B0-46F8-B01D-A2BF8215E8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552CBCD-A69C-4A99-906F-F583111548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D8BB7A3-6A0C-4413-862A-3698B793BD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1F4DFAA-0ECE-4F95-94BC-72317936CC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52D1055-5CAE-433E-9C80-19CDBE0CAE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FD35521-C74E-471C-B9D7-6DAE6ACA11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2ADDB5D-3926-4021-8140-898A9E544AE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8FC7FD3-17F0-400F-968C-ED9DA9192E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DADF193-D41D-474B-884F-6DE7ACDBE3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D8FCCF70-6F28-4009-B80C-9B26365223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5B7D14E0-6D70-4412-8B63-B4B0161F93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CAA28FE7-EA06-4DB0-9249-017A96065D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63020319-67AB-4696-BE32-EA8DD8B7765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2742A0C-ED39-44CF-85E8-B970BE57E18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6B65761F-9A73-4986-A4DB-942FF7CC3B8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38D86CA-CCFE-437D-BCEA-71CF789591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6484FFE6-54B9-415F-8D36-FE6F016B1D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B74A92F0-D428-43A0-B20A-CF083C6164F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2B3882DF-9386-43B5-BE7C-34A470C1DAC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339A9B20-4577-4C46-8122-9FE159F6EBA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27C18557-9867-491F-8D53-FC9ECFD18C9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3E63836B-A02F-43C3-A35C-CA7844813BB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AD4AC80-4B3E-42AF-BCFC-0BC7B8797F2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99A6C87-B19D-4F0F-8032-1FD06C907A9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CA1EFE21-F77F-445C-958D-63743EEFD3A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848AC72F-6066-45FF-A9E9-9F7785F78C2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518C488-C2B8-4A3F-AB7B-C5A2A7B0753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2D8ED508-16FF-4210-8950-639A40FB927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91366094-7EDE-43E6-BC12-2AD9D822978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5956268-E0E9-4726-97D1-A0816F4EC4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67214CB0-B0C0-4436-92E5-74BD9AFCAFB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DFCB0E8F-983A-4BF9-A294-B441364B06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xmlns="" id="{B7EE0914-B07D-4D8B-A23B-28C144124326}"/>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450D4A39-B2E0-4E97-A215-C617AF1A9976}"/>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xmlns="" id="{413B2B80-6B8E-47F3-BC22-4249F12DAD41}"/>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DEF51F9E-C740-4149-BA88-CFBC2FA53D53}"/>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E9F57671-383E-4462-B509-04153211178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FD752E8C-C37B-4B5C-9DC2-649647B117BE}"/>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xmlns="" id="{0D45F8C1-A748-41B6-A644-A362213C0BCF}"/>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xmlns="" id="{A957BB28-559D-461D-B224-30625169EA63}"/>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xmlns="" id="{125EDB2B-51F3-4E55-ACFB-08694E6B08DC}"/>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a:extLst>
            <a:ext uri="{FF2B5EF4-FFF2-40B4-BE49-F238E27FC236}">
              <a16:creationId xmlns:a16="http://schemas.microsoft.com/office/drawing/2014/main" xmlns="" id="{00DB395D-8631-4DDF-B109-97B69FEBAB26}"/>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C91DD0BD-67A4-4A14-BCF1-36ECAD484C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A6A051E-5AEC-4FC3-AB6D-319617382F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5560F32-00A9-4EA3-AAFE-075F74288A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361CF7A-AF98-483F-B0E5-D168B828485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2300889-A797-4250-A332-7CE9D5DA96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2" name="楕円 71">
          <a:extLst>
            <a:ext uri="{FF2B5EF4-FFF2-40B4-BE49-F238E27FC236}">
              <a16:creationId xmlns:a16="http://schemas.microsoft.com/office/drawing/2014/main" xmlns="" id="{5DCAE9E9-E122-4ABA-B9C0-73DE01D5CA53}"/>
            </a:ext>
          </a:extLst>
        </xdr:cNvPr>
        <xdr:cNvSpPr/>
      </xdr:nvSpPr>
      <xdr:spPr>
        <a:xfrm>
          <a:off x="4584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66238</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C3B5FF85-C874-4BA3-8383-E58B2E8FA082}"/>
            </a:ext>
          </a:extLst>
        </xdr:cNvPr>
        <xdr:cNvSpPr txBox="1"/>
      </xdr:nvSpPr>
      <xdr:spPr>
        <a:xfrm>
          <a:off x="4673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4" name="楕円 73">
          <a:extLst>
            <a:ext uri="{FF2B5EF4-FFF2-40B4-BE49-F238E27FC236}">
              <a16:creationId xmlns:a16="http://schemas.microsoft.com/office/drawing/2014/main" xmlns="" id="{D60AC287-B463-450B-86E8-114A24EF826F}"/>
            </a:ext>
          </a:extLst>
        </xdr:cNvPr>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123553</xdr:rowOff>
    </xdr:to>
    <xdr:cxnSp macro="">
      <xdr:nvCxnSpPr>
        <xdr:cNvPr id="75" name="直線コネクタ 74">
          <a:extLst>
            <a:ext uri="{FF2B5EF4-FFF2-40B4-BE49-F238E27FC236}">
              <a16:creationId xmlns:a16="http://schemas.microsoft.com/office/drawing/2014/main" xmlns="" id="{F841DC31-9C0B-454D-A08B-E088530A81B6}"/>
            </a:ext>
          </a:extLst>
        </xdr:cNvPr>
        <xdr:cNvCxnSpPr/>
      </xdr:nvCxnSpPr>
      <xdr:spPr>
        <a:xfrm flipV="1">
          <a:off x="3797300" y="643781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102144</xdr:rowOff>
    </xdr:from>
    <xdr:to>
      <xdr:col>15</xdr:col>
      <xdr:colOff>101600</xdr:colOff>
      <xdr:row>38</xdr:row>
      <xdr:rowOff>32294</xdr:rowOff>
    </xdr:to>
    <xdr:sp macro="" textlink="">
      <xdr:nvSpPr>
        <xdr:cNvPr id="76" name="楕円 75">
          <a:extLst>
            <a:ext uri="{FF2B5EF4-FFF2-40B4-BE49-F238E27FC236}">
              <a16:creationId xmlns:a16="http://schemas.microsoft.com/office/drawing/2014/main" xmlns="" id="{E6FA698C-5430-4530-8304-AECFB2A99679}"/>
            </a:ext>
          </a:extLst>
        </xdr:cNvPr>
        <xdr:cNvSpPr/>
      </xdr:nvSpPr>
      <xdr:spPr>
        <a:xfrm>
          <a:off x="2857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152944</xdr:rowOff>
    </xdr:to>
    <xdr:cxnSp macro="">
      <xdr:nvCxnSpPr>
        <xdr:cNvPr id="77" name="直線コネクタ 76">
          <a:extLst>
            <a:ext uri="{FF2B5EF4-FFF2-40B4-BE49-F238E27FC236}">
              <a16:creationId xmlns:a16="http://schemas.microsoft.com/office/drawing/2014/main" xmlns="" id="{03A5C9FF-E148-4456-B786-AA19ACAB2067}"/>
            </a:ext>
          </a:extLst>
        </xdr:cNvPr>
        <xdr:cNvCxnSpPr/>
      </xdr:nvCxnSpPr>
      <xdr:spPr>
        <a:xfrm flipV="1">
          <a:off x="2908300" y="64672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129903</xdr:rowOff>
    </xdr:from>
    <xdr:to>
      <xdr:col>10</xdr:col>
      <xdr:colOff>165100</xdr:colOff>
      <xdr:row>38</xdr:row>
      <xdr:rowOff>60053</xdr:rowOff>
    </xdr:to>
    <xdr:sp macro="" textlink="">
      <xdr:nvSpPr>
        <xdr:cNvPr id="78" name="楕円 77">
          <a:extLst>
            <a:ext uri="{FF2B5EF4-FFF2-40B4-BE49-F238E27FC236}">
              <a16:creationId xmlns:a16="http://schemas.microsoft.com/office/drawing/2014/main" xmlns="" id="{6448847D-C249-48C9-B9A5-1E254C4ECADF}"/>
            </a:ext>
          </a:extLst>
        </xdr:cNvPr>
        <xdr:cNvSpPr/>
      </xdr:nvSpPr>
      <xdr:spPr>
        <a:xfrm>
          <a:off x="1968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152944</xdr:rowOff>
    </xdr:from>
    <xdr:to>
      <xdr:col>15</xdr:col>
      <xdr:colOff>50800</xdr:colOff>
      <xdr:row>38</xdr:row>
      <xdr:rowOff>9253</xdr:rowOff>
    </xdr:to>
    <xdr:cxnSp macro="">
      <xdr:nvCxnSpPr>
        <xdr:cNvPr id="79" name="直線コネクタ 78">
          <a:extLst>
            <a:ext uri="{FF2B5EF4-FFF2-40B4-BE49-F238E27FC236}">
              <a16:creationId xmlns:a16="http://schemas.microsoft.com/office/drawing/2014/main" xmlns="" id="{6159759F-CC7B-4C02-B172-00AB85A78000}"/>
            </a:ext>
          </a:extLst>
        </xdr:cNvPr>
        <xdr:cNvCxnSpPr/>
      </xdr:nvCxnSpPr>
      <xdr:spPr>
        <a:xfrm flipV="1">
          <a:off x="2019300" y="649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0" name="n_1aveValue【図書館】&#10;有形固定資産減価償却率">
          <a:extLst>
            <a:ext uri="{FF2B5EF4-FFF2-40B4-BE49-F238E27FC236}">
              <a16:creationId xmlns:a16="http://schemas.microsoft.com/office/drawing/2014/main" xmlns="" id="{068F361D-BE57-487F-A0BF-1A58C0ABC74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図書館】&#10;有形固定資産減価償却率">
          <a:extLst>
            <a:ext uri="{FF2B5EF4-FFF2-40B4-BE49-F238E27FC236}">
              <a16:creationId xmlns:a16="http://schemas.microsoft.com/office/drawing/2014/main" xmlns="" id="{B60D24DE-AF91-4334-AC84-17E612CB4925}"/>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2" name="n_3aveValue【図書館】&#10;有形固定資産減価償却率">
          <a:extLst>
            <a:ext uri="{FF2B5EF4-FFF2-40B4-BE49-F238E27FC236}">
              <a16:creationId xmlns:a16="http://schemas.microsoft.com/office/drawing/2014/main" xmlns="" id="{EE8BE8D3-769F-4A1F-8DA7-C27D2EE0DAA7}"/>
            </a:ext>
          </a:extLst>
        </xdr:cNvPr>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3" name="n_1mainValue【図書館】&#10;有形固定資産減価償却率">
          <a:extLst>
            <a:ext uri="{FF2B5EF4-FFF2-40B4-BE49-F238E27FC236}">
              <a16:creationId xmlns:a16="http://schemas.microsoft.com/office/drawing/2014/main" xmlns="" id="{8AB0BC89-35C0-4A03-ACC3-BA5A9B4CBDA7}"/>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48821</xdr:rowOff>
    </xdr:from>
    <xdr:ext cx="405111" cy="259045"/>
    <xdr:sp macro="" textlink="">
      <xdr:nvSpPr>
        <xdr:cNvPr id="84" name="n_2mainValue【図書館】&#10;有形固定資産減価償却率">
          <a:extLst>
            <a:ext uri="{FF2B5EF4-FFF2-40B4-BE49-F238E27FC236}">
              <a16:creationId xmlns:a16="http://schemas.microsoft.com/office/drawing/2014/main" xmlns="" id="{A5FDBCEA-C965-48A0-8335-30B4FBF832BD}"/>
            </a:ext>
          </a:extLst>
        </xdr:cNvPr>
        <xdr:cNvSpPr txBox="1"/>
      </xdr:nvSpPr>
      <xdr:spPr>
        <a:xfrm>
          <a:off x="2705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76580</xdr:rowOff>
    </xdr:from>
    <xdr:ext cx="405111" cy="259045"/>
    <xdr:sp macro="" textlink="">
      <xdr:nvSpPr>
        <xdr:cNvPr id="85" name="n_3mainValue【図書館】&#10;有形固定資産減価償却率">
          <a:extLst>
            <a:ext uri="{FF2B5EF4-FFF2-40B4-BE49-F238E27FC236}">
              <a16:creationId xmlns:a16="http://schemas.microsoft.com/office/drawing/2014/main" xmlns="" id="{B7E62BB7-130A-4608-BA23-8FFE4CE99EFF}"/>
            </a:ext>
          </a:extLst>
        </xdr:cNvPr>
        <xdr:cNvSpPr txBox="1"/>
      </xdr:nvSpPr>
      <xdr:spPr>
        <a:xfrm>
          <a:off x="1816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391797BF-7CD8-4971-99AC-84B185E36B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E15CC73A-2F3F-423C-AAA7-F5E58C7C92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19BBABA3-683E-4A70-BC94-4483F22353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49C8151A-24EF-4963-AAFB-5C48B2CE9F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C7042B9E-678F-4DE4-BA8E-67B7197686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371C0515-D5CE-46CA-821E-C870483961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CA3065EC-A95B-4033-9078-B4523EE9DD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8876CC85-CD60-45F5-8E3E-DCED9DD749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239FAE49-AB77-4F56-BC01-FA3C0C64DBA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7A2C87D1-5401-4C24-BD8E-76121BC4D3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EE6005D0-98EA-4A31-82AD-8353775472A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AD510160-736D-44C1-A39A-42C3E3F20A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5F4156FD-D168-44FA-B921-C9C499E7557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xmlns="" id="{6B92FA28-AC15-4672-8158-C50B44790DC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17EA9D01-44AE-42A0-B4D3-CA92F91AD9C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xmlns="" id="{D839222B-B10B-488E-A3C0-B82FDDBB261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58E5949A-AC6F-4A0B-AA5A-2F10FB37D4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xmlns="" id="{9BCC1D35-A647-41BB-A5D7-08FA37C53D0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91FB94CE-8C92-4BD6-8CD7-44398C72C92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xmlns="" id="{256AE504-42F8-4253-9836-89FAFE1D39C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C986AE0C-8ABF-4A64-B8CA-161C082400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F2A17427-DA5A-419E-8204-D09865958C0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F3F49565-41FC-41F8-92BD-C06A2BB44E1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a:extLst>
            <a:ext uri="{FF2B5EF4-FFF2-40B4-BE49-F238E27FC236}">
              <a16:creationId xmlns:a16="http://schemas.microsoft.com/office/drawing/2014/main" xmlns="" id="{5739DA8A-28BC-4AE8-9406-55ABC605BAD8}"/>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a:extLst>
            <a:ext uri="{FF2B5EF4-FFF2-40B4-BE49-F238E27FC236}">
              <a16:creationId xmlns:a16="http://schemas.microsoft.com/office/drawing/2014/main" xmlns="" id="{9F4C9AFA-C0B1-4581-8B61-CFBE2EAA0739}"/>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a:extLst>
            <a:ext uri="{FF2B5EF4-FFF2-40B4-BE49-F238E27FC236}">
              <a16:creationId xmlns:a16="http://schemas.microsoft.com/office/drawing/2014/main" xmlns="" id="{60972985-2EF5-443A-8778-2018B23EBE3E}"/>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a:extLst>
            <a:ext uri="{FF2B5EF4-FFF2-40B4-BE49-F238E27FC236}">
              <a16:creationId xmlns:a16="http://schemas.microsoft.com/office/drawing/2014/main" xmlns="" id="{1FDF2FCB-2CD2-4E70-B163-E65A34A6706E}"/>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a:extLst>
            <a:ext uri="{FF2B5EF4-FFF2-40B4-BE49-F238E27FC236}">
              <a16:creationId xmlns:a16="http://schemas.microsoft.com/office/drawing/2014/main" xmlns="" id="{DEBD3667-EC70-4FB1-8A8C-3460D6AB4F15}"/>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4" name="【図書館】&#10;一人当たり面積平均値テキスト">
          <a:extLst>
            <a:ext uri="{FF2B5EF4-FFF2-40B4-BE49-F238E27FC236}">
              <a16:creationId xmlns:a16="http://schemas.microsoft.com/office/drawing/2014/main" xmlns="" id="{476D4F79-D177-4799-AFCB-6FA169F8F8FA}"/>
            </a:ext>
          </a:extLst>
        </xdr:cNvPr>
        <xdr:cNvSpPr txBox="1"/>
      </xdr:nvSpPr>
      <xdr:spPr>
        <a:xfrm>
          <a:off x="10515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a:extLst>
            <a:ext uri="{FF2B5EF4-FFF2-40B4-BE49-F238E27FC236}">
              <a16:creationId xmlns:a16="http://schemas.microsoft.com/office/drawing/2014/main" xmlns="" id="{1BCE5D62-EB78-4C1F-AEB6-E5B0DB8CB19F}"/>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a:extLst>
            <a:ext uri="{FF2B5EF4-FFF2-40B4-BE49-F238E27FC236}">
              <a16:creationId xmlns:a16="http://schemas.microsoft.com/office/drawing/2014/main" xmlns="" id="{45C356A1-0E1B-4B60-AF14-A212F5E8BF83}"/>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a:extLst>
            <a:ext uri="{FF2B5EF4-FFF2-40B4-BE49-F238E27FC236}">
              <a16:creationId xmlns:a16="http://schemas.microsoft.com/office/drawing/2014/main" xmlns="" id="{2C8B6134-CC20-409B-ABB8-31B1661C5956}"/>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18" name="フローチャート: 判断 117">
          <a:extLst>
            <a:ext uri="{FF2B5EF4-FFF2-40B4-BE49-F238E27FC236}">
              <a16:creationId xmlns:a16="http://schemas.microsoft.com/office/drawing/2014/main" xmlns="" id="{C0B6F824-89D7-48D0-8C26-20BB6D46E3D7}"/>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A8D9E85A-4150-4D57-A7EC-3C9276274F5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C7984A1C-4883-461A-80A6-473CF21302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2176E8A0-6364-4984-9603-8CD706FE493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E9BE2FC-AE8B-43E6-9E07-F68EEF2304D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32C46F4C-3192-401B-A329-55B18378AB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40640</xdr:rowOff>
    </xdr:from>
    <xdr:to>
      <xdr:col>55</xdr:col>
      <xdr:colOff>50800</xdr:colOff>
      <xdr:row>40</xdr:row>
      <xdr:rowOff>142240</xdr:rowOff>
    </xdr:to>
    <xdr:sp macro="" textlink="">
      <xdr:nvSpPr>
        <xdr:cNvPr id="124" name="楕円 123">
          <a:extLst>
            <a:ext uri="{FF2B5EF4-FFF2-40B4-BE49-F238E27FC236}">
              <a16:creationId xmlns:a16="http://schemas.microsoft.com/office/drawing/2014/main" xmlns="" id="{6D96F766-4862-41C9-9BA1-060A7EBB3EA6}"/>
            </a:ext>
          </a:extLst>
        </xdr:cNvPr>
        <xdr:cNvSpPr/>
      </xdr:nvSpPr>
      <xdr:spPr>
        <a:xfrm>
          <a:off x="10426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19067</xdr:rowOff>
    </xdr:from>
    <xdr:ext cx="469744" cy="259045"/>
    <xdr:sp macro="" textlink="">
      <xdr:nvSpPr>
        <xdr:cNvPr id="125" name="【図書館】&#10;一人当たり面積該当値テキスト">
          <a:extLst>
            <a:ext uri="{FF2B5EF4-FFF2-40B4-BE49-F238E27FC236}">
              <a16:creationId xmlns:a16="http://schemas.microsoft.com/office/drawing/2014/main" xmlns="" id="{BDA5E515-7FD9-419B-9A12-D206E3EE48D2}"/>
            </a:ext>
          </a:extLst>
        </xdr:cNvPr>
        <xdr:cNvSpPr txBox="1"/>
      </xdr:nvSpPr>
      <xdr:spPr>
        <a:xfrm>
          <a:off x="10515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26" name="楕円 125">
          <a:extLst>
            <a:ext uri="{FF2B5EF4-FFF2-40B4-BE49-F238E27FC236}">
              <a16:creationId xmlns:a16="http://schemas.microsoft.com/office/drawing/2014/main" xmlns="" id="{A738B961-AD1C-48C4-A579-063E250D167C}"/>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91440</xdr:rowOff>
    </xdr:from>
    <xdr:to>
      <xdr:col>55</xdr:col>
      <xdr:colOff>0</xdr:colOff>
      <xdr:row>40</xdr:row>
      <xdr:rowOff>99060</xdr:rowOff>
    </xdr:to>
    <xdr:cxnSp macro="">
      <xdr:nvCxnSpPr>
        <xdr:cNvPr id="127" name="直線コネクタ 126">
          <a:extLst>
            <a:ext uri="{FF2B5EF4-FFF2-40B4-BE49-F238E27FC236}">
              <a16:creationId xmlns:a16="http://schemas.microsoft.com/office/drawing/2014/main" xmlns="" id="{AA83B869-D87C-49D8-99FE-40F27307D3FF}"/>
            </a:ext>
          </a:extLst>
        </xdr:cNvPr>
        <xdr:cNvCxnSpPr/>
      </xdr:nvCxnSpPr>
      <xdr:spPr>
        <a:xfrm flipV="1">
          <a:off x="9639300" y="6949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55880</xdr:rowOff>
    </xdr:from>
    <xdr:to>
      <xdr:col>46</xdr:col>
      <xdr:colOff>38100</xdr:colOff>
      <xdr:row>40</xdr:row>
      <xdr:rowOff>157480</xdr:rowOff>
    </xdr:to>
    <xdr:sp macro="" textlink="">
      <xdr:nvSpPr>
        <xdr:cNvPr id="128" name="楕円 127">
          <a:extLst>
            <a:ext uri="{FF2B5EF4-FFF2-40B4-BE49-F238E27FC236}">
              <a16:creationId xmlns:a16="http://schemas.microsoft.com/office/drawing/2014/main" xmlns="" id="{76AA800E-0C51-43B0-B537-B75261D7C38F}"/>
            </a:ext>
          </a:extLst>
        </xdr:cNvPr>
        <xdr:cNvSpPr/>
      </xdr:nvSpPr>
      <xdr:spPr>
        <a:xfrm>
          <a:off x="8699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106680</xdr:rowOff>
    </xdr:to>
    <xdr:cxnSp macro="">
      <xdr:nvCxnSpPr>
        <xdr:cNvPr id="129" name="直線コネクタ 128">
          <a:extLst>
            <a:ext uri="{FF2B5EF4-FFF2-40B4-BE49-F238E27FC236}">
              <a16:creationId xmlns:a16="http://schemas.microsoft.com/office/drawing/2014/main" xmlns="" id="{424CF602-382F-48A3-91B6-923D817EF226}"/>
            </a:ext>
          </a:extLst>
        </xdr:cNvPr>
        <xdr:cNvCxnSpPr/>
      </xdr:nvCxnSpPr>
      <xdr:spPr>
        <a:xfrm flipV="1">
          <a:off x="8750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59690</xdr:rowOff>
    </xdr:from>
    <xdr:to>
      <xdr:col>41</xdr:col>
      <xdr:colOff>101600</xdr:colOff>
      <xdr:row>40</xdr:row>
      <xdr:rowOff>161290</xdr:rowOff>
    </xdr:to>
    <xdr:sp macro="" textlink="">
      <xdr:nvSpPr>
        <xdr:cNvPr id="130" name="楕円 129">
          <a:extLst>
            <a:ext uri="{FF2B5EF4-FFF2-40B4-BE49-F238E27FC236}">
              <a16:creationId xmlns:a16="http://schemas.microsoft.com/office/drawing/2014/main" xmlns="" id="{34FE275E-2C96-4821-90C5-1AACFFEF131D}"/>
            </a:ext>
          </a:extLst>
        </xdr:cNvPr>
        <xdr:cNvSpPr/>
      </xdr:nvSpPr>
      <xdr:spPr>
        <a:xfrm>
          <a:off x="781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106680</xdr:rowOff>
    </xdr:from>
    <xdr:to>
      <xdr:col>45</xdr:col>
      <xdr:colOff>177800</xdr:colOff>
      <xdr:row>40</xdr:row>
      <xdr:rowOff>110490</xdr:rowOff>
    </xdr:to>
    <xdr:cxnSp macro="">
      <xdr:nvCxnSpPr>
        <xdr:cNvPr id="131" name="直線コネクタ 130">
          <a:extLst>
            <a:ext uri="{FF2B5EF4-FFF2-40B4-BE49-F238E27FC236}">
              <a16:creationId xmlns:a16="http://schemas.microsoft.com/office/drawing/2014/main" xmlns="" id="{A6278814-F117-4846-8A73-24DD651F0BAD}"/>
            </a:ext>
          </a:extLst>
        </xdr:cNvPr>
        <xdr:cNvCxnSpPr/>
      </xdr:nvCxnSpPr>
      <xdr:spPr>
        <a:xfrm flipV="1">
          <a:off x="7861300" y="696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32" name="n_1aveValue【図書館】&#10;一人当たり面積">
          <a:extLst>
            <a:ext uri="{FF2B5EF4-FFF2-40B4-BE49-F238E27FC236}">
              <a16:creationId xmlns:a16="http://schemas.microsoft.com/office/drawing/2014/main" xmlns="" id="{C855C42E-0402-4298-8E3C-1605157461A8}"/>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33" name="n_2aveValue【図書館】&#10;一人当たり面積">
          <a:extLst>
            <a:ext uri="{FF2B5EF4-FFF2-40B4-BE49-F238E27FC236}">
              <a16:creationId xmlns:a16="http://schemas.microsoft.com/office/drawing/2014/main" xmlns="" id="{7E8EAAAA-6091-4F35-9520-A91C62BD82A2}"/>
            </a:ext>
          </a:extLst>
        </xdr:cNvPr>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34" name="n_3aveValue【図書館】&#10;一人当たり面積">
          <a:extLst>
            <a:ext uri="{FF2B5EF4-FFF2-40B4-BE49-F238E27FC236}">
              <a16:creationId xmlns:a16="http://schemas.microsoft.com/office/drawing/2014/main" xmlns="" id="{09642E94-E516-4463-A87B-960407323099}"/>
            </a:ext>
          </a:extLst>
        </xdr:cNvPr>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35" name="n_1mainValue【図書館】&#10;一人当たり面積">
          <a:extLst>
            <a:ext uri="{FF2B5EF4-FFF2-40B4-BE49-F238E27FC236}">
              <a16:creationId xmlns:a16="http://schemas.microsoft.com/office/drawing/2014/main" xmlns="" id="{DFC69D37-1380-4665-9763-720697C15D9B}"/>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148607</xdr:rowOff>
    </xdr:from>
    <xdr:ext cx="469744" cy="259045"/>
    <xdr:sp macro="" textlink="">
      <xdr:nvSpPr>
        <xdr:cNvPr id="136" name="n_2mainValue【図書館】&#10;一人当たり面積">
          <a:extLst>
            <a:ext uri="{FF2B5EF4-FFF2-40B4-BE49-F238E27FC236}">
              <a16:creationId xmlns:a16="http://schemas.microsoft.com/office/drawing/2014/main" xmlns="" id="{8DE19454-2BDE-4789-BC16-FC7805A78A37}"/>
            </a:ext>
          </a:extLst>
        </xdr:cNvPr>
        <xdr:cNvSpPr txBox="1"/>
      </xdr:nvSpPr>
      <xdr:spPr>
        <a:xfrm>
          <a:off x="8515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152417</xdr:rowOff>
    </xdr:from>
    <xdr:ext cx="469744" cy="259045"/>
    <xdr:sp macro="" textlink="">
      <xdr:nvSpPr>
        <xdr:cNvPr id="137" name="n_3mainValue【図書館】&#10;一人当たり面積">
          <a:extLst>
            <a:ext uri="{FF2B5EF4-FFF2-40B4-BE49-F238E27FC236}">
              <a16:creationId xmlns:a16="http://schemas.microsoft.com/office/drawing/2014/main" xmlns="" id="{1E390E50-D4F0-42D4-985F-1BD9253A5206}"/>
            </a:ext>
          </a:extLst>
        </xdr:cNvPr>
        <xdr:cNvSpPr txBox="1"/>
      </xdr:nvSpPr>
      <xdr:spPr>
        <a:xfrm>
          <a:off x="7626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BEABF98D-D721-4B35-BFA2-23C2C1CADA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3583811D-291D-4673-9458-E5FF36693F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0CC6D8A3-D43F-413D-88AC-1C25DD2305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7289A0CB-599C-4C17-98B1-AF257D061B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D1B8DB0C-AA6B-48EE-963A-20F56EA568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56F5EECD-F6BB-40C7-A681-77909073FD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8D2D5643-065A-4902-BADC-D21785F27E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41E31927-0CE7-44B0-9607-A479950BB6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D5FD9DE-6F1D-4D51-A51B-F48AEECB1F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1A3196B6-2CD7-4A8F-929F-1DF23D56E1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xmlns="" id="{20A2A6DF-784A-41E6-A240-F2E2C4FC36B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xmlns="" id="{AC2BE40E-5A9B-4751-ACF4-9727D8C442E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xmlns="" id="{EB009080-5780-4825-9A00-FCF014BA4D8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xmlns="" id="{7391924B-4B79-4578-844A-D2DE403AAD7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xmlns="" id="{46DE182A-1B75-4ED2-AB61-0FF6FCE5857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xmlns="" id="{D015B172-C24D-4E86-BF3C-ACDFAE9DFE6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xmlns="" id="{5F06546D-849E-46FA-BABF-87A796EC600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xmlns="" id="{CC1EF231-C9CD-4542-AA68-C436FCFE009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xmlns="" id="{E3855A0A-C9F1-46BF-A5EB-4132AD269B9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xmlns="" id="{363AE0FD-5B89-4399-AE81-6231B018E1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xmlns="" id="{FDB55150-AFF0-47B5-B036-52E32EE63CF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9B80FD67-5BE4-43C1-89A0-A8BC532029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8D4A845A-B43A-4CBA-A01B-10583957F4B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xmlns="" id="{E5640BA4-7222-4424-B76C-F280BE9611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a:extLst>
            <a:ext uri="{FF2B5EF4-FFF2-40B4-BE49-F238E27FC236}">
              <a16:creationId xmlns:a16="http://schemas.microsoft.com/office/drawing/2014/main" xmlns="" id="{E2CDD4BA-C864-4B34-B3DB-24B0B2A2AED3}"/>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xmlns="" id="{2316E68D-2756-41A3-8035-73CB8A5598EE}"/>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a:extLst>
            <a:ext uri="{FF2B5EF4-FFF2-40B4-BE49-F238E27FC236}">
              <a16:creationId xmlns:a16="http://schemas.microsoft.com/office/drawing/2014/main" xmlns="" id="{7679F887-A21F-4030-82FB-543951BF8323}"/>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xmlns="" id="{996617D1-33D6-4A31-90FB-C13F925F0A56}"/>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xmlns="" id="{80DDFAD7-19A9-4871-B672-1E707B990B33}"/>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xmlns="" id="{F7438D84-2BED-4A58-8577-6CC7F67DB82E}"/>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a:extLst>
            <a:ext uri="{FF2B5EF4-FFF2-40B4-BE49-F238E27FC236}">
              <a16:creationId xmlns:a16="http://schemas.microsoft.com/office/drawing/2014/main" xmlns="" id="{46ABBDB7-3414-49C9-BF9C-06015E3F9AAC}"/>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a:extLst>
            <a:ext uri="{FF2B5EF4-FFF2-40B4-BE49-F238E27FC236}">
              <a16:creationId xmlns:a16="http://schemas.microsoft.com/office/drawing/2014/main" xmlns="" id="{C8D67C68-3145-4469-B633-F2E1D24E3B6A}"/>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a:extLst>
            <a:ext uri="{FF2B5EF4-FFF2-40B4-BE49-F238E27FC236}">
              <a16:creationId xmlns:a16="http://schemas.microsoft.com/office/drawing/2014/main" xmlns="" id="{6D622202-4A04-4188-9D55-FB36B7D58B54}"/>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1" name="フローチャート: 判断 170">
          <a:extLst>
            <a:ext uri="{FF2B5EF4-FFF2-40B4-BE49-F238E27FC236}">
              <a16:creationId xmlns:a16="http://schemas.microsoft.com/office/drawing/2014/main" xmlns="" id="{5C15F71D-9656-4F18-9A53-52C46500B626}"/>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19816A19-6569-446C-B356-2F405E2F41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8A77819E-9A9A-4569-B541-7600BCC820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A10938C-4907-452F-9AC1-0C1E130428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C40D0A3D-4DDD-4BA1-BED8-E3267012741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F9C78FF9-7C54-455B-8873-6D226FEA7E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103505</xdr:rowOff>
    </xdr:from>
    <xdr:to>
      <xdr:col>24</xdr:col>
      <xdr:colOff>114300</xdr:colOff>
      <xdr:row>59</xdr:row>
      <xdr:rowOff>33655</xdr:rowOff>
    </xdr:to>
    <xdr:sp macro="" textlink="">
      <xdr:nvSpPr>
        <xdr:cNvPr id="177" name="楕円 176">
          <a:extLst>
            <a:ext uri="{FF2B5EF4-FFF2-40B4-BE49-F238E27FC236}">
              <a16:creationId xmlns:a16="http://schemas.microsoft.com/office/drawing/2014/main" xmlns="" id="{D6E5F4B1-F53F-4CBC-A633-05D6EDB57BDC}"/>
            </a:ext>
          </a:extLst>
        </xdr:cNvPr>
        <xdr:cNvSpPr/>
      </xdr:nvSpPr>
      <xdr:spPr>
        <a:xfrm>
          <a:off x="4584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126382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xmlns="" id="{49FA8A9B-BA68-4BC6-ACBA-34FE5AFAE778}"/>
            </a:ext>
          </a:extLst>
        </xdr:cNvPr>
        <xdr:cNvSpPr txBox="1"/>
      </xdr:nvSpPr>
      <xdr:spPr>
        <a:xfrm>
          <a:off x="4673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79" name="楕円 178">
          <a:extLst>
            <a:ext uri="{FF2B5EF4-FFF2-40B4-BE49-F238E27FC236}">
              <a16:creationId xmlns:a16="http://schemas.microsoft.com/office/drawing/2014/main" xmlns="" id="{76E2A0F6-4B42-4D4C-999C-A608A572AD62}"/>
            </a:ext>
          </a:extLst>
        </xdr:cNvPr>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154305</xdr:rowOff>
    </xdr:from>
    <xdr:to>
      <xdr:col>24</xdr:col>
      <xdr:colOff>63500</xdr:colOff>
      <xdr:row>59</xdr:row>
      <xdr:rowOff>24765</xdr:rowOff>
    </xdr:to>
    <xdr:cxnSp macro="">
      <xdr:nvCxnSpPr>
        <xdr:cNvPr id="180" name="直線コネクタ 179">
          <a:extLst>
            <a:ext uri="{FF2B5EF4-FFF2-40B4-BE49-F238E27FC236}">
              <a16:creationId xmlns:a16="http://schemas.microsoft.com/office/drawing/2014/main" xmlns="" id="{0895C250-953F-4C9B-B4CA-A63C11143E69}"/>
            </a:ext>
          </a:extLst>
        </xdr:cNvPr>
        <xdr:cNvCxnSpPr/>
      </xdr:nvCxnSpPr>
      <xdr:spPr>
        <a:xfrm flipV="1">
          <a:off x="3797300" y="100984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81" name="楕円 180">
          <a:extLst>
            <a:ext uri="{FF2B5EF4-FFF2-40B4-BE49-F238E27FC236}">
              <a16:creationId xmlns:a16="http://schemas.microsoft.com/office/drawing/2014/main" xmlns="" id="{48624E4B-954E-4499-9AD2-6DB7E1C539E2}"/>
            </a:ext>
          </a:extLst>
        </xdr:cNvPr>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59</xdr:row>
      <xdr:rowOff>64770</xdr:rowOff>
    </xdr:to>
    <xdr:cxnSp macro="">
      <xdr:nvCxnSpPr>
        <xdr:cNvPr id="182" name="直線コネクタ 181">
          <a:extLst>
            <a:ext uri="{FF2B5EF4-FFF2-40B4-BE49-F238E27FC236}">
              <a16:creationId xmlns:a16="http://schemas.microsoft.com/office/drawing/2014/main" xmlns="" id="{71C5ED31-EB94-41A3-BF47-A72FBF4990D7}"/>
            </a:ext>
          </a:extLst>
        </xdr:cNvPr>
        <xdr:cNvCxnSpPr/>
      </xdr:nvCxnSpPr>
      <xdr:spPr>
        <a:xfrm flipV="1">
          <a:off x="2908300" y="10140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83" name="楕円 182">
          <a:extLst>
            <a:ext uri="{FF2B5EF4-FFF2-40B4-BE49-F238E27FC236}">
              <a16:creationId xmlns:a16="http://schemas.microsoft.com/office/drawing/2014/main" xmlns="" id="{7DB221DE-DEC6-4B62-8C1F-5F74E0926B18}"/>
            </a:ext>
          </a:extLst>
        </xdr:cNvPr>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106680</xdr:rowOff>
    </xdr:to>
    <xdr:cxnSp macro="">
      <xdr:nvCxnSpPr>
        <xdr:cNvPr id="184" name="直線コネクタ 183">
          <a:extLst>
            <a:ext uri="{FF2B5EF4-FFF2-40B4-BE49-F238E27FC236}">
              <a16:creationId xmlns:a16="http://schemas.microsoft.com/office/drawing/2014/main" xmlns="" id="{D73AD5C2-DAFF-400D-B1B2-BA834D7401D7}"/>
            </a:ext>
          </a:extLst>
        </xdr:cNvPr>
        <xdr:cNvCxnSpPr/>
      </xdr:nvCxnSpPr>
      <xdr:spPr>
        <a:xfrm flipV="1">
          <a:off x="2019300" y="1018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185" name="n_1aveValue【体育館・プール】&#10;有形固定資産減価償却率">
          <a:extLst>
            <a:ext uri="{FF2B5EF4-FFF2-40B4-BE49-F238E27FC236}">
              <a16:creationId xmlns:a16="http://schemas.microsoft.com/office/drawing/2014/main" xmlns="" id="{C4A6A92A-2C63-4007-B787-5AECD5171241}"/>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86" name="n_2aveValue【体育館・プール】&#10;有形固定資産減価償却率">
          <a:extLst>
            <a:ext uri="{FF2B5EF4-FFF2-40B4-BE49-F238E27FC236}">
              <a16:creationId xmlns:a16="http://schemas.microsoft.com/office/drawing/2014/main" xmlns="" id="{F831D1E7-A76B-4FC4-8824-683E31AFDF91}"/>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7" name="n_3aveValue【体育館・プール】&#10;有形固定資産減価償却率">
          <a:extLst>
            <a:ext uri="{FF2B5EF4-FFF2-40B4-BE49-F238E27FC236}">
              <a16:creationId xmlns:a16="http://schemas.microsoft.com/office/drawing/2014/main" xmlns="" id="{1DF6C499-0EEB-4585-B7CE-740E27814E27}"/>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188" name="n_1mainValue【体育館・プール】&#10;有形固定資産減価償却率">
          <a:extLst>
            <a:ext uri="{FF2B5EF4-FFF2-40B4-BE49-F238E27FC236}">
              <a16:creationId xmlns:a16="http://schemas.microsoft.com/office/drawing/2014/main" xmlns="" id="{676F7A77-1C40-418C-8A08-8668D45D3FAF}"/>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189" name="n_2mainValue【体育館・プール】&#10;有形固定資産減価償却率">
          <a:extLst>
            <a:ext uri="{FF2B5EF4-FFF2-40B4-BE49-F238E27FC236}">
              <a16:creationId xmlns:a16="http://schemas.microsoft.com/office/drawing/2014/main" xmlns="" id="{07CABF62-24E1-4F16-ADCC-8A9A6C39C30B}"/>
            </a:ext>
          </a:extLst>
        </xdr:cNvPr>
        <xdr:cNvSpPr txBox="1"/>
      </xdr:nvSpPr>
      <xdr:spPr>
        <a:xfrm>
          <a:off x="2705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148607</xdr:rowOff>
    </xdr:from>
    <xdr:ext cx="405111" cy="259045"/>
    <xdr:sp macro="" textlink="">
      <xdr:nvSpPr>
        <xdr:cNvPr id="190" name="n_3mainValue【体育館・プール】&#10;有形固定資産減価償却率">
          <a:extLst>
            <a:ext uri="{FF2B5EF4-FFF2-40B4-BE49-F238E27FC236}">
              <a16:creationId xmlns:a16="http://schemas.microsoft.com/office/drawing/2014/main" xmlns="" id="{59579255-5C6B-4F8C-8410-CABF3FBDBA71}"/>
            </a:ext>
          </a:extLst>
        </xdr:cNvPr>
        <xdr:cNvSpPr txBox="1"/>
      </xdr:nvSpPr>
      <xdr:spPr>
        <a:xfrm>
          <a:off x="1816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7BAF5E2C-0A83-4344-9A34-0969A1330B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F7205F37-FC7B-4C05-96AF-9AA0259555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19F26E67-625B-45D2-B7B6-EA4D598C06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26F5DE35-54ED-4AC9-8089-952C68EE933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24613174-B76A-4F4F-B702-F6BCFFA118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B11D3B99-59EE-4321-A5D5-CCF2675679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F7B0F41A-1F8C-4D81-8600-CDD35CF7E9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4E7A6276-5A7B-4855-9725-599C7EF46E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442C53C5-8465-44DC-931C-DFD8859A44E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8F5601AA-6493-4960-8D43-4BD81E0935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xmlns="" id="{C3402FDE-15E2-4DB3-9D35-7CF869B7C37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xmlns="" id="{9ED1D34E-0BC8-4ADC-8C43-ED7590B72EC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xmlns="" id="{E6622D61-7F1F-4B0B-A4B9-97143706F4D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a:extLst>
            <a:ext uri="{FF2B5EF4-FFF2-40B4-BE49-F238E27FC236}">
              <a16:creationId xmlns:a16="http://schemas.microsoft.com/office/drawing/2014/main" xmlns="" id="{86A767BA-0B78-447A-AAAC-A12B1DCB6BFC}"/>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xmlns="" id="{37CC4CA3-6AC6-496B-9399-AEE098B4B46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a:extLst>
            <a:ext uri="{FF2B5EF4-FFF2-40B4-BE49-F238E27FC236}">
              <a16:creationId xmlns:a16="http://schemas.microsoft.com/office/drawing/2014/main" xmlns="" id="{E389DB04-CD68-4082-A64F-54AB706B27AB}"/>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xmlns="" id="{F4F10372-9C6D-43EE-B306-44A86B01FB7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a:extLst>
            <a:ext uri="{FF2B5EF4-FFF2-40B4-BE49-F238E27FC236}">
              <a16:creationId xmlns:a16="http://schemas.microsoft.com/office/drawing/2014/main" xmlns="" id="{A005E30D-98AC-4C3F-8557-775B740BC999}"/>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xmlns="" id="{74F4B014-B7A0-4805-B8B6-365E033739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a:extLst>
            <a:ext uri="{FF2B5EF4-FFF2-40B4-BE49-F238E27FC236}">
              <a16:creationId xmlns:a16="http://schemas.microsoft.com/office/drawing/2014/main" xmlns="" id="{B7BBF505-9D8F-4D18-9162-7B3A3D30D07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xmlns="" id="{B91CA5A4-E6B4-47B7-B68F-431333049E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a:extLst>
            <a:ext uri="{FF2B5EF4-FFF2-40B4-BE49-F238E27FC236}">
              <a16:creationId xmlns:a16="http://schemas.microsoft.com/office/drawing/2014/main" xmlns="" id="{57E4DAD3-ED29-4FFB-9620-41AC7F3709E9}"/>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a:extLst>
            <a:ext uri="{FF2B5EF4-FFF2-40B4-BE49-F238E27FC236}">
              <a16:creationId xmlns:a16="http://schemas.microsoft.com/office/drawing/2014/main" xmlns="" id="{A4FD291B-46ED-4A7E-8A77-793437EF0412}"/>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a:extLst>
            <a:ext uri="{FF2B5EF4-FFF2-40B4-BE49-F238E27FC236}">
              <a16:creationId xmlns:a16="http://schemas.microsoft.com/office/drawing/2014/main" xmlns="" id="{E6F9768B-C390-455B-8B59-2F458AC31C36}"/>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a:extLst>
            <a:ext uri="{FF2B5EF4-FFF2-40B4-BE49-F238E27FC236}">
              <a16:creationId xmlns:a16="http://schemas.microsoft.com/office/drawing/2014/main" xmlns="" id="{4AFB0F66-8129-4C5A-9959-8ECE3F2E9E23}"/>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a:extLst>
            <a:ext uri="{FF2B5EF4-FFF2-40B4-BE49-F238E27FC236}">
              <a16:creationId xmlns:a16="http://schemas.microsoft.com/office/drawing/2014/main" xmlns="" id="{A8206386-CBE4-4B93-B358-4948A4AF9EAA}"/>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a:extLst>
            <a:ext uri="{FF2B5EF4-FFF2-40B4-BE49-F238E27FC236}">
              <a16:creationId xmlns:a16="http://schemas.microsoft.com/office/drawing/2014/main" xmlns="" id="{ABC473AF-22E9-4B2C-A745-2EB0A57195E6}"/>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a:extLst>
            <a:ext uri="{FF2B5EF4-FFF2-40B4-BE49-F238E27FC236}">
              <a16:creationId xmlns:a16="http://schemas.microsoft.com/office/drawing/2014/main" xmlns="" id="{77A869B1-DEF9-4212-A010-658F46C0CAA3}"/>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a:extLst>
            <a:ext uri="{FF2B5EF4-FFF2-40B4-BE49-F238E27FC236}">
              <a16:creationId xmlns:a16="http://schemas.microsoft.com/office/drawing/2014/main" xmlns="" id="{0F3B2C64-2B98-4981-922C-AC7935E4E59B}"/>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a:extLst>
            <a:ext uri="{FF2B5EF4-FFF2-40B4-BE49-F238E27FC236}">
              <a16:creationId xmlns:a16="http://schemas.microsoft.com/office/drawing/2014/main" xmlns="" id="{DA6C54F0-636E-4F46-8578-0DAF4ECDE0DE}"/>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109060</xdr:rowOff>
    </xdr:from>
    <xdr:to>
      <xdr:col>41</xdr:col>
      <xdr:colOff>101600</xdr:colOff>
      <xdr:row>64</xdr:row>
      <xdr:rowOff>39210</xdr:rowOff>
    </xdr:to>
    <xdr:sp macro="" textlink="">
      <xdr:nvSpPr>
        <xdr:cNvPr id="221" name="フローチャート: 判断 220">
          <a:extLst>
            <a:ext uri="{FF2B5EF4-FFF2-40B4-BE49-F238E27FC236}">
              <a16:creationId xmlns:a16="http://schemas.microsoft.com/office/drawing/2014/main" xmlns="" id="{CDA785FF-46DA-4EBF-8E1C-CF948160AF84}"/>
            </a:ext>
          </a:extLst>
        </xdr:cNvPr>
        <xdr:cNvSpPr/>
      </xdr:nvSpPr>
      <xdr:spPr>
        <a:xfrm>
          <a:off x="7810500" y="1091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18EBAB0A-D022-4E6B-BB9B-2A030C332E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50D3C0DC-D473-406A-B453-1D5CB1EC82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2F4B27CD-2B48-4C8F-9801-AA13087D93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2017E327-20D1-457A-9698-F2C9CF71E7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67A622E4-ABAD-47FB-BFCD-3BA4AB4138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109151</xdr:rowOff>
    </xdr:from>
    <xdr:to>
      <xdr:col>55</xdr:col>
      <xdr:colOff>50800</xdr:colOff>
      <xdr:row>64</xdr:row>
      <xdr:rowOff>39301</xdr:rowOff>
    </xdr:to>
    <xdr:sp macro="" textlink="">
      <xdr:nvSpPr>
        <xdr:cNvPr id="227" name="楕円 226">
          <a:extLst>
            <a:ext uri="{FF2B5EF4-FFF2-40B4-BE49-F238E27FC236}">
              <a16:creationId xmlns:a16="http://schemas.microsoft.com/office/drawing/2014/main" xmlns="" id="{C85482D9-0CA0-4ABB-8BE8-1237353200A9}"/>
            </a:ext>
          </a:extLst>
        </xdr:cNvPr>
        <xdr:cNvSpPr/>
      </xdr:nvSpPr>
      <xdr:spPr>
        <a:xfrm>
          <a:off x="10426700" y="109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228" name="【体育館・プール】&#10;一人当たり面積該当値テキスト">
          <a:extLst>
            <a:ext uri="{FF2B5EF4-FFF2-40B4-BE49-F238E27FC236}">
              <a16:creationId xmlns:a16="http://schemas.microsoft.com/office/drawing/2014/main" xmlns="" id="{7E32CC48-3B82-475B-99F1-5B2713A9F5BD}"/>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109448</xdr:rowOff>
    </xdr:from>
    <xdr:to>
      <xdr:col>50</xdr:col>
      <xdr:colOff>165100</xdr:colOff>
      <xdr:row>64</xdr:row>
      <xdr:rowOff>39598</xdr:rowOff>
    </xdr:to>
    <xdr:sp macro="" textlink="">
      <xdr:nvSpPr>
        <xdr:cNvPr id="229" name="楕円 228">
          <a:extLst>
            <a:ext uri="{FF2B5EF4-FFF2-40B4-BE49-F238E27FC236}">
              <a16:creationId xmlns:a16="http://schemas.microsoft.com/office/drawing/2014/main" xmlns="" id="{C2FB0EF1-DFB4-4151-9DBD-55E2B59341A7}"/>
            </a:ext>
          </a:extLst>
        </xdr:cNvPr>
        <xdr:cNvSpPr/>
      </xdr:nvSpPr>
      <xdr:spPr>
        <a:xfrm>
          <a:off x="9588500" y="109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159951</xdr:rowOff>
    </xdr:from>
    <xdr:to>
      <xdr:col>55</xdr:col>
      <xdr:colOff>0</xdr:colOff>
      <xdr:row>63</xdr:row>
      <xdr:rowOff>160248</xdr:rowOff>
    </xdr:to>
    <xdr:cxnSp macro="">
      <xdr:nvCxnSpPr>
        <xdr:cNvPr id="230" name="直線コネクタ 229">
          <a:extLst>
            <a:ext uri="{FF2B5EF4-FFF2-40B4-BE49-F238E27FC236}">
              <a16:creationId xmlns:a16="http://schemas.microsoft.com/office/drawing/2014/main" xmlns="" id="{6E40DE17-86E7-41F2-8878-DB7C30D9D17A}"/>
            </a:ext>
          </a:extLst>
        </xdr:cNvPr>
        <xdr:cNvCxnSpPr/>
      </xdr:nvCxnSpPr>
      <xdr:spPr>
        <a:xfrm flipV="1">
          <a:off x="9639300" y="10961301"/>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109631</xdr:rowOff>
    </xdr:from>
    <xdr:to>
      <xdr:col>46</xdr:col>
      <xdr:colOff>38100</xdr:colOff>
      <xdr:row>64</xdr:row>
      <xdr:rowOff>39781</xdr:rowOff>
    </xdr:to>
    <xdr:sp macro="" textlink="">
      <xdr:nvSpPr>
        <xdr:cNvPr id="231" name="楕円 230">
          <a:extLst>
            <a:ext uri="{FF2B5EF4-FFF2-40B4-BE49-F238E27FC236}">
              <a16:creationId xmlns:a16="http://schemas.microsoft.com/office/drawing/2014/main" xmlns="" id="{66ADD994-1858-4EA0-A7B4-450EBF2B1318}"/>
            </a:ext>
          </a:extLst>
        </xdr:cNvPr>
        <xdr:cNvSpPr/>
      </xdr:nvSpPr>
      <xdr:spPr>
        <a:xfrm>
          <a:off x="8699500" y="109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160248</xdr:rowOff>
    </xdr:from>
    <xdr:to>
      <xdr:col>50</xdr:col>
      <xdr:colOff>114300</xdr:colOff>
      <xdr:row>63</xdr:row>
      <xdr:rowOff>160431</xdr:rowOff>
    </xdr:to>
    <xdr:cxnSp macro="">
      <xdr:nvCxnSpPr>
        <xdr:cNvPr id="232" name="直線コネクタ 231">
          <a:extLst>
            <a:ext uri="{FF2B5EF4-FFF2-40B4-BE49-F238E27FC236}">
              <a16:creationId xmlns:a16="http://schemas.microsoft.com/office/drawing/2014/main" xmlns="" id="{8504A999-4D3C-44D5-9B2C-E37BD6437845}"/>
            </a:ext>
          </a:extLst>
        </xdr:cNvPr>
        <xdr:cNvCxnSpPr/>
      </xdr:nvCxnSpPr>
      <xdr:spPr>
        <a:xfrm flipV="1">
          <a:off x="8750300" y="1096159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109837</xdr:rowOff>
    </xdr:from>
    <xdr:to>
      <xdr:col>41</xdr:col>
      <xdr:colOff>101600</xdr:colOff>
      <xdr:row>64</xdr:row>
      <xdr:rowOff>39987</xdr:rowOff>
    </xdr:to>
    <xdr:sp macro="" textlink="">
      <xdr:nvSpPr>
        <xdr:cNvPr id="233" name="楕円 232">
          <a:extLst>
            <a:ext uri="{FF2B5EF4-FFF2-40B4-BE49-F238E27FC236}">
              <a16:creationId xmlns:a16="http://schemas.microsoft.com/office/drawing/2014/main" xmlns="" id="{BC30177D-804D-4FAE-93A0-56B1743206C5}"/>
            </a:ext>
          </a:extLst>
        </xdr:cNvPr>
        <xdr:cNvSpPr/>
      </xdr:nvSpPr>
      <xdr:spPr>
        <a:xfrm>
          <a:off x="7810500" y="109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160431</xdr:rowOff>
    </xdr:from>
    <xdr:to>
      <xdr:col>45</xdr:col>
      <xdr:colOff>177800</xdr:colOff>
      <xdr:row>63</xdr:row>
      <xdr:rowOff>160637</xdr:rowOff>
    </xdr:to>
    <xdr:cxnSp macro="">
      <xdr:nvCxnSpPr>
        <xdr:cNvPr id="234" name="直線コネクタ 233">
          <a:extLst>
            <a:ext uri="{FF2B5EF4-FFF2-40B4-BE49-F238E27FC236}">
              <a16:creationId xmlns:a16="http://schemas.microsoft.com/office/drawing/2014/main" xmlns="" id="{5B78CA85-4274-4783-AE42-E4F73182C74E}"/>
            </a:ext>
          </a:extLst>
        </xdr:cNvPr>
        <xdr:cNvCxnSpPr/>
      </xdr:nvCxnSpPr>
      <xdr:spPr>
        <a:xfrm flipV="1">
          <a:off x="7861300" y="1096178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35" name="n_1aveValue【体育館・プール】&#10;一人当たり面積">
          <a:extLst>
            <a:ext uri="{FF2B5EF4-FFF2-40B4-BE49-F238E27FC236}">
              <a16:creationId xmlns:a16="http://schemas.microsoft.com/office/drawing/2014/main" xmlns="" id="{F58CC4EF-C437-4206-82BD-A85B5AD992A1}"/>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36" name="n_2aveValue【体育館・プール】&#10;一人当たり面積">
          <a:extLst>
            <a:ext uri="{FF2B5EF4-FFF2-40B4-BE49-F238E27FC236}">
              <a16:creationId xmlns:a16="http://schemas.microsoft.com/office/drawing/2014/main" xmlns="" id="{90A126A9-A975-49FC-9A09-5BCF6C338633}"/>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55737</xdr:rowOff>
    </xdr:from>
    <xdr:ext cx="469744" cy="259045"/>
    <xdr:sp macro="" textlink="">
      <xdr:nvSpPr>
        <xdr:cNvPr id="237" name="n_3aveValue【体育館・プール】&#10;一人当たり面積">
          <a:extLst>
            <a:ext uri="{FF2B5EF4-FFF2-40B4-BE49-F238E27FC236}">
              <a16:creationId xmlns:a16="http://schemas.microsoft.com/office/drawing/2014/main" xmlns="" id="{1ADD8983-E54E-49F8-869B-76AA6C75D748}"/>
            </a:ext>
          </a:extLst>
        </xdr:cNvPr>
        <xdr:cNvSpPr txBox="1"/>
      </xdr:nvSpPr>
      <xdr:spPr>
        <a:xfrm>
          <a:off x="7626427" y="1068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30725</xdr:rowOff>
    </xdr:from>
    <xdr:ext cx="469744" cy="259045"/>
    <xdr:sp macro="" textlink="">
      <xdr:nvSpPr>
        <xdr:cNvPr id="238" name="n_1mainValue【体育館・プール】&#10;一人当たり面積">
          <a:extLst>
            <a:ext uri="{FF2B5EF4-FFF2-40B4-BE49-F238E27FC236}">
              <a16:creationId xmlns:a16="http://schemas.microsoft.com/office/drawing/2014/main" xmlns="" id="{0813D406-03BE-44AD-97D0-0C17AFB9608E}"/>
            </a:ext>
          </a:extLst>
        </xdr:cNvPr>
        <xdr:cNvSpPr txBox="1"/>
      </xdr:nvSpPr>
      <xdr:spPr>
        <a:xfrm>
          <a:off x="9391727" y="1100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30908</xdr:rowOff>
    </xdr:from>
    <xdr:ext cx="469744" cy="259045"/>
    <xdr:sp macro="" textlink="">
      <xdr:nvSpPr>
        <xdr:cNvPr id="239" name="n_2mainValue【体育館・プール】&#10;一人当たり面積">
          <a:extLst>
            <a:ext uri="{FF2B5EF4-FFF2-40B4-BE49-F238E27FC236}">
              <a16:creationId xmlns:a16="http://schemas.microsoft.com/office/drawing/2014/main" xmlns="" id="{9AD96EF1-C63F-4128-8CF2-8C8947B0F3DE}"/>
            </a:ext>
          </a:extLst>
        </xdr:cNvPr>
        <xdr:cNvSpPr txBox="1"/>
      </xdr:nvSpPr>
      <xdr:spPr>
        <a:xfrm>
          <a:off x="8515427" y="1100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31114</xdr:rowOff>
    </xdr:from>
    <xdr:ext cx="469744" cy="259045"/>
    <xdr:sp macro="" textlink="">
      <xdr:nvSpPr>
        <xdr:cNvPr id="240" name="n_3mainValue【体育館・プール】&#10;一人当たり面積">
          <a:extLst>
            <a:ext uri="{FF2B5EF4-FFF2-40B4-BE49-F238E27FC236}">
              <a16:creationId xmlns:a16="http://schemas.microsoft.com/office/drawing/2014/main" xmlns="" id="{AB8EFE4B-A2C7-4E30-9F78-46A2CFBAFE98}"/>
            </a:ext>
          </a:extLst>
        </xdr:cNvPr>
        <xdr:cNvSpPr txBox="1"/>
      </xdr:nvSpPr>
      <xdr:spPr>
        <a:xfrm>
          <a:off x="7626427" y="1100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xmlns="" id="{1D9AA45A-4CD5-45A1-8DCA-E2767A05E3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xmlns="" id="{107D9C73-AC69-4D8C-A5CC-1AF755B7DC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xmlns="" id="{BDCEDE2C-6B3B-4FEF-9722-2E395EDC25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xmlns="" id="{A2263C5F-AEE7-45D3-B8F1-BD80E256632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xmlns="" id="{4F11E312-59FE-457F-B04A-D78BC73A99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xmlns="" id="{B3CF6066-5E6C-4001-94F2-5881DC803CB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xmlns="" id="{2E137E38-BF73-42C0-AA7D-53AB8B9843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xmlns="" id="{53192782-F84D-4DE3-BA55-114D464FD9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xmlns="" id="{B6D010D0-5B4C-4858-9589-45B1EE0EF9B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xmlns="" id="{C21306CB-6F0A-4E5D-AAA2-5FCBE59522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xmlns="" id="{2027EA1E-294E-45AF-A666-9757F19F74F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xmlns="" id="{9FD5BB20-0D60-4BF5-A36C-6DC06BBAC1D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xmlns="" id="{F1BBCF38-9252-46B4-AD0E-24A375F44ED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xmlns="" id="{953DC61C-7092-4858-9055-3385254BF63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xmlns="" id="{B75A5DFD-D0FC-4FC9-B39D-665D0FA2B75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xmlns="" id="{581DC9ED-F9C6-4EFF-96D6-0ADE6F486D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xmlns="" id="{E7D2CC75-B2B8-44A2-B236-11D38F5DFF3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xmlns="" id="{97B5ED99-F0D1-46A0-B9B0-FA6C07415DD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xmlns="" id="{CB23242A-928D-426F-ACBF-932470B97EC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xmlns="" id="{3F4A6198-5569-4B1C-8B4C-ED4294DD703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xmlns="" id="{B59FED12-2162-47D0-8E3A-23C3AB248F1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xmlns="" id="{E9F84367-F9D0-4017-997D-8DB1A214DAE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B30FA740-B423-442D-BF39-43967AD192B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3D45D1B8-F56A-4E24-A3B9-872D49279FF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xmlns="" id="{19919F7D-1731-46AB-BD97-DBF8B6D022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a:extLst>
            <a:ext uri="{FF2B5EF4-FFF2-40B4-BE49-F238E27FC236}">
              <a16:creationId xmlns:a16="http://schemas.microsoft.com/office/drawing/2014/main" xmlns="" id="{A4F2B465-BED4-498A-B715-43C41C66F745}"/>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a:extLst>
            <a:ext uri="{FF2B5EF4-FFF2-40B4-BE49-F238E27FC236}">
              <a16:creationId xmlns:a16="http://schemas.microsoft.com/office/drawing/2014/main" xmlns="" id="{E9997F16-28D5-4153-90C9-9171A2A6002B}"/>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a:extLst>
            <a:ext uri="{FF2B5EF4-FFF2-40B4-BE49-F238E27FC236}">
              <a16:creationId xmlns:a16="http://schemas.microsoft.com/office/drawing/2014/main" xmlns="" id="{AB8A929B-82AD-4856-98A1-D97DB5F512A7}"/>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xmlns="" id="{03487DB8-A8BF-44E3-A260-B2D379E24F91}"/>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xmlns="" id="{BA6C6377-D9BD-433C-9D82-C0D11A682055}"/>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71" name="【福祉施設】&#10;有形固定資産減価償却率平均値テキスト">
          <a:extLst>
            <a:ext uri="{FF2B5EF4-FFF2-40B4-BE49-F238E27FC236}">
              <a16:creationId xmlns:a16="http://schemas.microsoft.com/office/drawing/2014/main" xmlns="" id="{48C4719C-03AE-41D1-942D-28F6677C5A31}"/>
            </a:ext>
          </a:extLst>
        </xdr:cNvPr>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a:extLst>
            <a:ext uri="{FF2B5EF4-FFF2-40B4-BE49-F238E27FC236}">
              <a16:creationId xmlns:a16="http://schemas.microsoft.com/office/drawing/2014/main" xmlns="" id="{E8DB0050-C7FA-420F-97B3-157345917C82}"/>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a:extLst>
            <a:ext uri="{FF2B5EF4-FFF2-40B4-BE49-F238E27FC236}">
              <a16:creationId xmlns:a16="http://schemas.microsoft.com/office/drawing/2014/main" xmlns="" id="{CDB5B6FF-C72C-4970-A89C-D0E22EEA63D9}"/>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a:extLst>
            <a:ext uri="{FF2B5EF4-FFF2-40B4-BE49-F238E27FC236}">
              <a16:creationId xmlns:a16="http://schemas.microsoft.com/office/drawing/2014/main" xmlns="" id="{FA9D006E-22D8-4974-999C-98B5371E819D}"/>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75" name="フローチャート: 判断 274">
          <a:extLst>
            <a:ext uri="{FF2B5EF4-FFF2-40B4-BE49-F238E27FC236}">
              <a16:creationId xmlns:a16="http://schemas.microsoft.com/office/drawing/2014/main" xmlns="" id="{1C32CB5D-226E-49D2-9935-CE3B7E7969C7}"/>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38C2075-50D2-4977-83E3-CAEB451A59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5335660E-2FEE-4DF9-A163-FD7D614995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CC252B3B-C2EC-4F64-8C76-4A6AF77EC1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4F44435D-4BB4-4815-8447-1D0A43AED6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F93AAE30-15A7-44FF-9C18-96AAB8CE7C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81" name="楕円 280">
          <a:extLst>
            <a:ext uri="{FF2B5EF4-FFF2-40B4-BE49-F238E27FC236}">
              <a16:creationId xmlns:a16="http://schemas.microsoft.com/office/drawing/2014/main" xmlns="" id="{35CD192E-335D-4AB0-B140-096F811AC76C}"/>
            </a:ext>
          </a:extLst>
        </xdr:cNvPr>
        <xdr:cNvSpPr/>
      </xdr:nvSpPr>
      <xdr:spPr>
        <a:xfrm>
          <a:off x="4584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88191</xdr:rowOff>
    </xdr:from>
    <xdr:ext cx="405111" cy="259045"/>
    <xdr:sp macro="" textlink="">
      <xdr:nvSpPr>
        <xdr:cNvPr id="282" name="【福祉施設】&#10;有形固定資産減価償却率該当値テキスト">
          <a:extLst>
            <a:ext uri="{FF2B5EF4-FFF2-40B4-BE49-F238E27FC236}">
              <a16:creationId xmlns:a16="http://schemas.microsoft.com/office/drawing/2014/main" xmlns="" id="{B1AA02F3-9314-4091-966A-20A1E6DF8531}"/>
            </a:ext>
          </a:extLst>
        </xdr:cNvPr>
        <xdr:cNvSpPr txBox="1"/>
      </xdr:nvSpPr>
      <xdr:spPr>
        <a:xfrm>
          <a:off x="4673600" y="1380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144055</xdr:rowOff>
    </xdr:from>
    <xdr:to>
      <xdr:col>20</xdr:col>
      <xdr:colOff>38100</xdr:colOff>
      <xdr:row>81</xdr:row>
      <xdr:rowOff>74205</xdr:rowOff>
    </xdr:to>
    <xdr:sp macro="" textlink="">
      <xdr:nvSpPr>
        <xdr:cNvPr id="283" name="楕円 282">
          <a:extLst>
            <a:ext uri="{FF2B5EF4-FFF2-40B4-BE49-F238E27FC236}">
              <a16:creationId xmlns:a16="http://schemas.microsoft.com/office/drawing/2014/main" xmlns="" id="{05365B80-6319-43EC-9826-C7F8953B56D1}"/>
            </a:ext>
          </a:extLst>
        </xdr:cNvPr>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160564</xdr:rowOff>
    </xdr:from>
    <xdr:to>
      <xdr:col>24</xdr:col>
      <xdr:colOff>63500</xdr:colOff>
      <xdr:row>81</xdr:row>
      <xdr:rowOff>23405</xdr:rowOff>
    </xdr:to>
    <xdr:cxnSp macro="">
      <xdr:nvCxnSpPr>
        <xdr:cNvPr id="284" name="直線コネクタ 283">
          <a:extLst>
            <a:ext uri="{FF2B5EF4-FFF2-40B4-BE49-F238E27FC236}">
              <a16:creationId xmlns:a16="http://schemas.microsoft.com/office/drawing/2014/main" xmlns="" id="{DD76341D-2A90-4BFB-98E9-7ED02DF10B72}"/>
            </a:ext>
          </a:extLst>
        </xdr:cNvPr>
        <xdr:cNvCxnSpPr/>
      </xdr:nvCxnSpPr>
      <xdr:spPr>
        <a:xfrm flipV="1">
          <a:off x="3797300" y="138765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8527</xdr:rowOff>
    </xdr:from>
    <xdr:to>
      <xdr:col>15</xdr:col>
      <xdr:colOff>101600</xdr:colOff>
      <xdr:row>81</xdr:row>
      <xdr:rowOff>110127</xdr:rowOff>
    </xdr:to>
    <xdr:sp macro="" textlink="">
      <xdr:nvSpPr>
        <xdr:cNvPr id="285" name="楕円 284">
          <a:extLst>
            <a:ext uri="{FF2B5EF4-FFF2-40B4-BE49-F238E27FC236}">
              <a16:creationId xmlns:a16="http://schemas.microsoft.com/office/drawing/2014/main" xmlns="" id="{C1B65EAD-4A27-44F8-BFDC-5B4A08C8AAD3}"/>
            </a:ext>
          </a:extLst>
        </xdr:cNvPr>
        <xdr:cNvSpPr/>
      </xdr:nvSpPr>
      <xdr:spPr>
        <a:xfrm>
          <a:off x="2857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23405</xdr:rowOff>
    </xdr:from>
    <xdr:to>
      <xdr:col>19</xdr:col>
      <xdr:colOff>177800</xdr:colOff>
      <xdr:row>81</xdr:row>
      <xdr:rowOff>59327</xdr:rowOff>
    </xdr:to>
    <xdr:cxnSp macro="">
      <xdr:nvCxnSpPr>
        <xdr:cNvPr id="286" name="直線コネクタ 285">
          <a:extLst>
            <a:ext uri="{FF2B5EF4-FFF2-40B4-BE49-F238E27FC236}">
              <a16:creationId xmlns:a16="http://schemas.microsoft.com/office/drawing/2014/main" xmlns="" id="{E89FD336-373C-4A41-ACB4-AC57E05004F5}"/>
            </a:ext>
          </a:extLst>
        </xdr:cNvPr>
        <xdr:cNvCxnSpPr/>
      </xdr:nvCxnSpPr>
      <xdr:spPr>
        <a:xfrm flipV="1">
          <a:off x="2908300" y="139108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20519</xdr:rowOff>
    </xdr:from>
    <xdr:ext cx="405111" cy="259045"/>
    <xdr:sp macro="" textlink="">
      <xdr:nvSpPr>
        <xdr:cNvPr id="287" name="n_1aveValue【福祉施設】&#10;有形固定資産減価償却率">
          <a:extLst>
            <a:ext uri="{FF2B5EF4-FFF2-40B4-BE49-F238E27FC236}">
              <a16:creationId xmlns:a16="http://schemas.microsoft.com/office/drawing/2014/main" xmlns="" id="{B5793B13-B43F-467A-ABBE-F7591DB50B02}"/>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106153</xdr:rowOff>
    </xdr:from>
    <xdr:ext cx="405111" cy="259045"/>
    <xdr:sp macro="" textlink="">
      <xdr:nvSpPr>
        <xdr:cNvPr id="288" name="n_2aveValue【福祉施設】&#10;有形固定資産減価償却率">
          <a:extLst>
            <a:ext uri="{FF2B5EF4-FFF2-40B4-BE49-F238E27FC236}">
              <a16:creationId xmlns:a16="http://schemas.microsoft.com/office/drawing/2014/main" xmlns="" id="{37932E53-9D31-4FBC-82B7-0C115080220D}"/>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89" name="n_3aveValue【福祉施設】&#10;有形固定資産減価償却率">
          <a:extLst>
            <a:ext uri="{FF2B5EF4-FFF2-40B4-BE49-F238E27FC236}">
              <a16:creationId xmlns:a16="http://schemas.microsoft.com/office/drawing/2014/main" xmlns="" id="{3E548BA8-90B3-42AC-A538-8C3203274B64}"/>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65332</xdr:rowOff>
    </xdr:from>
    <xdr:ext cx="405111" cy="259045"/>
    <xdr:sp macro="" textlink="">
      <xdr:nvSpPr>
        <xdr:cNvPr id="290" name="n_1mainValue【福祉施設】&#10;有形固定資産減価償却率">
          <a:extLst>
            <a:ext uri="{FF2B5EF4-FFF2-40B4-BE49-F238E27FC236}">
              <a16:creationId xmlns:a16="http://schemas.microsoft.com/office/drawing/2014/main" xmlns="" id="{DFF801C6-AC44-4B3F-8BE9-5643C5940FD6}"/>
            </a:ext>
          </a:extLst>
        </xdr:cNvPr>
        <xdr:cNvSpPr txBox="1"/>
      </xdr:nvSpPr>
      <xdr:spPr>
        <a:xfrm>
          <a:off x="35820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126654</xdr:rowOff>
    </xdr:from>
    <xdr:ext cx="405111" cy="259045"/>
    <xdr:sp macro="" textlink="">
      <xdr:nvSpPr>
        <xdr:cNvPr id="291" name="n_2mainValue【福祉施設】&#10;有形固定資産減価償却率">
          <a:extLst>
            <a:ext uri="{FF2B5EF4-FFF2-40B4-BE49-F238E27FC236}">
              <a16:creationId xmlns:a16="http://schemas.microsoft.com/office/drawing/2014/main" xmlns="" id="{4E53DA3B-79FA-4C22-B020-C56ADDE5377F}"/>
            </a:ext>
          </a:extLst>
        </xdr:cNvPr>
        <xdr:cNvSpPr txBox="1"/>
      </xdr:nvSpPr>
      <xdr:spPr>
        <a:xfrm>
          <a:off x="2705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xmlns="" id="{5FA48DCC-6F67-412B-A4F4-A21793ED8F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xmlns="" id="{63B498E0-1668-458C-AFCE-14F2065D88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xmlns="" id="{DB1AD7A1-BC92-415F-8052-AB20903DD2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xmlns="" id="{591CBB94-09DE-4AFF-81FF-2C869C2192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xmlns="" id="{321F9B8F-704D-43B6-98A4-F150408965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xmlns="" id="{7EA81A6D-5C59-4BAC-91C0-A6B6BCEC2A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xmlns="" id="{18BB5DD0-49FB-4B96-BA36-788A27BBC6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xmlns="" id="{4FE35DD1-69E7-4B5F-9022-F6075DE98B5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xmlns="" id="{D4A5D51E-E478-45C7-B884-93D63DC29F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xmlns="" id="{0C312016-6FF1-4142-AF98-6F691466F61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xmlns="" id="{DA8BFBFE-8E50-487A-9C56-7A1BDEF3CA7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xmlns="" id="{7BB59B62-A65C-461C-8C1D-DF707DB0EDC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xmlns="" id="{6D4832BC-0769-483E-AD15-1BF20268A86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xmlns="" id="{E9EC2BCA-56AC-400E-AB88-069A3B77283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xmlns="" id="{E7FADB0B-1761-431A-A212-D7E4064C8F0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xmlns="" id="{3B08C04A-B988-4150-8E70-994D00146E1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xmlns="" id="{78171336-BF36-4334-8D2C-77DF6C1D332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xmlns="" id="{F7A6DB4E-66A3-4ED3-9845-88E1B3F514D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xmlns="" id="{13F501E4-219C-4E22-B0E2-58F98954656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xmlns="" id="{51D6A5FD-8B6E-4B5E-A1EE-9745A2A1CF4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xmlns="" id="{C55D3F95-8835-4140-9366-DBDCAA5E2D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xmlns="" id="{BF41C09F-E6D6-41B0-A393-C62E870005B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xmlns="" id="{0193FA8D-EF9E-4C01-AC8A-562FF6B623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5" name="直線コネクタ 314">
          <a:extLst>
            <a:ext uri="{FF2B5EF4-FFF2-40B4-BE49-F238E27FC236}">
              <a16:creationId xmlns:a16="http://schemas.microsoft.com/office/drawing/2014/main" xmlns="" id="{27FF0142-63FD-43FD-81E1-9892BD51EB78}"/>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6" name="【福祉施設】&#10;一人当たり面積最小値テキスト">
          <a:extLst>
            <a:ext uri="{FF2B5EF4-FFF2-40B4-BE49-F238E27FC236}">
              <a16:creationId xmlns:a16="http://schemas.microsoft.com/office/drawing/2014/main" xmlns="" id="{BC61B8EB-96B6-4647-BCEA-EB33ECFAE876}"/>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17" name="直線コネクタ 316">
          <a:extLst>
            <a:ext uri="{FF2B5EF4-FFF2-40B4-BE49-F238E27FC236}">
              <a16:creationId xmlns:a16="http://schemas.microsoft.com/office/drawing/2014/main" xmlns="" id="{2354C5F5-4403-43B9-9A72-F7A7EB54FCCD}"/>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18" name="【福祉施設】&#10;一人当たり面積最大値テキスト">
          <a:extLst>
            <a:ext uri="{FF2B5EF4-FFF2-40B4-BE49-F238E27FC236}">
              <a16:creationId xmlns:a16="http://schemas.microsoft.com/office/drawing/2014/main" xmlns="" id="{0075DEE1-4300-461A-A406-B4DB91C65B36}"/>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19" name="直線コネクタ 318">
          <a:extLst>
            <a:ext uri="{FF2B5EF4-FFF2-40B4-BE49-F238E27FC236}">
              <a16:creationId xmlns:a16="http://schemas.microsoft.com/office/drawing/2014/main" xmlns="" id="{4899B1FA-7989-421F-B202-52077E52A5FB}"/>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20" name="【福祉施設】&#10;一人当たり面積平均値テキスト">
          <a:extLst>
            <a:ext uri="{FF2B5EF4-FFF2-40B4-BE49-F238E27FC236}">
              <a16:creationId xmlns:a16="http://schemas.microsoft.com/office/drawing/2014/main" xmlns="" id="{F1965384-8E9D-4300-A7A4-A2E82C879DED}"/>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1" name="フローチャート: 判断 320">
          <a:extLst>
            <a:ext uri="{FF2B5EF4-FFF2-40B4-BE49-F238E27FC236}">
              <a16:creationId xmlns:a16="http://schemas.microsoft.com/office/drawing/2014/main" xmlns="" id="{CA0987DF-C433-473C-9CCD-F16755619941}"/>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2" name="フローチャート: 判断 321">
          <a:extLst>
            <a:ext uri="{FF2B5EF4-FFF2-40B4-BE49-F238E27FC236}">
              <a16:creationId xmlns:a16="http://schemas.microsoft.com/office/drawing/2014/main" xmlns="" id="{2C0918F2-869D-47C5-8D13-25341E919973}"/>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3" name="フローチャート: 判断 322">
          <a:extLst>
            <a:ext uri="{FF2B5EF4-FFF2-40B4-BE49-F238E27FC236}">
              <a16:creationId xmlns:a16="http://schemas.microsoft.com/office/drawing/2014/main" xmlns="" id="{BD934DBE-0C66-46F6-8B06-CAF92CAF036C}"/>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66548</xdr:rowOff>
    </xdr:from>
    <xdr:to>
      <xdr:col>41</xdr:col>
      <xdr:colOff>101600</xdr:colOff>
      <xdr:row>85</xdr:row>
      <xdr:rowOff>168148</xdr:rowOff>
    </xdr:to>
    <xdr:sp macro="" textlink="">
      <xdr:nvSpPr>
        <xdr:cNvPr id="324" name="フローチャート: 判断 323">
          <a:extLst>
            <a:ext uri="{FF2B5EF4-FFF2-40B4-BE49-F238E27FC236}">
              <a16:creationId xmlns:a16="http://schemas.microsoft.com/office/drawing/2014/main" xmlns="" id="{3D0C2F48-9877-4B0A-BDDB-AF5959B35E52}"/>
            </a:ext>
          </a:extLst>
        </xdr:cNvPr>
        <xdr:cNvSpPr/>
      </xdr:nvSpPr>
      <xdr:spPr>
        <a:xfrm>
          <a:off x="7810500" y="1463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9A4A10BF-F38B-41F6-A46B-EB46805132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3CC6CF14-BF24-4693-8765-359CC79EAE3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60731A1E-9249-4783-8410-2892F12048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9E5B2520-9489-4765-9819-09C4210D493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3FB0AB51-E196-4C91-8F96-A35586BD35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330" name="楕円 329">
          <a:extLst>
            <a:ext uri="{FF2B5EF4-FFF2-40B4-BE49-F238E27FC236}">
              <a16:creationId xmlns:a16="http://schemas.microsoft.com/office/drawing/2014/main" xmlns="" id="{79E7CFEC-C9B7-4C83-94E8-A4D8FCC7C8CB}"/>
            </a:ext>
          </a:extLst>
        </xdr:cNvPr>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331" name="【福祉施設】&#10;一人当たり面積該当値テキスト">
          <a:extLst>
            <a:ext uri="{FF2B5EF4-FFF2-40B4-BE49-F238E27FC236}">
              <a16:creationId xmlns:a16="http://schemas.microsoft.com/office/drawing/2014/main" xmlns="" id="{179E8EEE-DF0B-4BEB-8F72-041418A8836C}"/>
            </a:ext>
          </a:extLst>
        </xdr:cNvPr>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134365</xdr:rowOff>
    </xdr:from>
    <xdr:to>
      <xdr:col>50</xdr:col>
      <xdr:colOff>165100</xdr:colOff>
      <xdr:row>86</xdr:row>
      <xdr:rowOff>64515</xdr:rowOff>
    </xdr:to>
    <xdr:sp macro="" textlink="">
      <xdr:nvSpPr>
        <xdr:cNvPr id="332" name="楕円 331">
          <a:extLst>
            <a:ext uri="{FF2B5EF4-FFF2-40B4-BE49-F238E27FC236}">
              <a16:creationId xmlns:a16="http://schemas.microsoft.com/office/drawing/2014/main" xmlns="" id="{7D665A3A-F6AA-4D57-AC79-0A0F4B7177A3}"/>
            </a:ext>
          </a:extLst>
        </xdr:cNvPr>
        <xdr:cNvSpPr/>
      </xdr:nvSpPr>
      <xdr:spPr>
        <a:xfrm>
          <a:off x="9588500" y="147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13715</xdr:rowOff>
    </xdr:to>
    <xdr:cxnSp macro="">
      <xdr:nvCxnSpPr>
        <xdr:cNvPr id="333" name="直線コネクタ 332">
          <a:extLst>
            <a:ext uri="{FF2B5EF4-FFF2-40B4-BE49-F238E27FC236}">
              <a16:creationId xmlns:a16="http://schemas.microsoft.com/office/drawing/2014/main" xmlns="" id="{85BD5ED0-054F-4FCE-9070-6209B95C82AF}"/>
            </a:ext>
          </a:extLst>
        </xdr:cNvPr>
        <xdr:cNvCxnSpPr/>
      </xdr:nvCxnSpPr>
      <xdr:spPr>
        <a:xfrm flipV="1">
          <a:off x="9639300" y="1475536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34" name="楕円 333">
          <a:extLst>
            <a:ext uri="{FF2B5EF4-FFF2-40B4-BE49-F238E27FC236}">
              <a16:creationId xmlns:a16="http://schemas.microsoft.com/office/drawing/2014/main" xmlns="" id="{8228A8B5-A501-4F4E-801E-14854119DA0B}"/>
            </a:ext>
          </a:extLst>
        </xdr:cNvPr>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13715</xdr:rowOff>
    </xdr:from>
    <xdr:to>
      <xdr:col>50</xdr:col>
      <xdr:colOff>114300</xdr:colOff>
      <xdr:row>86</xdr:row>
      <xdr:rowOff>15239</xdr:rowOff>
    </xdr:to>
    <xdr:cxnSp macro="">
      <xdr:nvCxnSpPr>
        <xdr:cNvPr id="335" name="直線コネクタ 334">
          <a:extLst>
            <a:ext uri="{FF2B5EF4-FFF2-40B4-BE49-F238E27FC236}">
              <a16:creationId xmlns:a16="http://schemas.microsoft.com/office/drawing/2014/main" xmlns="" id="{B349EC3B-ADBA-4830-8791-4750E0437974}"/>
            </a:ext>
          </a:extLst>
        </xdr:cNvPr>
        <xdr:cNvCxnSpPr/>
      </xdr:nvCxnSpPr>
      <xdr:spPr>
        <a:xfrm flipV="1">
          <a:off x="8750300" y="147584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36" name="n_1aveValue【福祉施設】&#10;一人当たり面積">
          <a:extLst>
            <a:ext uri="{FF2B5EF4-FFF2-40B4-BE49-F238E27FC236}">
              <a16:creationId xmlns:a16="http://schemas.microsoft.com/office/drawing/2014/main" xmlns="" id="{54032657-A752-4B58-BAD8-88DE6CCA6561}"/>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37" name="n_2aveValue【福祉施設】&#10;一人当たり面積">
          <a:extLst>
            <a:ext uri="{FF2B5EF4-FFF2-40B4-BE49-F238E27FC236}">
              <a16:creationId xmlns:a16="http://schemas.microsoft.com/office/drawing/2014/main" xmlns="" id="{6F3DA092-D16F-4B63-88E7-26AD97C729BC}"/>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13225</xdr:rowOff>
    </xdr:from>
    <xdr:ext cx="469744" cy="259045"/>
    <xdr:sp macro="" textlink="">
      <xdr:nvSpPr>
        <xdr:cNvPr id="338" name="n_3aveValue【福祉施設】&#10;一人当たり面積">
          <a:extLst>
            <a:ext uri="{FF2B5EF4-FFF2-40B4-BE49-F238E27FC236}">
              <a16:creationId xmlns:a16="http://schemas.microsoft.com/office/drawing/2014/main" xmlns="" id="{08F6A680-88AF-4129-B5A0-752A07AF6753}"/>
            </a:ext>
          </a:extLst>
        </xdr:cNvPr>
        <xdr:cNvSpPr txBox="1"/>
      </xdr:nvSpPr>
      <xdr:spPr>
        <a:xfrm>
          <a:off x="7626427" y="1441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55642</xdr:rowOff>
    </xdr:from>
    <xdr:ext cx="469744" cy="259045"/>
    <xdr:sp macro="" textlink="">
      <xdr:nvSpPr>
        <xdr:cNvPr id="339" name="n_1mainValue【福祉施設】&#10;一人当たり面積">
          <a:extLst>
            <a:ext uri="{FF2B5EF4-FFF2-40B4-BE49-F238E27FC236}">
              <a16:creationId xmlns:a16="http://schemas.microsoft.com/office/drawing/2014/main" xmlns="" id="{533ECD23-59FC-408B-B555-DF818CF2F9DC}"/>
            </a:ext>
          </a:extLst>
        </xdr:cNvPr>
        <xdr:cNvSpPr txBox="1"/>
      </xdr:nvSpPr>
      <xdr:spPr>
        <a:xfrm>
          <a:off x="9391727"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40" name="n_2mainValue【福祉施設】&#10;一人当たり面積">
          <a:extLst>
            <a:ext uri="{FF2B5EF4-FFF2-40B4-BE49-F238E27FC236}">
              <a16:creationId xmlns:a16="http://schemas.microsoft.com/office/drawing/2014/main" xmlns="" id="{F3E2FBBD-4FCC-45BA-ACE6-5BF41BBEFEEB}"/>
            </a:ext>
          </a:extLst>
        </xdr:cNvPr>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xmlns="" id="{160C176E-EB50-4EBA-90BE-BECC6C0CE7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xmlns="" id="{68E6BCC7-F689-4AE9-B686-C20F6DD539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xmlns="" id="{FAA42E1B-9FEA-4958-81AF-A490B08BA0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xmlns="" id="{D4AD3C76-2C16-41BF-82C3-0C0EA5FA9D4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xmlns="" id="{829E417E-90A3-4465-B53D-580C7C4B2E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xmlns="" id="{3E21850F-F00A-4E5E-BB7D-F12DAF3EDC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xmlns="" id="{EA07198C-B623-449A-B0C9-0B683C9531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xmlns="" id="{A88645D7-1251-4AD0-BDD5-B0213E00273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xmlns="" id="{DCAC6BA6-3631-4815-9759-8B4685A9BBC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a:extLst>
            <a:ext uri="{FF2B5EF4-FFF2-40B4-BE49-F238E27FC236}">
              <a16:creationId xmlns:a16="http://schemas.microsoft.com/office/drawing/2014/main" xmlns="" id="{F6183034-9CCA-41D5-AFAA-F9B8F1EF90D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1" name="直線コネクタ 350">
          <a:extLst>
            <a:ext uri="{FF2B5EF4-FFF2-40B4-BE49-F238E27FC236}">
              <a16:creationId xmlns:a16="http://schemas.microsoft.com/office/drawing/2014/main" xmlns="" id="{B8D9A5B4-D46B-402F-91B3-F36A48EBF47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2" name="テキスト ボックス 351">
          <a:extLst>
            <a:ext uri="{FF2B5EF4-FFF2-40B4-BE49-F238E27FC236}">
              <a16:creationId xmlns:a16="http://schemas.microsoft.com/office/drawing/2014/main" xmlns="" id="{A918B67C-4A81-407C-A4D4-9A7B2EBE4F78}"/>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3" name="直線コネクタ 352">
          <a:extLst>
            <a:ext uri="{FF2B5EF4-FFF2-40B4-BE49-F238E27FC236}">
              <a16:creationId xmlns:a16="http://schemas.microsoft.com/office/drawing/2014/main" xmlns="" id="{B4727BED-0BAD-4E98-8508-D44C8E5F0FC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4" name="テキスト ボックス 353">
          <a:extLst>
            <a:ext uri="{FF2B5EF4-FFF2-40B4-BE49-F238E27FC236}">
              <a16:creationId xmlns:a16="http://schemas.microsoft.com/office/drawing/2014/main" xmlns="" id="{1FE8A255-707D-44D6-AB3F-7FE84FC6671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5" name="直線コネクタ 354">
          <a:extLst>
            <a:ext uri="{FF2B5EF4-FFF2-40B4-BE49-F238E27FC236}">
              <a16:creationId xmlns:a16="http://schemas.microsoft.com/office/drawing/2014/main" xmlns="" id="{B45BB144-76A2-4897-8525-AAB4B4A8DC5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6" name="テキスト ボックス 355">
          <a:extLst>
            <a:ext uri="{FF2B5EF4-FFF2-40B4-BE49-F238E27FC236}">
              <a16:creationId xmlns:a16="http://schemas.microsoft.com/office/drawing/2014/main" xmlns="" id="{A1B8C5FE-8AEA-46F2-9EAD-11C5A8236B2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7" name="直線コネクタ 356">
          <a:extLst>
            <a:ext uri="{FF2B5EF4-FFF2-40B4-BE49-F238E27FC236}">
              <a16:creationId xmlns:a16="http://schemas.microsoft.com/office/drawing/2014/main" xmlns="" id="{D538236F-EAE9-4B29-9B50-4DE419E7EF7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8" name="テキスト ボックス 357">
          <a:extLst>
            <a:ext uri="{FF2B5EF4-FFF2-40B4-BE49-F238E27FC236}">
              <a16:creationId xmlns:a16="http://schemas.microsoft.com/office/drawing/2014/main" xmlns="" id="{EA0853D0-FCBF-4D32-B864-BDDEC9FA8F7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9" name="直線コネクタ 358">
          <a:extLst>
            <a:ext uri="{FF2B5EF4-FFF2-40B4-BE49-F238E27FC236}">
              <a16:creationId xmlns:a16="http://schemas.microsoft.com/office/drawing/2014/main" xmlns="" id="{C3B35A02-B228-4814-BACF-D55C95FF33B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0" name="テキスト ボックス 359">
          <a:extLst>
            <a:ext uri="{FF2B5EF4-FFF2-40B4-BE49-F238E27FC236}">
              <a16:creationId xmlns:a16="http://schemas.microsoft.com/office/drawing/2014/main" xmlns="" id="{148216BA-570C-46A3-B7D5-A9F3527E0DC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1" name="直線コネクタ 360">
          <a:extLst>
            <a:ext uri="{FF2B5EF4-FFF2-40B4-BE49-F238E27FC236}">
              <a16:creationId xmlns:a16="http://schemas.microsoft.com/office/drawing/2014/main" xmlns="" id="{5E2CA2CD-25FA-43CF-8BA4-CB731F72E6C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xmlns="" id="{850A2FDD-4064-4D8B-BE99-916C49F67397}"/>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xmlns="" id="{6DC26774-2008-422E-BC78-8ECDD9B2B0D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xmlns="" id="{F55AEBC8-49F2-4C48-846F-A1AD6A9B194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a:extLst>
            <a:ext uri="{FF2B5EF4-FFF2-40B4-BE49-F238E27FC236}">
              <a16:creationId xmlns:a16="http://schemas.microsoft.com/office/drawing/2014/main" xmlns="" id="{802788CC-831D-4511-92E0-6E77945704E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66" name="直線コネクタ 365">
          <a:extLst>
            <a:ext uri="{FF2B5EF4-FFF2-40B4-BE49-F238E27FC236}">
              <a16:creationId xmlns:a16="http://schemas.microsoft.com/office/drawing/2014/main" xmlns="" id="{84918285-C6E6-4C13-9E80-A64AD5D6168E}"/>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67" name="【市民会館】&#10;有形固定資産減価償却率最小値テキスト">
          <a:extLst>
            <a:ext uri="{FF2B5EF4-FFF2-40B4-BE49-F238E27FC236}">
              <a16:creationId xmlns:a16="http://schemas.microsoft.com/office/drawing/2014/main" xmlns="" id="{72B1CFBD-5E6B-42A1-84A3-5FE1A3ABAC31}"/>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68" name="直線コネクタ 367">
          <a:extLst>
            <a:ext uri="{FF2B5EF4-FFF2-40B4-BE49-F238E27FC236}">
              <a16:creationId xmlns:a16="http://schemas.microsoft.com/office/drawing/2014/main" xmlns="" id="{EFEBF82A-8CFB-4EDB-BF87-209E9C084193}"/>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9" name="【市民会館】&#10;有形固定資産減価償却率最大値テキスト">
          <a:extLst>
            <a:ext uri="{FF2B5EF4-FFF2-40B4-BE49-F238E27FC236}">
              <a16:creationId xmlns:a16="http://schemas.microsoft.com/office/drawing/2014/main" xmlns="" id="{E4B18D23-F3D4-4990-A86D-88C3C055036C}"/>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0" name="直線コネクタ 369">
          <a:extLst>
            <a:ext uri="{FF2B5EF4-FFF2-40B4-BE49-F238E27FC236}">
              <a16:creationId xmlns:a16="http://schemas.microsoft.com/office/drawing/2014/main" xmlns="" id="{7957FA97-0C30-4609-99D5-9E7BD5111654}"/>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1" name="【市民会館】&#10;有形固定資産減価償却率平均値テキスト">
          <a:extLst>
            <a:ext uri="{FF2B5EF4-FFF2-40B4-BE49-F238E27FC236}">
              <a16:creationId xmlns:a16="http://schemas.microsoft.com/office/drawing/2014/main" xmlns="" id="{C2CFAEDA-93BF-4312-BC1A-839673E3266A}"/>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2" name="フローチャート: 判断 371">
          <a:extLst>
            <a:ext uri="{FF2B5EF4-FFF2-40B4-BE49-F238E27FC236}">
              <a16:creationId xmlns:a16="http://schemas.microsoft.com/office/drawing/2014/main" xmlns="" id="{4DB55105-2BC8-46A8-9DBE-BBCDF35E0484}"/>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73" name="フローチャート: 判断 372">
          <a:extLst>
            <a:ext uri="{FF2B5EF4-FFF2-40B4-BE49-F238E27FC236}">
              <a16:creationId xmlns:a16="http://schemas.microsoft.com/office/drawing/2014/main" xmlns="" id="{D05B1AB5-D871-4A9D-A207-20A17D7408DB}"/>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374" name="フローチャート: 判断 373">
          <a:extLst>
            <a:ext uri="{FF2B5EF4-FFF2-40B4-BE49-F238E27FC236}">
              <a16:creationId xmlns:a16="http://schemas.microsoft.com/office/drawing/2014/main" xmlns="" id="{D5B336C9-2204-4511-9107-A1081B05DD7E}"/>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75" name="フローチャート: 判断 374">
          <a:extLst>
            <a:ext uri="{FF2B5EF4-FFF2-40B4-BE49-F238E27FC236}">
              <a16:creationId xmlns:a16="http://schemas.microsoft.com/office/drawing/2014/main" xmlns="" id="{9D643DA4-FA53-450F-97CD-070F04A28568}"/>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0155E185-52FD-446B-BD1E-0E0CFA2A4F4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4C0EE71C-6728-40E9-8C2F-D5895CB706B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8D406E5D-B30A-454D-B6AF-6B78CF4CA48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8A26F9FC-5235-40CB-990B-1518A9DD9D6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E7FEB485-F3CF-46DB-A2A6-B5104D1A19A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59689</xdr:rowOff>
    </xdr:from>
    <xdr:to>
      <xdr:col>24</xdr:col>
      <xdr:colOff>114300</xdr:colOff>
      <xdr:row>102</xdr:row>
      <xdr:rowOff>161289</xdr:rowOff>
    </xdr:to>
    <xdr:sp macro="" textlink="">
      <xdr:nvSpPr>
        <xdr:cNvPr id="381" name="楕円 380">
          <a:extLst>
            <a:ext uri="{FF2B5EF4-FFF2-40B4-BE49-F238E27FC236}">
              <a16:creationId xmlns:a16="http://schemas.microsoft.com/office/drawing/2014/main" xmlns="" id="{18B35F80-F920-40AE-8D2A-15FC6B665FBD}"/>
            </a:ext>
          </a:extLst>
        </xdr:cNvPr>
        <xdr:cNvSpPr/>
      </xdr:nvSpPr>
      <xdr:spPr>
        <a:xfrm>
          <a:off x="4584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82566</xdr:rowOff>
    </xdr:from>
    <xdr:ext cx="405111" cy="259045"/>
    <xdr:sp macro="" textlink="">
      <xdr:nvSpPr>
        <xdr:cNvPr id="382" name="【市民会館】&#10;有形固定資産減価償却率該当値テキスト">
          <a:extLst>
            <a:ext uri="{FF2B5EF4-FFF2-40B4-BE49-F238E27FC236}">
              <a16:creationId xmlns:a16="http://schemas.microsoft.com/office/drawing/2014/main" xmlns="" id="{02CFB55E-B1D9-47D9-AAC5-99AE7E2B9F76}"/>
            </a:ext>
          </a:extLst>
        </xdr:cNvPr>
        <xdr:cNvSpPr txBox="1"/>
      </xdr:nvSpPr>
      <xdr:spPr>
        <a:xfrm>
          <a:off x="4673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383" name="楕円 382">
          <a:extLst>
            <a:ext uri="{FF2B5EF4-FFF2-40B4-BE49-F238E27FC236}">
              <a16:creationId xmlns:a16="http://schemas.microsoft.com/office/drawing/2014/main" xmlns="" id="{8CC1FBE6-E766-4538-BA83-683B356E39F2}"/>
            </a:ext>
          </a:extLst>
        </xdr:cNvPr>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110489</xdr:rowOff>
    </xdr:from>
    <xdr:to>
      <xdr:col>24</xdr:col>
      <xdr:colOff>63500</xdr:colOff>
      <xdr:row>102</xdr:row>
      <xdr:rowOff>144780</xdr:rowOff>
    </xdr:to>
    <xdr:cxnSp macro="">
      <xdr:nvCxnSpPr>
        <xdr:cNvPr id="384" name="直線コネクタ 383">
          <a:extLst>
            <a:ext uri="{FF2B5EF4-FFF2-40B4-BE49-F238E27FC236}">
              <a16:creationId xmlns:a16="http://schemas.microsoft.com/office/drawing/2014/main" xmlns="" id="{58B264FE-2125-4480-A3D5-B9DA23F8E481}"/>
            </a:ext>
          </a:extLst>
        </xdr:cNvPr>
        <xdr:cNvCxnSpPr/>
      </xdr:nvCxnSpPr>
      <xdr:spPr>
        <a:xfrm flipV="1">
          <a:off x="3797300" y="17598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385" name="楕円 384">
          <a:extLst>
            <a:ext uri="{FF2B5EF4-FFF2-40B4-BE49-F238E27FC236}">
              <a16:creationId xmlns:a16="http://schemas.microsoft.com/office/drawing/2014/main" xmlns="" id="{3B4BD10C-CCDC-41B0-A1F9-B9DDF0C958B6}"/>
            </a:ext>
          </a:extLst>
        </xdr:cNvPr>
        <xdr:cNvSpPr/>
      </xdr:nvSpPr>
      <xdr:spPr>
        <a:xfrm>
          <a:off x="2857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144780</xdr:rowOff>
    </xdr:from>
    <xdr:to>
      <xdr:col>19</xdr:col>
      <xdr:colOff>177800</xdr:colOff>
      <xdr:row>103</xdr:row>
      <xdr:rowOff>7620</xdr:rowOff>
    </xdr:to>
    <xdr:cxnSp macro="">
      <xdr:nvCxnSpPr>
        <xdr:cNvPr id="386" name="直線コネクタ 385">
          <a:extLst>
            <a:ext uri="{FF2B5EF4-FFF2-40B4-BE49-F238E27FC236}">
              <a16:creationId xmlns:a16="http://schemas.microsoft.com/office/drawing/2014/main" xmlns="" id="{26095F55-27C3-4082-A128-7D1D748884CC}"/>
            </a:ext>
          </a:extLst>
        </xdr:cNvPr>
        <xdr:cNvCxnSpPr/>
      </xdr:nvCxnSpPr>
      <xdr:spPr>
        <a:xfrm flipV="1">
          <a:off x="2908300" y="1763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164193</xdr:rowOff>
    </xdr:from>
    <xdr:to>
      <xdr:col>10</xdr:col>
      <xdr:colOff>165100</xdr:colOff>
      <xdr:row>103</xdr:row>
      <xdr:rowOff>94343</xdr:rowOff>
    </xdr:to>
    <xdr:sp macro="" textlink="">
      <xdr:nvSpPr>
        <xdr:cNvPr id="387" name="楕円 386">
          <a:extLst>
            <a:ext uri="{FF2B5EF4-FFF2-40B4-BE49-F238E27FC236}">
              <a16:creationId xmlns:a16="http://schemas.microsoft.com/office/drawing/2014/main" xmlns="" id="{5C6EB7DA-5706-41CF-8DDE-C0788C4E6582}"/>
            </a:ext>
          </a:extLst>
        </xdr:cNvPr>
        <xdr:cNvSpPr/>
      </xdr:nvSpPr>
      <xdr:spPr>
        <a:xfrm>
          <a:off x="1968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43543</xdr:rowOff>
    </xdr:to>
    <xdr:cxnSp macro="">
      <xdr:nvCxnSpPr>
        <xdr:cNvPr id="388" name="直線コネクタ 387">
          <a:extLst>
            <a:ext uri="{FF2B5EF4-FFF2-40B4-BE49-F238E27FC236}">
              <a16:creationId xmlns:a16="http://schemas.microsoft.com/office/drawing/2014/main" xmlns="" id="{50A73461-AB1B-42D4-9D0E-EF684AC0D7FA}"/>
            </a:ext>
          </a:extLst>
        </xdr:cNvPr>
        <xdr:cNvCxnSpPr/>
      </xdr:nvCxnSpPr>
      <xdr:spPr>
        <a:xfrm flipV="1">
          <a:off x="2019300" y="176669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389" name="n_1aveValue【市民会館】&#10;有形固定資産減価償却率">
          <a:extLst>
            <a:ext uri="{FF2B5EF4-FFF2-40B4-BE49-F238E27FC236}">
              <a16:creationId xmlns:a16="http://schemas.microsoft.com/office/drawing/2014/main" xmlns="" id="{BF986767-0818-40CC-BC4E-65E7F022BF05}"/>
            </a:ext>
          </a:extLst>
        </xdr:cNvPr>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90369</xdr:rowOff>
    </xdr:from>
    <xdr:ext cx="405111" cy="259045"/>
    <xdr:sp macro="" textlink="">
      <xdr:nvSpPr>
        <xdr:cNvPr id="390" name="n_2aveValue【市民会館】&#10;有形固定資産減価償却率">
          <a:extLst>
            <a:ext uri="{FF2B5EF4-FFF2-40B4-BE49-F238E27FC236}">
              <a16:creationId xmlns:a16="http://schemas.microsoft.com/office/drawing/2014/main" xmlns="" id="{C8785283-2651-43BC-BCB1-03083F11E57E}"/>
            </a:ext>
          </a:extLst>
        </xdr:cNvPr>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391" name="n_3aveValue【市民会館】&#10;有形固定資産減価償却率">
          <a:extLst>
            <a:ext uri="{FF2B5EF4-FFF2-40B4-BE49-F238E27FC236}">
              <a16:creationId xmlns:a16="http://schemas.microsoft.com/office/drawing/2014/main" xmlns="" id="{1FD3EE54-C873-4E81-9AF0-DC9BB76B337F}"/>
            </a:ext>
          </a:extLst>
        </xdr:cNvPr>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40657</xdr:rowOff>
    </xdr:from>
    <xdr:ext cx="405111" cy="259045"/>
    <xdr:sp macro="" textlink="">
      <xdr:nvSpPr>
        <xdr:cNvPr id="392" name="n_1mainValue【市民会館】&#10;有形固定資産減価償却率">
          <a:extLst>
            <a:ext uri="{FF2B5EF4-FFF2-40B4-BE49-F238E27FC236}">
              <a16:creationId xmlns:a16="http://schemas.microsoft.com/office/drawing/2014/main" xmlns="" id="{F6C9D004-5A87-4CA9-BF3C-148493E5489D}"/>
            </a:ext>
          </a:extLst>
        </xdr:cNvPr>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393" name="n_2mainValue【市民会館】&#10;有形固定資産減価償却率">
          <a:extLst>
            <a:ext uri="{FF2B5EF4-FFF2-40B4-BE49-F238E27FC236}">
              <a16:creationId xmlns:a16="http://schemas.microsoft.com/office/drawing/2014/main" xmlns="" id="{E994EB43-3C7E-4796-860F-85A42C09E5C3}"/>
            </a:ext>
          </a:extLst>
        </xdr:cNvPr>
        <xdr:cNvSpPr txBox="1"/>
      </xdr:nvSpPr>
      <xdr:spPr>
        <a:xfrm>
          <a:off x="2705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110870</xdr:rowOff>
    </xdr:from>
    <xdr:ext cx="405111" cy="259045"/>
    <xdr:sp macro="" textlink="">
      <xdr:nvSpPr>
        <xdr:cNvPr id="394" name="n_3mainValue【市民会館】&#10;有形固定資産減価償却率">
          <a:extLst>
            <a:ext uri="{FF2B5EF4-FFF2-40B4-BE49-F238E27FC236}">
              <a16:creationId xmlns:a16="http://schemas.microsoft.com/office/drawing/2014/main" xmlns="" id="{86F9EAA9-DC61-4D59-B14B-0671A6088407}"/>
            </a:ext>
          </a:extLst>
        </xdr:cNvPr>
        <xdr:cNvSpPr txBox="1"/>
      </xdr:nvSpPr>
      <xdr:spPr>
        <a:xfrm>
          <a:off x="1816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xmlns="" id="{E6622126-AC8F-4D0A-8208-A99073ACE5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xmlns="" id="{8919BE8D-7ED4-4BEC-819D-B7B2E6557A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xmlns="" id="{A7FE4ADB-1067-4351-AD68-F853C2DE51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xmlns="" id="{9D0F13F1-BB56-4F2A-840C-DEA90A2993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xmlns="" id="{81FB8C29-18F8-489A-ABC0-D424C1F923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xmlns="" id="{D8C02793-2024-4194-9E4C-AA8E93435A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xmlns="" id="{014582F3-C3BC-4561-921F-A4C43E5A9C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xmlns="" id="{28E543A9-BD53-48F8-AD1F-12B4AAE124D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xmlns="" id="{98F14CDE-5666-4B7C-A5D9-9744C087119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xmlns="" id="{DE509C79-D1BB-4250-A040-F0CB072AF89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5" name="直線コネクタ 404">
          <a:extLst>
            <a:ext uri="{FF2B5EF4-FFF2-40B4-BE49-F238E27FC236}">
              <a16:creationId xmlns:a16="http://schemas.microsoft.com/office/drawing/2014/main" xmlns="" id="{6A1D31FD-64C6-40D3-9EF7-259D9720392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6" name="テキスト ボックス 405">
          <a:extLst>
            <a:ext uri="{FF2B5EF4-FFF2-40B4-BE49-F238E27FC236}">
              <a16:creationId xmlns:a16="http://schemas.microsoft.com/office/drawing/2014/main" xmlns="" id="{68F76DBD-2C71-43D3-87C9-8416106EDB0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7" name="直線コネクタ 406">
          <a:extLst>
            <a:ext uri="{FF2B5EF4-FFF2-40B4-BE49-F238E27FC236}">
              <a16:creationId xmlns:a16="http://schemas.microsoft.com/office/drawing/2014/main" xmlns="" id="{25B5A698-FF45-4E60-83BE-4EB06A745D5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8" name="テキスト ボックス 407">
          <a:extLst>
            <a:ext uri="{FF2B5EF4-FFF2-40B4-BE49-F238E27FC236}">
              <a16:creationId xmlns:a16="http://schemas.microsoft.com/office/drawing/2014/main" xmlns="" id="{02FAE2DD-EA57-43F3-BF7E-BD8864FFC53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9" name="直線コネクタ 408">
          <a:extLst>
            <a:ext uri="{FF2B5EF4-FFF2-40B4-BE49-F238E27FC236}">
              <a16:creationId xmlns:a16="http://schemas.microsoft.com/office/drawing/2014/main" xmlns="" id="{AC0F1995-B02C-48D3-9D81-81A2686118D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0" name="テキスト ボックス 409">
          <a:extLst>
            <a:ext uri="{FF2B5EF4-FFF2-40B4-BE49-F238E27FC236}">
              <a16:creationId xmlns:a16="http://schemas.microsoft.com/office/drawing/2014/main" xmlns="" id="{213662F8-9048-47AF-8A6C-5F3A49AE4E0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1" name="直線コネクタ 410">
          <a:extLst>
            <a:ext uri="{FF2B5EF4-FFF2-40B4-BE49-F238E27FC236}">
              <a16:creationId xmlns:a16="http://schemas.microsoft.com/office/drawing/2014/main" xmlns="" id="{2F184BA9-72E7-45AE-B88B-C0A1AD461F2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2" name="テキスト ボックス 411">
          <a:extLst>
            <a:ext uri="{FF2B5EF4-FFF2-40B4-BE49-F238E27FC236}">
              <a16:creationId xmlns:a16="http://schemas.microsoft.com/office/drawing/2014/main" xmlns="" id="{5BE94D09-ADD3-46A1-8E8B-494B6CA5246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3" name="直線コネクタ 412">
          <a:extLst>
            <a:ext uri="{FF2B5EF4-FFF2-40B4-BE49-F238E27FC236}">
              <a16:creationId xmlns:a16="http://schemas.microsoft.com/office/drawing/2014/main" xmlns="" id="{08D52F05-FBAF-47B4-BF90-6CC0B1E2D97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4" name="テキスト ボックス 413">
          <a:extLst>
            <a:ext uri="{FF2B5EF4-FFF2-40B4-BE49-F238E27FC236}">
              <a16:creationId xmlns:a16="http://schemas.microsoft.com/office/drawing/2014/main" xmlns="" id="{194DD4D0-FB53-4020-8867-9FF0DD90D35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xmlns="" id="{43452DC3-A0B8-4B33-B7AE-F4A3C74D5F8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xmlns="" id="{EC642A9E-2C9D-458D-A954-550E7FDF84C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xmlns="" id="{C65859EC-46EA-4E48-9B2E-52EEB5B01F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418" name="直線コネクタ 417">
          <a:extLst>
            <a:ext uri="{FF2B5EF4-FFF2-40B4-BE49-F238E27FC236}">
              <a16:creationId xmlns:a16="http://schemas.microsoft.com/office/drawing/2014/main" xmlns="" id="{4C00F7F4-BB3F-45F3-A22C-F2E61653C920}"/>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419" name="【市民会館】&#10;一人当たり面積最小値テキスト">
          <a:extLst>
            <a:ext uri="{FF2B5EF4-FFF2-40B4-BE49-F238E27FC236}">
              <a16:creationId xmlns:a16="http://schemas.microsoft.com/office/drawing/2014/main" xmlns="" id="{6BC1E8BF-1E81-4412-B700-26F3484303C3}"/>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420" name="直線コネクタ 419">
          <a:extLst>
            <a:ext uri="{FF2B5EF4-FFF2-40B4-BE49-F238E27FC236}">
              <a16:creationId xmlns:a16="http://schemas.microsoft.com/office/drawing/2014/main" xmlns="" id="{10167C38-17FC-46E5-ACBC-F1E862BD21A2}"/>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421" name="【市民会館】&#10;一人当たり面積最大値テキスト">
          <a:extLst>
            <a:ext uri="{FF2B5EF4-FFF2-40B4-BE49-F238E27FC236}">
              <a16:creationId xmlns:a16="http://schemas.microsoft.com/office/drawing/2014/main" xmlns="" id="{EF779E84-4487-4656-8BAA-AE4DB08B73A9}"/>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422" name="直線コネクタ 421">
          <a:extLst>
            <a:ext uri="{FF2B5EF4-FFF2-40B4-BE49-F238E27FC236}">
              <a16:creationId xmlns:a16="http://schemas.microsoft.com/office/drawing/2014/main" xmlns="" id="{326C3E09-A278-472D-84C2-A25148A01F55}"/>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423" name="【市民会館】&#10;一人当たり面積平均値テキスト">
          <a:extLst>
            <a:ext uri="{FF2B5EF4-FFF2-40B4-BE49-F238E27FC236}">
              <a16:creationId xmlns:a16="http://schemas.microsoft.com/office/drawing/2014/main" xmlns="" id="{C2BE06EF-63F1-49E2-8294-DAF7BFC6FC41}"/>
            </a:ext>
          </a:extLst>
        </xdr:cNvPr>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424" name="フローチャート: 判断 423">
          <a:extLst>
            <a:ext uri="{FF2B5EF4-FFF2-40B4-BE49-F238E27FC236}">
              <a16:creationId xmlns:a16="http://schemas.microsoft.com/office/drawing/2014/main" xmlns="" id="{B34742F0-DAAB-41F8-A605-81F7A63CECE8}"/>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425" name="フローチャート: 判断 424">
          <a:extLst>
            <a:ext uri="{FF2B5EF4-FFF2-40B4-BE49-F238E27FC236}">
              <a16:creationId xmlns:a16="http://schemas.microsoft.com/office/drawing/2014/main" xmlns="" id="{42737BAC-2278-427E-8504-15B1D3913D2D}"/>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26" name="フローチャート: 判断 425">
          <a:extLst>
            <a:ext uri="{FF2B5EF4-FFF2-40B4-BE49-F238E27FC236}">
              <a16:creationId xmlns:a16="http://schemas.microsoft.com/office/drawing/2014/main" xmlns="" id="{9DA28069-6EA0-4B39-9A5C-55979AD849DF}"/>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150368</xdr:rowOff>
    </xdr:from>
    <xdr:to>
      <xdr:col>41</xdr:col>
      <xdr:colOff>101600</xdr:colOff>
      <xdr:row>107</xdr:row>
      <xdr:rowOff>80518</xdr:rowOff>
    </xdr:to>
    <xdr:sp macro="" textlink="">
      <xdr:nvSpPr>
        <xdr:cNvPr id="427" name="フローチャート: 判断 426">
          <a:extLst>
            <a:ext uri="{FF2B5EF4-FFF2-40B4-BE49-F238E27FC236}">
              <a16:creationId xmlns:a16="http://schemas.microsoft.com/office/drawing/2014/main" xmlns="" id="{E7626069-D3C7-4E30-A5A8-C56CA3062779}"/>
            </a:ext>
          </a:extLst>
        </xdr:cNvPr>
        <xdr:cNvSpPr/>
      </xdr:nvSpPr>
      <xdr:spPr>
        <a:xfrm>
          <a:off x="7810500" y="1832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xmlns="" id="{C2E7E469-30B9-4444-A1D8-304E7C3F056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DA5C925E-259D-4642-8479-3681926D902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xmlns="" id="{B433DB6D-A480-40F4-BC3D-BC47DB20681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xmlns="" id="{5B090A0C-77AF-476B-8DBD-E3A9A107C08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xmlns="" id="{A118E315-61C8-464F-A2F2-C8193375EB9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79502</xdr:rowOff>
    </xdr:from>
    <xdr:to>
      <xdr:col>55</xdr:col>
      <xdr:colOff>50800</xdr:colOff>
      <xdr:row>106</xdr:row>
      <xdr:rowOff>9652</xdr:rowOff>
    </xdr:to>
    <xdr:sp macro="" textlink="">
      <xdr:nvSpPr>
        <xdr:cNvPr id="433" name="楕円 432">
          <a:extLst>
            <a:ext uri="{FF2B5EF4-FFF2-40B4-BE49-F238E27FC236}">
              <a16:creationId xmlns:a16="http://schemas.microsoft.com/office/drawing/2014/main" xmlns="" id="{7CA6BE3A-3B30-4F6E-9FB4-ADB7E83E0089}"/>
            </a:ext>
          </a:extLst>
        </xdr:cNvPr>
        <xdr:cNvSpPr/>
      </xdr:nvSpPr>
      <xdr:spPr>
        <a:xfrm>
          <a:off x="10426700" y="180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102379</xdr:rowOff>
    </xdr:from>
    <xdr:ext cx="469744" cy="259045"/>
    <xdr:sp macro="" textlink="">
      <xdr:nvSpPr>
        <xdr:cNvPr id="434" name="【市民会館】&#10;一人当たり面積該当値テキスト">
          <a:extLst>
            <a:ext uri="{FF2B5EF4-FFF2-40B4-BE49-F238E27FC236}">
              <a16:creationId xmlns:a16="http://schemas.microsoft.com/office/drawing/2014/main" xmlns="" id="{099311D3-DF5B-4FE5-A579-17F1B1ED91A8}"/>
            </a:ext>
          </a:extLst>
        </xdr:cNvPr>
        <xdr:cNvSpPr txBox="1"/>
      </xdr:nvSpPr>
      <xdr:spPr>
        <a:xfrm>
          <a:off x="10515600"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93980</xdr:rowOff>
    </xdr:from>
    <xdr:to>
      <xdr:col>50</xdr:col>
      <xdr:colOff>165100</xdr:colOff>
      <xdr:row>106</xdr:row>
      <xdr:rowOff>24130</xdr:rowOff>
    </xdr:to>
    <xdr:sp macro="" textlink="">
      <xdr:nvSpPr>
        <xdr:cNvPr id="435" name="楕円 434">
          <a:extLst>
            <a:ext uri="{FF2B5EF4-FFF2-40B4-BE49-F238E27FC236}">
              <a16:creationId xmlns:a16="http://schemas.microsoft.com/office/drawing/2014/main" xmlns="" id="{43098683-41D0-4EDD-9802-883A1F8D7A00}"/>
            </a:ext>
          </a:extLst>
        </xdr:cNvPr>
        <xdr:cNvSpPr/>
      </xdr:nvSpPr>
      <xdr:spPr>
        <a:xfrm>
          <a:off x="958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130302</xdr:rowOff>
    </xdr:from>
    <xdr:to>
      <xdr:col>55</xdr:col>
      <xdr:colOff>0</xdr:colOff>
      <xdr:row>105</xdr:row>
      <xdr:rowOff>144780</xdr:rowOff>
    </xdr:to>
    <xdr:cxnSp macro="">
      <xdr:nvCxnSpPr>
        <xdr:cNvPr id="436" name="直線コネクタ 435">
          <a:extLst>
            <a:ext uri="{FF2B5EF4-FFF2-40B4-BE49-F238E27FC236}">
              <a16:creationId xmlns:a16="http://schemas.microsoft.com/office/drawing/2014/main" xmlns="" id="{7F069320-43D0-4C49-9239-884A9C822DD5}"/>
            </a:ext>
          </a:extLst>
        </xdr:cNvPr>
        <xdr:cNvCxnSpPr/>
      </xdr:nvCxnSpPr>
      <xdr:spPr>
        <a:xfrm flipV="1">
          <a:off x="9639300" y="1813255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103124</xdr:rowOff>
    </xdr:from>
    <xdr:to>
      <xdr:col>46</xdr:col>
      <xdr:colOff>38100</xdr:colOff>
      <xdr:row>106</xdr:row>
      <xdr:rowOff>33274</xdr:rowOff>
    </xdr:to>
    <xdr:sp macro="" textlink="">
      <xdr:nvSpPr>
        <xdr:cNvPr id="437" name="楕円 436">
          <a:extLst>
            <a:ext uri="{FF2B5EF4-FFF2-40B4-BE49-F238E27FC236}">
              <a16:creationId xmlns:a16="http://schemas.microsoft.com/office/drawing/2014/main" xmlns="" id="{7FB0E929-86E4-4429-8E27-B78FD06B66D7}"/>
            </a:ext>
          </a:extLst>
        </xdr:cNvPr>
        <xdr:cNvSpPr/>
      </xdr:nvSpPr>
      <xdr:spPr>
        <a:xfrm>
          <a:off x="8699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144780</xdr:rowOff>
    </xdr:from>
    <xdr:to>
      <xdr:col>50</xdr:col>
      <xdr:colOff>114300</xdr:colOff>
      <xdr:row>105</xdr:row>
      <xdr:rowOff>153924</xdr:rowOff>
    </xdr:to>
    <xdr:cxnSp macro="">
      <xdr:nvCxnSpPr>
        <xdr:cNvPr id="438" name="直線コネクタ 437">
          <a:extLst>
            <a:ext uri="{FF2B5EF4-FFF2-40B4-BE49-F238E27FC236}">
              <a16:creationId xmlns:a16="http://schemas.microsoft.com/office/drawing/2014/main" xmlns="" id="{F2DB117D-A209-44D0-9EAE-DAFA3A134D04}"/>
            </a:ext>
          </a:extLst>
        </xdr:cNvPr>
        <xdr:cNvCxnSpPr/>
      </xdr:nvCxnSpPr>
      <xdr:spPr>
        <a:xfrm flipV="1">
          <a:off x="8750300" y="18147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111506</xdr:rowOff>
    </xdr:from>
    <xdr:to>
      <xdr:col>41</xdr:col>
      <xdr:colOff>101600</xdr:colOff>
      <xdr:row>106</xdr:row>
      <xdr:rowOff>41656</xdr:rowOff>
    </xdr:to>
    <xdr:sp macro="" textlink="">
      <xdr:nvSpPr>
        <xdr:cNvPr id="439" name="楕円 438">
          <a:extLst>
            <a:ext uri="{FF2B5EF4-FFF2-40B4-BE49-F238E27FC236}">
              <a16:creationId xmlns:a16="http://schemas.microsoft.com/office/drawing/2014/main" xmlns="" id="{C26C3C1E-0D7E-4410-92A8-50EB2A2CC169}"/>
            </a:ext>
          </a:extLst>
        </xdr:cNvPr>
        <xdr:cNvSpPr/>
      </xdr:nvSpPr>
      <xdr:spPr>
        <a:xfrm>
          <a:off x="7810500" y="181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153924</xdr:rowOff>
    </xdr:from>
    <xdr:to>
      <xdr:col>45</xdr:col>
      <xdr:colOff>177800</xdr:colOff>
      <xdr:row>105</xdr:row>
      <xdr:rowOff>162306</xdr:rowOff>
    </xdr:to>
    <xdr:cxnSp macro="">
      <xdr:nvCxnSpPr>
        <xdr:cNvPr id="440" name="直線コネクタ 439">
          <a:extLst>
            <a:ext uri="{FF2B5EF4-FFF2-40B4-BE49-F238E27FC236}">
              <a16:creationId xmlns:a16="http://schemas.microsoft.com/office/drawing/2014/main" xmlns="" id="{9532F6B3-50A9-49D9-AA3C-C61365B3E6FC}"/>
            </a:ext>
          </a:extLst>
        </xdr:cNvPr>
        <xdr:cNvCxnSpPr/>
      </xdr:nvCxnSpPr>
      <xdr:spPr>
        <a:xfrm flipV="1">
          <a:off x="7861300" y="181561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31259</xdr:rowOff>
    </xdr:from>
    <xdr:ext cx="469744" cy="259045"/>
    <xdr:sp macro="" textlink="">
      <xdr:nvSpPr>
        <xdr:cNvPr id="441" name="n_1aveValue【市民会館】&#10;一人当たり面積">
          <a:extLst>
            <a:ext uri="{FF2B5EF4-FFF2-40B4-BE49-F238E27FC236}">
              <a16:creationId xmlns:a16="http://schemas.microsoft.com/office/drawing/2014/main" xmlns="" id="{4DCA3ADA-1144-4A28-B0FB-838D9BD88931}"/>
            </a:ext>
          </a:extLst>
        </xdr:cNvPr>
        <xdr:cNvSpPr txBox="1"/>
      </xdr:nvSpPr>
      <xdr:spPr>
        <a:xfrm>
          <a:off x="93917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19829</xdr:rowOff>
    </xdr:from>
    <xdr:ext cx="469744" cy="259045"/>
    <xdr:sp macro="" textlink="">
      <xdr:nvSpPr>
        <xdr:cNvPr id="442" name="n_2aveValue【市民会館】&#10;一人当たり面積">
          <a:extLst>
            <a:ext uri="{FF2B5EF4-FFF2-40B4-BE49-F238E27FC236}">
              <a16:creationId xmlns:a16="http://schemas.microsoft.com/office/drawing/2014/main" xmlns="" id="{3D5D1248-2E72-49DF-86EB-507C8578D55B}"/>
            </a:ext>
          </a:extLst>
        </xdr:cNvPr>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71645</xdr:rowOff>
    </xdr:from>
    <xdr:ext cx="469744" cy="259045"/>
    <xdr:sp macro="" textlink="">
      <xdr:nvSpPr>
        <xdr:cNvPr id="443" name="n_3aveValue【市民会館】&#10;一人当たり面積">
          <a:extLst>
            <a:ext uri="{FF2B5EF4-FFF2-40B4-BE49-F238E27FC236}">
              <a16:creationId xmlns:a16="http://schemas.microsoft.com/office/drawing/2014/main" xmlns="" id="{BD48F7AD-C4B5-403A-A8A2-9B5F6FBD5229}"/>
            </a:ext>
          </a:extLst>
        </xdr:cNvPr>
        <xdr:cNvSpPr txBox="1"/>
      </xdr:nvSpPr>
      <xdr:spPr>
        <a:xfrm>
          <a:off x="7626427" y="1841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40657</xdr:rowOff>
    </xdr:from>
    <xdr:ext cx="469744" cy="259045"/>
    <xdr:sp macro="" textlink="">
      <xdr:nvSpPr>
        <xdr:cNvPr id="444" name="n_1mainValue【市民会館】&#10;一人当たり面積">
          <a:extLst>
            <a:ext uri="{FF2B5EF4-FFF2-40B4-BE49-F238E27FC236}">
              <a16:creationId xmlns:a16="http://schemas.microsoft.com/office/drawing/2014/main" xmlns="" id="{4E355B39-24E5-4748-ABEB-86BA1183025B}"/>
            </a:ext>
          </a:extLst>
        </xdr:cNvPr>
        <xdr:cNvSpPr txBox="1"/>
      </xdr:nvSpPr>
      <xdr:spPr>
        <a:xfrm>
          <a:off x="9391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49801</xdr:rowOff>
    </xdr:from>
    <xdr:ext cx="469744" cy="259045"/>
    <xdr:sp macro="" textlink="">
      <xdr:nvSpPr>
        <xdr:cNvPr id="445" name="n_2mainValue【市民会館】&#10;一人当たり面積">
          <a:extLst>
            <a:ext uri="{FF2B5EF4-FFF2-40B4-BE49-F238E27FC236}">
              <a16:creationId xmlns:a16="http://schemas.microsoft.com/office/drawing/2014/main" xmlns="" id="{AE9F2F6B-D2BE-4958-9B03-50BEF2CF6B83}"/>
            </a:ext>
          </a:extLst>
        </xdr:cNvPr>
        <xdr:cNvSpPr txBox="1"/>
      </xdr:nvSpPr>
      <xdr:spPr>
        <a:xfrm>
          <a:off x="8515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58183</xdr:rowOff>
    </xdr:from>
    <xdr:ext cx="469744" cy="259045"/>
    <xdr:sp macro="" textlink="">
      <xdr:nvSpPr>
        <xdr:cNvPr id="446" name="n_3mainValue【市民会館】&#10;一人当たり面積">
          <a:extLst>
            <a:ext uri="{FF2B5EF4-FFF2-40B4-BE49-F238E27FC236}">
              <a16:creationId xmlns:a16="http://schemas.microsoft.com/office/drawing/2014/main" xmlns="" id="{F25C3FE6-C043-4242-B17C-228816B0B427}"/>
            </a:ext>
          </a:extLst>
        </xdr:cNvPr>
        <xdr:cNvSpPr txBox="1"/>
      </xdr:nvSpPr>
      <xdr:spPr>
        <a:xfrm>
          <a:off x="7626427" y="1788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xmlns="" id="{07D55DB9-4E23-4A8B-818E-9BDCFE8B35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xmlns="" id="{AF053909-64F4-4E46-93DD-4026DCAB57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xmlns="" id="{5A7A8716-46DB-45E7-98E8-175AA5D926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xmlns="" id="{6428A241-616A-4CB6-B74B-1E5D8E71D0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xmlns="" id="{C3C253AA-43FC-4BD4-94A3-E005E6E7AA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xmlns="" id="{1D0E7B86-12F3-46CF-9EBB-F2F9218EC9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xmlns="" id="{8E032DB5-0C5E-4525-99AE-87365803402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xmlns="" id="{35034ABF-11F0-4E02-BF5C-A2079C4F2F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xmlns="" id="{330151F3-466B-4D41-9C64-F79304C837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xmlns="" id="{C643C04F-2281-42EA-A717-20B6583E64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7" name="直線コネクタ 456">
          <a:extLst>
            <a:ext uri="{FF2B5EF4-FFF2-40B4-BE49-F238E27FC236}">
              <a16:creationId xmlns:a16="http://schemas.microsoft.com/office/drawing/2014/main" xmlns="" id="{25C08D3E-81E7-4641-BCA2-3767E90E029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8" name="テキスト ボックス 457">
          <a:extLst>
            <a:ext uri="{FF2B5EF4-FFF2-40B4-BE49-F238E27FC236}">
              <a16:creationId xmlns:a16="http://schemas.microsoft.com/office/drawing/2014/main" xmlns="" id="{98C9F8AA-7FA3-4C61-9F06-148BD4C1028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9" name="直線コネクタ 458">
          <a:extLst>
            <a:ext uri="{FF2B5EF4-FFF2-40B4-BE49-F238E27FC236}">
              <a16:creationId xmlns:a16="http://schemas.microsoft.com/office/drawing/2014/main" xmlns="" id="{CE7110DF-CB87-4C33-B019-F499EAC920B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0" name="テキスト ボックス 459">
          <a:extLst>
            <a:ext uri="{FF2B5EF4-FFF2-40B4-BE49-F238E27FC236}">
              <a16:creationId xmlns:a16="http://schemas.microsoft.com/office/drawing/2014/main" xmlns="" id="{5E5A2A9E-EB11-4C82-A89C-E4886551FEB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1" name="直線コネクタ 460">
          <a:extLst>
            <a:ext uri="{FF2B5EF4-FFF2-40B4-BE49-F238E27FC236}">
              <a16:creationId xmlns:a16="http://schemas.microsoft.com/office/drawing/2014/main" xmlns="" id="{3713138D-ED59-4D8C-AD67-AB843E49DDB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2" name="テキスト ボックス 461">
          <a:extLst>
            <a:ext uri="{FF2B5EF4-FFF2-40B4-BE49-F238E27FC236}">
              <a16:creationId xmlns:a16="http://schemas.microsoft.com/office/drawing/2014/main" xmlns="" id="{5A70CEE4-30C8-4F68-B790-0A095A6AFA8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3" name="直線コネクタ 462">
          <a:extLst>
            <a:ext uri="{FF2B5EF4-FFF2-40B4-BE49-F238E27FC236}">
              <a16:creationId xmlns:a16="http://schemas.microsoft.com/office/drawing/2014/main" xmlns="" id="{54562EEF-9BC6-47B2-A2ED-25D35BA2E95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4" name="テキスト ボックス 463">
          <a:extLst>
            <a:ext uri="{FF2B5EF4-FFF2-40B4-BE49-F238E27FC236}">
              <a16:creationId xmlns:a16="http://schemas.microsoft.com/office/drawing/2014/main" xmlns="" id="{4A8640D2-B8C9-43B1-9EE9-A81B867A90A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5" name="直線コネクタ 464">
          <a:extLst>
            <a:ext uri="{FF2B5EF4-FFF2-40B4-BE49-F238E27FC236}">
              <a16:creationId xmlns:a16="http://schemas.microsoft.com/office/drawing/2014/main" xmlns="" id="{311AF75D-B9AB-472F-8083-00A6B89D30F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6" name="テキスト ボックス 465">
          <a:extLst>
            <a:ext uri="{FF2B5EF4-FFF2-40B4-BE49-F238E27FC236}">
              <a16:creationId xmlns:a16="http://schemas.microsoft.com/office/drawing/2014/main" xmlns="" id="{B748FBF3-330B-4913-8C7A-6972EA2164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7" name="直線コネクタ 466">
          <a:extLst>
            <a:ext uri="{FF2B5EF4-FFF2-40B4-BE49-F238E27FC236}">
              <a16:creationId xmlns:a16="http://schemas.microsoft.com/office/drawing/2014/main" xmlns="" id="{7CC41744-726E-45D5-8FC3-942FC96D284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xmlns="" id="{79272C9A-1472-4205-A086-DBDA4B2C1D5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a:extLst>
            <a:ext uri="{FF2B5EF4-FFF2-40B4-BE49-F238E27FC236}">
              <a16:creationId xmlns:a16="http://schemas.microsoft.com/office/drawing/2014/main" xmlns="" id="{411ABD47-B364-4FB5-9DBC-A0FE6BC46A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xmlns="" id="{1D1813CC-C848-48D9-BF42-31939F73D83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a:extLst>
            <a:ext uri="{FF2B5EF4-FFF2-40B4-BE49-F238E27FC236}">
              <a16:creationId xmlns:a16="http://schemas.microsoft.com/office/drawing/2014/main" xmlns="" id="{B2CF14DE-172F-40AB-BDCF-F617944C7A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72" name="直線コネクタ 471">
          <a:extLst>
            <a:ext uri="{FF2B5EF4-FFF2-40B4-BE49-F238E27FC236}">
              <a16:creationId xmlns:a16="http://schemas.microsoft.com/office/drawing/2014/main" xmlns="" id="{23385308-FF65-4279-9963-DB1342ECCC84}"/>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73" name="【一般廃棄物処理施設】&#10;有形固定資産減価償却率最小値テキスト">
          <a:extLst>
            <a:ext uri="{FF2B5EF4-FFF2-40B4-BE49-F238E27FC236}">
              <a16:creationId xmlns:a16="http://schemas.microsoft.com/office/drawing/2014/main" xmlns="" id="{853B5AE7-1406-41CF-9A9F-3F1ECA05E200}"/>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74" name="直線コネクタ 473">
          <a:extLst>
            <a:ext uri="{FF2B5EF4-FFF2-40B4-BE49-F238E27FC236}">
              <a16:creationId xmlns:a16="http://schemas.microsoft.com/office/drawing/2014/main" xmlns="" id="{F7982970-0587-49B3-AF95-13A87139E166}"/>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5" name="【一般廃棄物処理施設】&#10;有形固定資産減価償却率最大値テキスト">
          <a:extLst>
            <a:ext uri="{FF2B5EF4-FFF2-40B4-BE49-F238E27FC236}">
              <a16:creationId xmlns:a16="http://schemas.microsoft.com/office/drawing/2014/main" xmlns="" id="{4AB68D10-7384-4D98-A9D5-140A571D8FE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6" name="直線コネクタ 475">
          <a:extLst>
            <a:ext uri="{FF2B5EF4-FFF2-40B4-BE49-F238E27FC236}">
              <a16:creationId xmlns:a16="http://schemas.microsoft.com/office/drawing/2014/main" xmlns="" id="{EEAEB52F-475C-4ED4-B6D5-7CF983018E3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477" name="【一般廃棄物処理施設】&#10;有形固定資産減価償却率平均値テキスト">
          <a:extLst>
            <a:ext uri="{FF2B5EF4-FFF2-40B4-BE49-F238E27FC236}">
              <a16:creationId xmlns:a16="http://schemas.microsoft.com/office/drawing/2014/main" xmlns="" id="{B9C3503F-8508-4E00-8D36-B0964B87EC7F}"/>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78" name="フローチャート: 判断 477">
          <a:extLst>
            <a:ext uri="{FF2B5EF4-FFF2-40B4-BE49-F238E27FC236}">
              <a16:creationId xmlns:a16="http://schemas.microsoft.com/office/drawing/2014/main" xmlns="" id="{2F761B96-1F87-44ED-B5F1-94A894D04C19}"/>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79" name="フローチャート: 判断 478">
          <a:extLst>
            <a:ext uri="{FF2B5EF4-FFF2-40B4-BE49-F238E27FC236}">
              <a16:creationId xmlns:a16="http://schemas.microsoft.com/office/drawing/2014/main" xmlns="" id="{F4410E25-CA18-4057-9188-FE6BF4F4CE75}"/>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80" name="フローチャート: 判断 479">
          <a:extLst>
            <a:ext uri="{FF2B5EF4-FFF2-40B4-BE49-F238E27FC236}">
              <a16:creationId xmlns:a16="http://schemas.microsoft.com/office/drawing/2014/main" xmlns="" id="{7D768663-B8ED-4348-828B-A905B98E7533}"/>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66222</xdr:rowOff>
    </xdr:from>
    <xdr:to>
      <xdr:col>72</xdr:col>
      <xdr:colOff>38100</xdr:colOff>
      <xdr:row>36</xdr:row>
      <xdr:rowOff>167822</xdr:rowOff>
    </xdr:to>
    <xdr:sp macro="" textlink="">
      <xdr:nvSpPr>
        <xdr:cNvPr id="481" name="フローチャート: 判断 480">
          <a:extLst>
            <a:ext uri="{FF2B5EF4-FFF2-40B4-BE49-F238E27FC236}">
              <a16:creationId xmlns:a16="http://schemas.microsoft.com/office/drawing/2014/main" xmlns="" id="{FEA68FD4-2973-457F-BD3D-78F8A1BD7568}"/>
            </a:ext>
          </a:extLst>
        </xdr:cNvPr>
        <xdr:cNvSpPr/>
      </xdr:nvSpPr>
      <xdr:spPr>
        <a:xfrm>
          <a:off x="13652500" y="62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1C6DE35A-EED2-4FA6-8F93-8558172B0C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A14B8401-F3BB-45BF-BFA3-32456624C77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011B7869-68F3-41CB-9588-4C99E7A6CC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6853AFF0-B51C-4560-A65B-3FA0DA8DFBC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0197C008-0916-46E8-8B8E-37E31BA74A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487" name="楕円 486">
          <a:extLst>
            <a:ext uri="{FF2B5EF4-FFF2-40B4-BE49-F238E27FC236}">
              <a16:creationId xmlns:a16="http://schemas.microsoft.com/office/drawing/2014/main" xmlns="" id="{00E2EF27-1E4C-44C6-9E4E-36C6CAFC357D}"/>
            </a:ext>
          </a:extLst>
        </xdr:cNvPr>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488" name="【一般廃棄物処理施設】&#10;有形固定資産減価償却率該当値テキスト">
          <a:extLst>
            <a:ext uri="{FF2B5EF4-FFF2-40B4-BE49-F238E27FC236}">
              <a16:creationId xmlns:a16="http://schemas.microsoft.com/office/drawing/2014/main" xmlns="" id="{C85B399E-03A9-40CA-A516-C19E65CFA4FC}"/>
            </a:ext>
          </a:extLst>
        </xdr:cNvPr>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489" name="楕円 488">
          <a:extLst>
            <a:ext uri="{FF2B5EF4-FFF2-40B4-BE49-F238E27FC236}">
              <a16:creationId xmlns:a16="http://schemas.microsoft.com/office/drawing/2014/main" xmlns="" id="{65283268-325F-4ACB-A97C-36D9DA4427B7}"/>
            </a:ext>
          </a:extLst>
        </xdr:cNvPr>
        <xdr:cNvSpPr/>
      </xdr:nvSpPr>
      <xdr:spPr>
        <a:xfrm>
          <a:off x="1543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149678</xdr:rowOff>
    </xdr:to>
    <xdr:cxnSp macro="">
      <xdr:nvCxnSpPr>
        <xdr:cNvPr id="490" name="直線コネクタ 489">
          <a:extLst>
            <a:ext uri="{FF2B5EF4-FFF2-40B4-BE49-F238E27FC236}">
              <a16:creationId xmlns:a16="http://schemas.microsoft.com/office/drawing/2014/main" xmlns="" id="{0226C55D-2789-42BB-90BF-4E894FD22957}"/>
            </a:ext>
          </a:extLst>
        </xdr:cNvPr>
        <xdr:cNvCxnSpPr/>
      </xdr:nvCxnSpPr>
      <xdr:spPr>
        <a:xfrm flipV="1">
          <a:off x="15481300" y="66321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131535</xdr:rowOff>
    </xdr:from>
    <xdr:to>
      <xdr:col>76</xdr:col>
      <xdr:colOff>165100</xdr:colOff>
      <xdr:row>39</xdr:row>
      <xdr:rowOff>61685</xdr:rowOff>
    </xdr:to>
    <xdr:sp macro="" textlink="">
      <xdr:nvSpPr>
        <xdr:cNvPr id="491" name="楕円 490">
          <a:extLst>
            <a:ext uri="{FF2B5EF4-FFF2-40B4-BE49-F238E27FC236}">
              <a16:creationId xmlns:a16="http://schemas.microsoft.com/office/drawing/2014/main" xmlns="" id="{09A3016A-1F91-4200-BC31-61077C409C9C}"/>
            </a:ext>
          </a:extLst>
        </xdr:cNvPr>
        <xdr:cNvSpPr/>
      </xdr:nvSpPr>
      <xdr:spPr>
        <a:xfrm>
          <a:off x="14541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149678</xdr:rowOff>
    </xdr:from>
    <xdr:to>
      <xdr:col>81</xdr:col>
      <xdr:colOff>50800</xdr:colOff>
      <xdr:row>39</xdr:row>
      <xdr:rowOff>10885</xdr:rowOff>
    </xdr:to>
    <xdr:cxnSp macro="">
      <xdr:nvCxnSpPr>
        <xdr:cNvPr id="492" name="直線コネクタ 491">
          <a:extLst>
            <a:ext uri="{FF2B5EF4-FFF2-40B4-BE49-F238E27FC236}">
              <a16:creationId xmlns:a16="http://schemas.microsoft.com/office/drawing/2014/main" xmlns="" id="{B498BF69-E253-4A42-A16E-E84E6510BA13}"/>
            </a:ext>
          </a:extLst>
        </xdr:cNvPr>
        <xdr:cNvCxnSpPr/>
      </xdr:nvCxnSpPr>
      <xdr:spPr>
        <a:xfrm flipV="1">
          <a:off x="14592300" y="66647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164193</xdr:rowOff>
    </xdr:from>
    <xdr:to>
      <xdr:col>72</xdr:col>
      <xdr:colOff>38100</xdr:colOff>
      <xdr:row>39</xdr:row>
      <xdr:rowOff>94343</xdr:rowOff>
    </xdr:to>
    <xdr:sp macro="" textlink="">
      <xdr:nvSpPr>
        <xdr:cNvPr id="493" name="楕円 492">
          <a:extLst>
            <a:ext uri="{FF2B5EF4-FFF2-40B4-BE49-F238E27FC236}">
              <a16:creationId xmlns:a16="http://schemas.microsoft.com/office/drawing/2014/main" xmlns="" id="{C51F487B-9934-4F14-AC88-E3E42617BFD8}"/>
            </a:ext>
          </a:extLst>
        </xdr:cNvPr>
        <xdr:cNvSpPr/>
      </xdr:nvSpPr>
      <xdr:spPr>
        <a:xfrm>
          <a:off x="13652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xdr:rowOff>
    </xdr:from>
    <xdr:to>
      <xdr:col>76</xdr:col>
      <xdr:colOff>114300</xdr:colOff>
      <xdr:row>39</xdr:row>
      <xdr:rowOff>43543</xdr:rowOff>
    </xdr:to>
    <xdr:cxnSp macro="">
      <xdr:nvCxnSpPr>
        <xdr:cNvPr id="494" name="直線コネクタ 493">
          <a:extLst>
            <a:ext uri="{FF2B5EF4-FFF2-40B4-BE49-F238E27FC236}">
              <a16:creationId xmlns:a16="http://schemas.microsoft.com/office/drawing/2014/main" xmlns="" id="{0E9AF592-9AB8-41CA-8B26-794191107286}"/>
            </a:ext>
          </a:extLst>
        </xdr:cNvPr>
        <xdr:cNvCxnSpPr/>
      </xdr:nvCxnSpPr>
      <xdr:spPr>
        <a:xfrm flipV="1">
          <a:off x="13703300" y="66974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105971</xdr:rowOff>
    </xdr:from>
    <xdr:ext cx="405111" cy="259045"/>
    <xdr:sp macro="" textlink="">
      <xdr:nvSpPr>
        <xdr:cNvPr id="495" name="n_1aveValue【一般廃棄物処理施設】&#10;有形固定資産減価償却率">
          <a:extLst>
            <a:ext uri="{FF2B5EF4-FFF2-40B4-BE49-F238E27FC236}">
              <a16:creationId xmlns:a16="http://schemas.microsoft.com/office/drawing/2014/main" xmlns="" id="{257C264D-DE34-41AE-9C25-7EC3B65F933A}"/>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96" name="n_2aveValue【一般廃棄物処理施設】&#10;有形固定資産減価償却率">
          <a:extLst>
            <a:ext uri="{FF2B5EF4-FFF2-40B4-BE49-F238E27FC236}">
              <a16:creationId xmlns:a16="http://schemas.microsoft.com/office/drawing/2014/main" xmlns="" id="{BE71C1B7-CCF4-4760-BC36-66CAB190E91C}"/>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12899</xdr:rowOff>
    </xdr:from>
    <xdr:ext cx="405111" cy="259045"/>
    <xdr:sp macro="" textlink="">
      <xdr:nvSpPr>
        <xdr:cNvPr id="497" name="n_3aveValue【一般廃棄物処理施設】&#10;有形固定資産減価償却率">
          <a:extLst>
            <a:ext uri="{FF2B5EF4-FFF2-40B4-BE49-F238E27FC236}">
              <a16:creationId xmlns:a16="http://schemas.microsoft.com/office/drawing/2014/main" xmlns="" id="{18D3FF39-265B-4D36-AB44-52D081714F4A}"/>
            </a:ext>
          </a:extLst>
        </xdr:cNvPr>
        <xdr:cNvSpPr txBox="1"/>
      </xdr:nvSpPr>
      <xdr:spPr>
        <a:xfrm>
          <a:off x="13500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20155</xdr:rowOff>
    </xdr:from>
    <xdr:ext cx="405111" cy="259045"/>
    <xdr:sp macro="" textlink="">
      <xdr:nvSpPr>
        <xdr:cNvPr id="498" name="n_1mainValue【一般廃棄物処理施設】&#10;有形固定資産減価償却率">
          <a:extLst>
            <a:ext uri="{FF2B5EF4-FFF2-40B4-BE49-F238E27FC236}">
              <a16:creationId xmlns:a16="http://schemas.microsoft.com/office/drawing/2014/main" xmlns="" id="{EBF87E72-1719-461B-9377-53F285A4606D}"/>
            </a:ext>
          </a:extLst>
        </xdr:cNvPr>
        <xdr:cNvSpPr txBox="1"/>
      </xdr:nvSpPr>
      <xdr:spPr>
        <a:xfrm>
          <a:off x="1526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499" name="n_2mainValue【一般廃棄物処理施設】&#10;有形固定資産減価償却率">
          <a:extLst>
            <a:ext uri="{FF2B5EF4-FFF2-40B4-BE49-F238E27FC236}">
              <a16:creationId xmlns:a16="http://schemas.microsoft.com/office/drawing/2014/main" xmlns="" id="{39BB5DEF-6ABE-420F-815B-6ECC11FECA68}"/>
            </a:ext>
          </a:extLst>
        </xdr:cNvPr>
        <xdr:cNvSpPr txBox="1"/>
      </xdr:nvSpPr>
      <xdr:spPr>
        <a:xfrm>
          <a:off x="14389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85470</xdr:rowOff>
    </xdr:from>
    <xdr:ext cx="405111" cy="259045"/>
    <xdr:sp macro="" textlink="">
      <xdr:nvSpPr>
        <xdr:cNvPr id="500" name="n_3mainValue【一般廃棄物処理施設】&#10;有形固定資産減価償却率">
          <a:extLst>
            <a:ext uri="{FF2B5EF4-FFF2-40B4-BE49-F238E27FC236}">
              <a16:creationId xmlns:a16="http://schemas.microsoft.com/office/drawing/2014/main" xmlns="" id="{D7BBF4FD-92D6-4E52-9BC6-DF2F5D2D6E1E}"/>
            </a:ext>
          </a:extLst>
        </xdr:cNvPr>
        <xdr:cNvSpPr txBox="1"/>
      </xdr:nvSpPr>
      <xdr:spPr>
        <a:xfrm>
          <a:off x="13500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xmlns="" id="{E0259278-941B-4B66-9A8F-65E26907FD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xmlns="" id="{B68C089F-AA58-4C62-B992-0A45FA703B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xmlns="" id="{D5A6D51D-4F3A-428C-A4E3-227951110B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xmlns="" id="{E262953A-9FC4-4754-A68B-B5FC94764C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xmlns="" id="{8AFBE895-1DCE-4BC8-981E-05AD12C918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xmlns="" id="{B5589575-56F8-42C0-A024-7FBC731553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xmlns="" id="{0434CFB7-5207-43C6-95A0-7D1C1C001CC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xmlns="" id="{1967AD70-3A56-4D58-A737-F1114ECCF19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xmlns="" id="{593EB99B-D53D-4CAA-88E2-D5883C5EFA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xmlns="" id="{D021F071-0C4A-465B-A3EF-0575AF865A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1" name="直線コネクタ 510">
          <a:extLst>
            <a:ext uri="{FF2B5EF4-FFF2-40B4-BE49-F238E27FC236}">
              <a16:creationId xmlns:a16="http://schemas.microsoft.com/office/drawing/2014/main" xmlns="" id="{5DD04D4D-C5CD-4BAB-A0FE-85AAFD88BCE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2" name="テキスト ボックス 511">
          <a:extLst>
            <a:ext uri="{FF2B5EF4-FFF2-40B4-BE49-F238E27FC236}">
              <a16:creationId xmlns:a16="http://schemas.microsoft.com/office/drawing/2014/main" xmlns="" id="{DA5B65E8-253D-42FD-927E-5C0011DD113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3" name="直線コネクタ 512">
          <a:extLst>
            <a:ext uri="{FF2B5EF4-FFF2-40B4-BE49-F238E27FC236}">
              <a16:creationId xmlns:a16="http://schemas.microsoft.com/office/drawing/2014/main" xmlns="" id="{8A32C90A-FD7D-4437-941F-F6F4CEB4049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4" name="テキスト ボックス 513">
          <a:extLst>
            <a:ext uri="{FF2B5EF4-FFF2-40B4-BE49-F238E27FC236}">
              <a16:creationId xmlns:a16="http://schemas.microsoft.com/office/drawing/2014/main" xmlns="" id="{B5F20732-4428-4CC2-98B4-30FB0DB30B8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5" name="直線コネクタ 514">
          <a:extLst>
            <a:ext uri="{FF2B5EF4-FFF2-40B4-BE49-F238E27FC236}">
              <a16:creationId xmlns:a16="http://schemas.microsoft.com/office/drawing/2014/main" xmlns="" id="{C0500A56-9155-4377-954F-239C50EC9FD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6" name="テキスト ボックス 515">
          <a:extLst>
            <a:ext uri="{FF2B5EF4-FFF2-40B4-BE49-F238E27FC236}">
              <a16:creationId xmlns:a16="http://schemas.microsoft.com/office/drawing/2014/main" xmlns="" id="{7E362525-CD2E-4A24-8780-1036D30DE76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7" name="直線コネクタ 516">
          <a:extLst>
            <a:ext uri="{FF2B5EF4-FFF2-40B4-BE49-F238E27FC236}">
              <a16:creationId xmlns:a16="http://schemas.microsoft.com/office/drawing/2014/main" xmlns="" id="{27D31307-CC71-449F-9D49-E494767FAAF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8" name="テキスト ボックス 517">
          <a:extLst>
            <a:ext uri="{FF2B5EF4-FFF2-40B4-BE49-F238E27FC236}">
              <a16:creationId xmlns:a16="http://schemas.microsoft.com/office/drawing/2014/main" xmlns="" id="{213FEE50-4174-405A-A983-6E9802F3941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a:extLst>
            <a:ext uri="{FF2B5EF4-FFF2-40B4-BE49-F238E27FC236}">
              <a16:creationId xmlns:a16="http://schemas.microsoft.com/office/drawing/2014/main" xmlns="" id="{E0567108-63D3-478C-AB6D-1DE6088753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a:extLst>
            <a:ext uri="{FF2B5EF4-FFF2-40B4-BE49-F238E27FC236}">
              <a16:creationId xmlns:a16="http://schemas.microsoft.com/office/drawing/2014/main" xmlns="" id="{647BE411-7616-4715-B04E-B0EF97334AA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a:extLst>
            <a:ext uri="{FF2B5EF4-FFF2-40B4-BE49-F238E27FC236}">
              <a16:creationId xmlns:a16="http://schemas.microsoft.com/office/drawing/2014/main" xmlns="" id="{8371ADD1-48E9-45C4-9D86-83848B3565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522" name="直線コネクタ 521">
          <a:extLst>
            <a:ext uri="{FF2B5EF4-FFF2-40B4-BE49-F238E27FC236}">
              <a16:creationId xmlns:a16="http://schemas.microsoft.com/office/drawing/2014/main" xmlns="" id="{DC18D57A-09F4-4A1F-A3B4-7564C0B3A27D}"/>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523" name="【一般廃棄物処理施設】&#10;一人当たり有形固定資産（償却資産）額最小値テキスト">
          <a:extLst>
            <a:ext uri="{FF2B5EF4-FFF2-40B4-BE49-F238E27FC236}">
              <a16:creationId xmlns:a16="http://schemas.microsoft.com/office/drawing/2014/main" xmlns="" id="{706813F1-17C9-4518-9A79-66C828ABF4A6}"/>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524" name="直線コネクタ 523">
          <a:extLst>
            <a:ext uri="{FF2B5EF4-FFF2-40B4-BE49-F238E27FC236}">
              <a16:creationId xmlns:a16="http://schemas.microsoft.com/office/drawing/2014/main" xmlns="" id="{F9A65B40-A1C0-4242-B5E8-BCE4AF4F2D5A}"/>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525" name="【一般廃棄物処理施設】&#10;一人当たり有形固定資産（償却資産）額最大値テキスト">
          <a:extLst>
            <a:ext uri="{FF2B5EF4-FFF2-40B4-BE49-F238E27FC236}">
              <a16:creationId xmlns:a16="http://schemas.microsoft.com/office/drawing/2014/main" xmlns="" id="{9CAFD704-D40A-445E-9350-8F93ADC49B8F}"/>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526" name="直線コネクタ 525">
          <a:extLst>
            <a:ext uri="{FF2B5EF4-FFF2-40B4-BE49-F238E27FC236}">
              <a16:creationId xmlns:a16="http://schemas.microsoft.com/office/drawing/2014/main" xmlns="" id="{EC108F44-AD06-4CBB-A771-B738A44F765C}"/>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527" name="【一般廃棄物処理施設】&#10;一人当たり有形固定資産（償却資産）額平均値テキスト">
          <a:extLst>
            <a:ext uri="{FF2B5EF4-FFF2-40B4-BE49-F238E27FC236}">
              <a16:creationId xmlns:a16="http://schemas.microsoft.com/office/drawing/2014/main" xmlns="" id="{8D9A753D-71AB-4E18-9673-9C321BA7BC5F}"/>
            </a:ext>
          </a:extLst>
        </xdr:cNvPr>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528" name="フローチャート: 判断 527">
          <a:extLst>
            <a:ext uri="{FF2B5EF4-FFF2-40B4-BE49-F238E27FC236}">
              <a16:creationId xmlns:a16="http://schemas.microsoft.com/office/drawing/2014/main" xmlns="" id="{078A5ACA-A349-451A-82C9-CEE4FFE26400}"/>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529" name="フローチャート: 判断 528">
          <a:extLst>
            <a:ext uri="{FF2B5EF4-FFF2-40B4-BE49-F238E27FC236}">
              <a16:creationId xmlns:a16="http://schemas.microsoft.com/office/drawing/2014/main" xmlns="" id="{1DD372EB-28DA-4552-9A81-52FEF070F830}"/>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530" name="フローチャート: 判断 529">
          <a:extLst>
            <a:ext uri="{FF2B5EF4-FFF2-40B4-BE49-F238E27FC236}">
              <a16:creationId xmlns:a16="http://schemas.microsoft.com/office/drawing/2014/main" xmlns="" id="{AEE93781-ABD9-4062-ABC7-30486689AA1F}"/>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32075</xdr:rowOff>
    </xdr:from>
    <xdr:to>
      <xdr:col>102</xdr:col>
      <xdr:colOff>165100</xdr:colOff>
      <xdr:row>40</xdr:row>
      <xdr:rowOff>133675</xdr:rowOff>
    </xdr:to>
    <xdr:sp macro="" textlink="">
      <xdr:nvSpPr>
        <xdr:cNvPr id="531" name="フローチャート: 判断 530">
          <a:extLst>
            <a:ext uri="{FF2B5EF4-FFF2-40B4-BE49-F238E27FC236}">
              <a16:creationId xmlns:a16="http://schemas.microsoft.com/office/drawing/2014/main" xmlns="" id="{89987EAB-C920-47F7-BE6B-01840CC5B363}"/>
            </a:ext>
          </a:extLst>
        </xdr:cNvPr>
        <xdr:cNvSpPr/>
      </xdr:nvSpPr>
      <xdr:spPr>
        <a:xfrm>
          <a:off x="19494500" y="68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E3994114-AB76-443E-AB0B-2CD53F42B8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15830A5E-8F00-4ACA-BC0D-E0D40C88F2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42CE742F-654A-40B8-BD6D-7F16C2E649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28A9966C-D059-4D6C-8669-17B890317C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xmlns="" id="{77EB1B2D-F36E-48B1-BAA3-6AC96E02BA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40282</xdr:rowOff>
    </xdr:from>
    <xdr:to>
      <xdr:col>116</xdr:col>
      <xdr:colOff>114300</xdr:colOff>
      <xdr:row>38</xdr:row>
      <xdr:rowOff>141882</xdr:rowOff>
    </xdr:to>
    <xdr:sp macro="" textlink="">
      <xdr:nvSpPr>
        <xdr:cNvPr id="537" name="楕円 536">
          <a:extLst>
            <a:ext uri="{FF2B5EF4-FFF2-40B4-BE49-F238E27FC236}">
              <a16:creationId xmlns:a16="http://schemas.microsoft.com/office/drawing/2014/main" xmlns="" id="{46A80193-22D0-4D42-9C00-4E070D5BA91B}"/>
            </a:ext>
          </a:extLst>
        </xdr:cNvPr>
        <xdr:cNvSpPr/>
      </xdr:nvSpPr>
      <xdr:spPr>
        <a:xfrm>
          <a:off x="22110700" y="65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63159</xdr:rowOff>
    </xdr:from>
    <xdr:ext cx="599010" cy="259045"/>
    <xdr:sp macro="" textlink="">
      <xdr:nvSpPr>
        <xdr:cNvPr id="538" name="【一般廃棄物処理施設】&#10;一人当たり有形固定資産（償却資産）額該当値テキスト">
          <a:extLst>
            <a:ext uri="{FF2B5EF4-FFF2-40B4-BE49-F238E27FC236}">
              <a16:creationId xmlns:a16="http://schemas.microsoft.com/office/drawing/2014/main" xmlns="" id="{53FC9179-93C2-4EA8-9522-71C0A338A31D}"/>
            </a:ext>
          </a:extLst>
        </xdr:cNvPr>
        <xdr:cNvSpPr txBox="1"/>
      </xdr:nvSpPr>
      <xdr:spPr>
        <a:xfrm>
          <a:off x="22199600" y="64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54953</xdr:rowOff>
    </xdr:from>
    <xdr:to>
      <xdr:col>112</xdr:col>
      <xdr:colOff>38100</xdr:colOff>
      <xdr:row>38</xdr:row>
      <xdr:rowOff>156553</xdr:rowOff>
    </xdr:to>
    <xdr:sp macro="" textlink="">
      <xdr:nvSpPr>
        <xdr:cNvPr id="539" name="楕円 538">
          <a:extLst>
            <a:ext uri="{FF2B5EF4-FFF2-40B4-BE49-F238E27FC236}">
              <a16:creationId xmlns:a16="http://schemas.microsoft.com/office/drawing/2014/main" xmlns="" id="{36C3A208-2C33-4E8C-BFAA-40660B9AAC0A}"/>
            </a:ext>
          </a:extLst>
        </xdr:cNvPr>
        <xdr:cNvSpPr/>
      </xdr:nvSpPr>
      <xdr:spPr>
        <a:xfrm>
          <a:off x="21272500" y="65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91082</xdr:rowOff>
    </xdr:from>
    <xdr:to>
      <xdr:col>116</xdr:col>
      <xdr:colOff>63500</xdr:colOff>
      <xdr:row>38</xdr:row>
      <xdr:rowOff>105753</xdr:rowOff>
    </xdr:to>
    <xdr:cxnSp macro="">
      <xdr:nvCxnSpPr>
        <xdr:cNvPr id="540" name="直線コネクタ 539">
          <a:extLst>
            <a:ext uri="{FF2B5EF4-FFF2-40B4-BE49-F238E27FC236}">
              <a16:creationId xmlns:a16="http://schemas.microsoft.com/office/drawing/2014/main" xmlns="" id="{CE7A24F4-2AF0-430C-8B74-D7470067B381}"/>
            </a:ext>
          </a:extLst>
        </xdr:cNvPr>
        <xdr:cNvCxnSpPr/>
      </xdr:nvCxnSpPr>
      <xdr:spPr>
        <a:xfrm flipV="1">
          <a:off x="21323300" y="6606182"/>
          <a:ext cx="838200" cy="1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64315</xdr:rowOff>
    </xdr:from>
    <xdr:to>
      <xdr:col>107</xdr:col>
      <xdr:colOff>101600</xdr:colOff>
      <xdr:row>38</xdr:row>
      <xdr:rowOff>165915</xdr:rowOff>
    </xdr:to>
    <xdr:sp macro="" textlink="">
      <xdr:nvSpPr>
        <xdr:cNvPr id="541" name="楕円 540">
          <a:extLst>
            <a:ext uri="{FF2B5EF4-FFF2-40B4-BE49-F238E27FC236}">
              <a16:creationId xmlns:a16="http://schemas.microsoft.com/office/drawing/2014/main" xmlns="" id="{C2908817-9DFA-43BF-9C5A-C3AD0C7A9174}"/>
            </a:ext>
          </a:extLst>
        </xdr:cNvPr>
        <xdr:cNvSpPr/>
      </xdr:nvSpPr>
      <xdr:spPr>
        <a:xfrm>
          <a:off x="20383500" y="65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105753</xdr:rowOff>
    </xdr:from>
    <xdr:to>
      <xdr:col>111</xdr:col>
      <xdr:colOff>177800</xdr:colOff>
      <xdr:row>38</xdr:row>
      <xdr:rowOff>115115</xdr:rowOff>
    </xdr:to>
    <xdr:cxnSp macro="">
      <xdr:nvCxnSpPr>
        <xdr:cNvPr id="542" name="直線コネクタ 541">
          <a:extLst>
            <a:ext uri="{FF2B5EF4-FFF2-40B4-BE49-F238E27FC236}">
              <a16:creationId xmlns:a16="http://schemas.microsoft.com/office/drawing/2014/main" xmlns="" id="{25D8CB1C-59BC-42BC-B34E-B99338F28448}"/>
            </a:ext>
          </a:extLst>
        </xdr:cNvPr>
        <xdr:cNvCxnSpPr/>
      </xdr:nvCxnSpPr>
      <xdr:spPr>
        <a:xfrm flipV="1">
          <a:off x="20434300" y="6620853"/>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73616</xdr:rowOff>
    </xdr:from>
    <xdr:to>
      <xdr:col>102</xdr:col>
      <xdr:colOff>165100</xdr:colOff>
      <xdr:row>39</xdr:row>
      <xdr:rowOff>3766</xdr:rowOff>
    </xdr:to>
    <xdr:sp macro="" textlink="">
      <xdr:nvSpPr>
        <xdr:cNvPr id="543" name="楕円 542">
          <a:extLst>
            <a:ext uri="{FF2B5EF4-FFF2-40B4-BE49-F238E27FC236}">
              <a16:creationId xmlns:a16="http://schemas.microsoft.com/office/drawing/2014/main" xmlns="" id="{4866ACF8-85AD-407F-B44C-D2A620507B99}"/>
            </a:ext>
          </a:extLst>
        </xdr:cNvPr>
        <xdr:cNvSpPr/>
      </xdr:nvSpPr>
      <xdr:spPr>
        <a:xfrm>
          <a:off x="19494500" y="65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115115</xdr:rowOff>
    </xdr:from>
    <xdr:to>
      <xdr:col>107</xdr:col>
      <xdr:colOff>50800</xdr:colOff>
      <xdr:row>38</xdr:row>
      <xdr:rowOff>124416</xdr:rowOff>
    </xdr:to>
    <xdr:cxnSp macro="">
      <xdr:nvCxnSpPr>
        <xdr:cNvPr id="544" name="直線コネクタ 543">
          <a:extLst>
            <a:ext uri="{FF2B5EF4-FFF2-40B4-BE49-F238E27FC236}">
              <a16:creationId xmlns:a16="http://schemas.microsoft.com/office/drawing/2014/main" xmlns="" id="{BCDF6E52-8791-4420-90FF-86CEE2F6E5B4}"/>
            </a:ext>
          </a:extLst>
        </xdr:cNvPr>
        <xdr:cNvCxnSpPr/>
      </xdr:nvCxnSpPr>
      <xdr:spPr>
        <a:xfrm flipV="1">
          <a:off x="19545300" y="6630215"/>
          <a:ext cx="889000" cy="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37409</xdr:rowOff>
    </xdr:from>
    <xdr:ext cx="599010" cy="259045"/>
    <xdr:sp macro="" textlink="">
      <xdr:nvSpPr>
        <xdr:cNvPr id="545" name="n_1aveValue【一般廃棄物処理施設】&#10;一人当たり有形固定資産（償却資産）額">
          <a:extLst>
            <a:ext uri="{FF2B5EF4-FFF2-40B4-BE49-F238E27FC236}">
              <a16:creationId xmlns:a16="http://schemas.microsoft.com/office/drawing/2014/main" xmlns="" id="{B822B44D-F3DF-41D2-B86E-0BF353BC218E}"/>
            </a:ext>
          </a:extLst>
        </xdr:cNvPr>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84109</xdr:rowOff>
    </xdr:from>
    <xdr:ext cx="599010" cy="259045"/>
    <xdr:sp macro="" textlink="">
      <xdr:nvSpPr>
        <xdr:cNvPr id="546" name="n_2aveValue【一般廃棄物処理施設】&#10;一人当たり有形固定資産（償却資産）額">
          <a:extLst>
            <a:ext uri="{FF2B5EF4-FFF2-40B4-BE49-F238E27FC236}">
              <a16:creationId xmlns:a16="http://schemas.microsoft.com/office/drawing/2014/main" xmlns="" id="{24EC81DC-0726-429F-8E2A-5A7DDBDCB3E7}"/>
            </a:ext>
          </a:extLst>
        </xdr:cNvPr>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124802</xdr:rowOff>
    </xdr:from>
    <xdr:ext cx="534377" cy="259045"/>
    <xdr:sp macro="" textlink="">
      <xdr:nvSpPr>
        <xdr:cNvPr id="547" name="n_3aveValue【一般廃棄物処理施設】&#10;一人当たり有形固定資産（償却資産）額">
          <a:extLst>
            <a:ext uri="{FF2B5EF4-FFF2-40B4-BE49-F238E27FC236}">
              <a16:creationId xmlns:a16="http://schemas.microsoft.com/office/drawing/2014/main" xmlns="" id="{02B7B8B4-1C0D-4EA5-A761-09BEC494F98A}"/>
            </a:ext>
          </a:extLst>
        </xdr:cNvPr>
        <xdr:cNvSpPr txBox="1"/>
      </xdr:nvSpPr>
      <xdr:spPr>
        <a:xfrm>
          <a:off x="19278111" y="6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1630</xdr:rowOff>
    </xdr:from>
    <xdr:ext cx="599010" cy="259045"/>
    <xdr:sp macro="" textlink="">
      <xdr:nvSpPr>
        <xdr:cNvPr id="548" name="n_1mainValue【一般廃棄物処理施設】&#10;一人当たり有形固定資産（償却資産）額">
          <a:extLst>
            <a:ext uri="{FF2B5EF4-FFF2-40B4-BE49-F238E27FC236}">
              <a16:creationId xmlns:a16="http://schemas.microsoft.com/office/drawing/2014/main" xmlns="" id="{02E802F3-E1C5-4576-B99A-FCE510016E94}"/>
            </a:ext>
          </a:extLst>
        </xdr:cNvPr>
        <xdr:cNvSpPr txBox="1"/>
      </xdr:nvSpPr>
      <xdr:spPr>
        <a:xfrm>
          <a:off x="21011095" y="634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10992</xdr:rowOff>
    </xdr:from>
    <xdr:ext cx="599010" cy="259045"/>
    <xdr:sp macro="" textlink="">
      <xdr:nvSpPr>
        <xdr:cNvPr id="549" name="n_2mainValue【一般廃棄物処理施設】&#10;一人当たり有形固定資産（償却資産）額">
          <a:extLst>
            <a:ext uri="{FF2B5EF4-FFF2-40B4-BE49-F238E27FC236}">
              <a16:creationId xmlns:a16="http://schemas.microsoft.com/office/drawing/2014/main" xmlns="" id="{80B1B0C8-5C5E-4B55-8555-9A32E135CFD5}"/>
            </a:ext>
          </a:extLst>
        </xdr:cNvPr>
        <xdr:cNvSpPr txBox="1"/>
      </xdr:nvSpPr>
      <xdr:spPr>
        <a:xfrm>
          <a:off x="20134795" y="635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20293</xdr:rowOff>
    </xdr:from>
    <xdr:ext cx="599010" cy="259045"/>
    <xdr:sp macro="" textlink="">
      <xdr:nvSpPr>
        <xdr:cNvPr id="550" name="n_3mainValue【一般廃棄物処理施設】&#10;一人当たり有形固定資産（償却資産）額">
          <a:extLst>
            <a:ext uri="{FF2B5EF4-FFF2-40B4-BE49-F238E27FC236}">
              <a16:creationId xmlns:a16="http://schemas.microsoft.com/office/drawing/2014/main" xmlns="" id="{6A322B33-B713-4076-91BE-9556046C5A22}"/>
            </a:ext>
          </a:extLst>
        </xdr:cNvPr>
        <xdr:cNvSpPr txBox="1"/>
      </xdr:nvSpPr>
      <xdr:spPr>
        <a:xfrm>
          <a:off x="19245795" y="636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1" name="正方形/長方形 550">
          <a:extLst>
            <a:ext uri="{FF2B5EF4-FFF2-40B4-BE49-F238E27FC236}">
              <a16:creationId xmlns:a16="http://schemas.microsoft.com/office/drawing/2014/main" xmlns="" id="{806A4FAB-8755-4870-A351-0965292273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2" name="正方形/長方形 551">
          <a:extLst>
            <a:ext uri="{FF2B5EF4-FFF2-40B4-BE49-F238E27FC236}">
              <a16:creationId xmlns:a16="http://schemas.microsoft.com/office/drawing/2014/main" xmlns="" id="{F250AB6C-750F-4619-9826-A10D98F21DA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3" name="正方形/長方形 552">
          <a:extLst>
            <a:ext uri="{FF2B5EF4-FFF2-40B4-BE49-F238E27FC236}">
              <a16:creationId xmlns:a16="http://schemas.microsoft.com/office/drawing/2014/main" xmlns="" id="{FCA5BE5C-85EB-4FF7-A194-28F9F633D44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4" name="正方形/長方形 553">
          <a:extLst>
            <a:ext uri="{FF2B5EF4-FFF2-40B4-BE49-F238E27FC236}">
              <a16:creationId xmlns:a16="http://schemas.microsoft.com/office/drawing/2014/main" xmlns="" id="{1085F664-BD0D-40A0-B1B9-5D349092FB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5" name="正方形/長方形 554">
          <a:extLst>
            <a:ext uri="{FF2B5EF4-FFF2-40B4-BE49-F238E27FC236}">
              <a16:creationId xmlns:a16="http://schemas.microsoft.com/office/drawing/2014/main" xmlns="" id="{4A5B0760-4F36-4623-BBB2-656F95CC63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6" name="正方形/長方形 555">
          <a:extLst>
            <a:ext uri="{FF2B5EF4-FFF2-40B4-BE49-F238E27FC236}">
              <a16:creationId xmlns:a16="http://schemas.microsoft.com/office/drawing/2014/main" xmlns="" id="{5B9F2FB3-3281-4427-BB61-88C6E1427E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7" name="正方形/長方形 556">
          <a:extLst>
            <a:ext uri="{FF2B5EF4-FFF2-40B4-BE49-F238E27FC236}">
              <a16:creationId xmlns:a16="http://schemas.microsoft.com/office/drawing/2014/main" xmlns="" id="{4638C6DC-AC3B-4DB5-91BD-43F5A2D56B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正方形/長方形 557">
          <a:extLst>
            <a:ext uri="{FF2B5EF4-FFF2-40B4-BE49-F238E27FC236}">
              <a16:creationId xmlns:a16="http://schemas.microsoft.com/office/drawing/2014/main" xmlns="" id="{ADD7CAB8-DA1F-4FBB-BA37-B32610AA20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9" name="テキスト ボックス 558">
          <a:extLst>
            <a:ext uri="{FF2B5EF4-FFF2-40B4-BE49-F238E27FC236}">
              <a16:creationId xmlns:a16="http://schemas.microsoft.com/office/drawing/2014/main" xmlns="" id="{F4A94862-E8E5-40A9-9893-3622068884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0" name="直線コネクタ 559">
          <a:extLst>
            <a:ext uri="{FF2B5EF4-FFF2-40B4-BE49-F238E27FC236}">
              <a16:creationId xmlns:a16="http://schemas.microsoft.com/office/drawing/2014/main" xmlns="" id="{0BB64BF8-F208-4008-AC92-09D7120119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1" name="直線コネクタ 560">
          <a:extLst>
            <a:ext uri="{FF2B5EF4-FFF2-40B4-BE49-F238E27FC236}">
              <a16:creationId xmlns:a16="http://schemas.microsoft.com/office/drawing/2014/main" xmlns="" id="{A55B01F3-AB4E-4FF5-B3FC-BAD279FF553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2" name="テキスト ボックス 561">
          <a:extLst>
            <a:ext uri="{FF2B5EF4-FFF2-40B4-BE49-F238E27FC236}">
              <a16:creationId xmlns:a16="http://schemas.microsoft.com/office/drawing/2014/main" xmlns="" id="{FBF2F820-2E0D-4087-8305-99D87AD97FD1}"/>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3" name="直線コネクタ 562">
          <a:extLst>
            <a:ext uri="{FF2B5EF4-FFF2-40B4-BE49-F238E27FC236}">
              <a16:creationId xmlns:a16="http://schemas.microsoft.com/office/drawing/2014/main" xmlns="" id="{9C0F2E14-4558-40E1-B938-EF008DCFDA1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4" name="テキスト ボックス 563">
          <a:extLst>
            <a:ext uri="{FF2B5EF4-FFF2-40B4-BE49-F238E27FC236}">
              <a16:creationId xmlns:a16="http://schemas.microsoft.com/office/drawing/2014/main" xmlns="" id="{BB40C4F6-BECA-4B38-B134-49B50047A4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5" name="直線コネクタ 564">
          <a:extLst>
            <a:ext uri="{FF2B5EF4-FFF2-40B4-BE49-F238E27FC236}">
              <a16:creationId xmlns:a16="http://schemas.microsoft.com/office/drawing/2014/main" xmlns="" id="{0A9291E0-5BD9-4FAE-9F5B-0C6718FCB7D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6" name="テキスト ボックス 565">
          <a:extLst>
            <a:ext uri="{FF2B5EF4-FFF2-40B4-BE49-F238E27FC236}">
              <a16:creationId xmlns:a16="http://schemas.microsoft.com/office/drawing/2014/main" xmlns="" id="{1CC63CEB-45D8-431B-878F-19933DDBD49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7" name="直線コネクタ 566">
          <a:extLst>
            <a:ext uri="{FF2B5EF4-FFF2-40B4-BE49-F238E27FC236}">
              <a16:creationId xmlns:a16="http://schemas.microsoft.com/office/drawing/2014/main" xmlns="" id="{89D89DA6-6224-4BDE-B6BE-6E9AF8673D8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8" name="テキスト ボックス 567">
          <a:extLst>
            <a:ext uri="{FF2B5EF4-FFF2-40B4-BE49-F238E27FC236}">
              <a16:creationId xmlns:a16="http://schemas.microsoft.com/office/drawing/2014/main" xmlns="" id="{D3CA8CA9-0440-4ED4-9651-CDDBEAE4D05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9" name="直線コネクタ 568">
          <a:extLst>
            <a:ext uri="{FF2B5EF4-FFF2-40B4-BE49-F238E27FC236}">
              <a16:creationId xmlns:a16="http://schemas.microsoft.com/office/drawing/2014/main" xmlns="" id="{E463F0D8-E7EB-4B26-8A09-639625CE2F9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0" name="テキスト ボックス 569">
          <a:extLst>
            <a:ext uri="{FF2B5EF4-FFF2-40B4-BE49-F238E27FC236}">
              <a16:creationId xmlns:a16="http://schemas.microsoft.com/office/drawing/2014/main" xmlns="" id="{397D2EF8-4DCC-45C0-8AF2-DC960D62C4A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a:extLst>
            <a:ext uri="{FF2B5EF4-FFF2-40B4-BE49-F238E27FC236}">
              <a16:creationId xmlns:a16="http://schemas.microsoft.com/office/drawing/2014/main" xmlns="" id="{21241DF9-84F0-4B51-BB22-C43DAA3F95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2" name="テキスト ボックス 571">
          <a:extLst>
            <a:ext uri="{FF2B5EF4-FFF2-40B4-BE49-F238E27FC236}">
              <a16:creationId xmlns:a16="http://schemas.microsoft.com/office/drawing/2014/main" xmlns="" id="{533B0A6F-4EFC-4304-860E-038F0C5DBA4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a:extLst>
            <a:ext uri="{FF2B5EF4-FFF2-40B4-BE49-F238E27FC236}">
              <a16:creationId xmlns:a16="http://schemas.microsoft.com/office/drawing/2014/main" xmlns="" id="{BE1B29A2-7684-41AC-8903-3408941C08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574" name="直線コネクタ 573">
          <a:extLst>
            <a:ext uri="{FF2B5EF4-FFF2-40B4-BE49-F238E27FC236}">
              <a16:creationId xmlns:a16="http://schemas.microsoft.com/office/drawing/2014/main" xmlns="" id="{D4518937-676F-49E9-99C5-50B05BABFC74}"/>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575" name="【保健センター・保健所】&#10;有形固定資産減価償却率最小値テキスト">
          <a:extLst>
            <a:ext uri="{FF2B5EF4-FFF2-40B4-BE49-F238E27FC236}">
              <a16:creationId xmlns:a16="http://schemas.microsoft.com/office/drawing/2014/main" xmlns="" id="{7C9811BC-F52D-4C42-AA6E-E192DAF77D9C}"/>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576" name="直線コネクタ 575">
          <a:extLst>
            <a:ext uri="{FF2B5EF4-FFF2-40B4-BE49-F238E27FC236}">
              <a16:creationId xmlns:a16="http://schemas.microsoft.com/office/drawing/2014/main" xmlns="" id="{E8C5C956-5153-48EA-A6B1-980F7CC7F09B}"/>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77" name="【保健センター・保健所】&#10;有形固定資産減価償却率最大値テキスト">
          <a:extLst>
            <a:ext uri="{FF2B5EF4-FFF2-40B4-BE49-F238E27FC236}">
              <a16:creationId xmlns:a16="http://schemas.microsoft.com/office/drawing/2014/main" xmlns="" id="{A4B7F799-D52C-4B5B-A06B-F5A14D4C41B8}"/>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78" name="直線コネクタ 577">
          <a:extLst>
            <a:ext uri="{FF2B5EF4-FFF2-40B4-BE49-F238E27FC236}">
              <a16:creationId xmlns:a16="http://schemas.microsoft.com/office/drawing/2014/main" xmlns="" id="{CFA32139-BFEE-4839-8C13-9CBF979723CE}"/>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579" name="【保健センター・保健所】&#10;有形固定資産減価償却率平均値テキスト">
          <a:extLst>
            <a:ext uri="{FF2B5EF4-FFF2-40B4-BE49-F238E27FC236}">
              <a16:creationId xmlns:a16="http://schemas.microsoft.com/office/drawing/2014/main" xmlns="" id="{DF273151-8926-4C21-9E01-36332BAE9222}"/>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80" name="フローチャート: 判断 579">
          <a:extLst>
            <a:ext uri="{FF2B5EF4-FFF2-40B4-BE49-F238E27FC236}">
              <a16:creationId xmlns:a16="http://schemas.microsoft.com/office/drawing/2014/main" xmlns="" id="{BD6A6102-A2C2-4A64-9551-FE101F8BA5BD}"/>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81" name="フローチャート: 判断 580">
          <a:extLst>
            <a:ext uri="{FF2B5EF4-FFF2-40B4-BE49-F238E27FC236}">
              <a16:creationId xmlns:a16="http://schemas.microsoft.com/office/drawing/2014/main" xmlns="" id="{3FBBF739-12A1-4B18-A659-0D58E9762D9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582" name="フローチャート: 判断 581">
          <a:extLst>
            <a:ext uri="{FF2B5EF4-FFF2-40B4-BE49-F238E27FC236}">
              <a16:creationId xmlns:a16="http://schemas.microsoft.com/office/drawing/2014/main" xmlns="" id="{2D66227C-7181-4ED2-B4C5-0398FE5559FA}"/>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83" name="フローチャート: 判断 582">
          <a:extLst>
            <a:ext uri="{FF2B5EF4-FFF2-40B4-BE49-F238E27FC236}">
              <a16:creationId xmlns:a16="http://schemas.microsoft.com/office/drawing/2014/main" xmlns="" id="{8CE7BAB8-7FA0-43DC-9721-D9ABB9EFC91B}"/>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xmlns="" id="{2DEF1E85-C315-4207-855D-14C0F2CD1E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xmlns="" id="{629CB61B-D64D-4671-83AA-9DA78859551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xmlns="" id="{C2691E0E-44AF-4A41-90CB-156B1DAB533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xmlns="" id="{934C0B7F-4AE1-4914-8D2F-85D58ABE1A5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xmlns="" id="{C54F55AE-8AD7-4115-ACC5-99302C05546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113030</xdr:rowOff>
    </xdr:from>
    <xdr:to>
      <xdr:col>85</xdr:col>
      <xdr:colOff>177800</xdr:colOff>
      <xdr:row>59</xdr:row>
      <xdr:rowOff>43180</xdr:rowOff>
    </xdr:to>
    <xdr:sp macro="" textlink="">
      <xdr:nvSpPr>
        <xdr:cNvPr id="589" name="楕円 588">
          <a:extLst>
            <a:ext uri="{FF2B5EF4-FFF2-40B4-BE49-F238E27FC236}">
              <a16:creationId xmlns:a16="http://schemas.microsoft.com/office/drawing/2014/main" xmlns="" id="{933A5F07-67D6-40D5-B7B1-69FBC11265C3}"/>
            </a:ext>
          </a:extLst>
        </xdr:cNvPr>
        <xdr:cNvSpPr/>
      </xdr:nvSpPr>
      <xdr:spPr>
        <a:xfrm>
          <a:off x="16268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135907</xdr:rowOff>
    </xdr:from>
    <xdr:ext cx="405111" cy="259045"/>
    <xdr:sp macro="" textlink="">
      <xdr:nvSpPr>
        <xdr:cNvPr id="590" name="【保健センター・保健所】&#10;有形固定資産減価償却率該当値テキスト">
          <a:extLst>
            <a:ext uri="{FF2B5EF4-FFF2-40B4-BE49-F238E27FC236}">
              <a16:creationId xmlns:a16="http://schemas.microsoft.com/office/drawing/2014/main" xmlns="" id="{3AC9DF74-C0F8-4664-8164-D7D983147326}"/>
            </a:ext>
          </a:extLst>
        </xdr:cNvPr>
        <xdr:cNvSpPr txBox="1"/>
      </xdr:nvSpPr>
      <xdr:spPr>
        <a:xfrm>
          <a:off x="163576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91" name="楕円 590">
          <a:extLst>
            <a:ext uri="{FF2B5EF4-FFF2-40B4-BE49-F238E27FC236}">
              <a16:creationId xmlns:a16="http://schemas.microsoft.com/office/drawing/2014/main" xmlns="" id="{9706FB8E-786C-442F-8B1E-55F3479B89EB}"/>
            </a:ext>
          </a:extLst>
        </xdr:cNvPr>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0</xdr:rowOff>
    </xdr:to>
    <xdr:cxnSp macro="">
      <xdr:nvCxnSpPr>
        <xdr:cNvPr id="592" name="直線コネクタ 591">
          <a:extLst>
            <a:ext uri="{FF2B5EF4-FFF2-40B4-BE49-F238E27FC236}">
              <a16:creationId xmlns:a16="http://schemas.microsoft.com/office/drawing/2014/main" xmlns="" id="{F0C489E8-B8D5-4547-BC7A-9E1665382F26}"/>
            </a:ext>
          </a:extLst>
        </xdr:cNvPr>
        <xdr:cNvCxnSpPr/>
      </xdr:nvCxnSpPr>
      <xdr:spPr>
        <a:xfrm flipV="1">
          <a:off x="15481300" y="10107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593" name="楕円 592">
          <a:extLst>
            <a:ext uri="{FF2B5EF4-FFF2-40B4-BE49-F238E27FC236}">
              <a16:creationId xmlns:a16="http://schemas.microsoft.com/office/drawing/2014/main" xmlns="" id="{DB47A5AF-89E7-4AB4-907C-2651F22732DA}"/>
            </a:ext>
          </a:extLst>
        </xdr:cNvPr>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32385</xdr:rowOff>
    </xdr:to>
    <xdr:cxnSp macro="">
      <xdr:nvCxnSpPr>
        <xdr:cNvPr id="594" name="直線コネクタ 593">
          <a:extLst>
            <a:ext uri="{FF2B5EF4-FFF2-40B4-BE49-F238E27FC236}">
              <a16:creationId xmlns:a16="http://schemas.microsoft.com/office/drawing/2014/main" xmlns="" id="{949A5322-2143-44EC-B47C-DCE3ABBF4486}"/>
            </a:ext>
          </a:extLst>
        </xdr:cNvPr>
        <xdr:cNvCxnSpPr/>
      </xdr:nvCxnSpPr>
      <xdr:spPr>
        <a:xfrm flipV="1">
          <a:off x="14592300" y="101155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95" name="楕円 594">
          <a:extLst>
            <a:ext uri="{FF2B5EF4-FFF2-40B4-BE49-F238E27FC236}">
              <a16:creationId xmlns:a16="http://schemas.microsoft.com/office/drawing/2014/main" xmlns="" id="{42B325BD-9821-423D-9D02-D56FB11F9B49}"/>
            </a:ext>
          </a:extLst>
        </xdr:cNvPr>
        <xdr:cNvSpPr/>
      </xdr:nvSpPr>
      <xdr:spPr>
        <a:xfrm>
          <a:off x="13652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32385</xdr:rowOff>
    </xdr:from>
    <xdr:to>
      <xdr:col>76</xdr:col>
      <xdr:colOff>114300</xdr:colOff>
      <xdr:row>59</xdr:row>
      <xdr:rowOff>64770</xdr:rowOff>
    </xdr:to>
    <xdr:cxnSp macro="">
      <xdr:nvCxnSpPr>
        <xdr:cNvPr id="596" name="直線コネクタ 595">
          <a:extLst>
            <a:ext uri="{FF2B5EF4-FFF2-40B4-BE49-F238E27FC236}">
              <a16:creationId xmlns:a16="http://schemas.microsoft.com/office/drawing/2014/main" xmlns="" id="{A7235C47-F0FF-4A4D-B62F-A60A197BB52E}"/>
            </a:ext>
          </a:extLst>
        </xdr:cNvPr>
        <xdr:cNvCxnSpPr/>
      </xdr:nvCxnSpPr>
      <xdr:spPr>
        <a:xfrm flipV="1">
          <a:off x="13703300" y="101479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97" name="n_1aveValue【保健センター・保健所】&#10;有形固定資産減価償却率">
          <a:extLst>
            <a:ext uri="{FF2B5EF4-FFF2-40B4-BE49-F238E27FC236}">
              <a16:creationId xmlns:a16="http://schemas.microsoft.com/office/drawing/2014/main" xmlns="" id="{7B60D582-9A9A-4417-9CE3-3E56EE5823FC}"/>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598" name="n_2aveValue【保健センター・保健所】&#10;有形固定資産減価償却率">
          <a:extLst>
            <a:ext uri="{FF2B5EF4-FFF2-40B4-BE49-F238E27FC236}">
              <a16:creationId xmlns:a16="http://schemas.microsoft.com/office/drawing/2014/main" xmlns="" id="{7B12997E-46E2-4962-8385-F027354906CB}"/>
            </a:ext>
          </a:extLst>
        </xdr:cNvPr>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112412</xdr:rowOff>
    </xdr:from>
    <xdr:ext cx="405111" cy="259045"/>
    <xdr:sp macro="" textlink="">
      <xdr:nvSpPr>
        <xdr:cNvPr id="599" name="n_3aveValue【保健センター・保健所】&#10;有形固定資産減価償却率">
          <a:extLst>
            <a:ext uri="{FF2B5EF4-FFF2-40B4-BE49-F238E27FC236}">
              <a16:creationId xmlns:a16="http://schemas.microsoft.com/office/drawing/2014/main" xmlns="" id="{BC7BAE46-197A-4844-AF22-A58A0844EAF6}"/>
            </a:ext>
          </a:extLst>
        </xdr:cNvPr>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600" name="n_1mainValue【保健センター・保健所】&#10;有形固定資産減価償却率">
          <a:extLst>
            <a:ext uri="{FF2B5EF4-FFF2-40B4-BE49-F238E27FC236}">
              <a16:creationId xmlns:a16="http://schemas.microsoft.com/office/drawing/2014/main" xmlns="" id="{D39E6A33-D730-483F-BEFA-9C8AC6B2EA36}"/>
            </a:ext>
          </a:extLst>
        </xdr:cNvPr>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99712</xdr:rowOff>
    </xdr:from>
    <xdr:ext cx="405111" cy="259045"/>
    <xdr:sp macro="" textlink="">
      <xdr:nvSpPr>
        <xdr:cNvPr id="601" name="n_2mainValue【保健センター・保健所】&#10;有形固定資産減価償却率">
          <a:extLst>
            <a:ext uri="{FF2B5EF4-FFF2-40B4-BE49-F238E27FC236}">
              <a16:creationId xmlns:a16="http://schemas.microsoft.com/office/drawing/2014/main" xmlns="" id="{8C9FD586-D40D-4641-8021-FD501D836F25}"/>
            </a:ext>
          </a:extLst>
        </xdr:cNvPr>
        <xdr:cNvSpPr txBox="1"/>
      </xdr:nvSpPr>
      <xdr:spPr>
        <a:xfrm>
          <a:off x="14389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602" name="n_3mainValue【保健センター・保健所】&#10;有形固定資産減価償却率">
          <a:extLst>
            <a:ext uri="{FF2B5EF4-FFF2-40B4-BE49-F238E27FC236}">
              <a16:creationId xmlns:a16="http://schemas.microsoft.com/office/drawing/2014/main" xmlns="" id="{2802C5A9-EB5A-4952-B3BA-755E41926053}"/>
            </a:ext>
          </a:extLst>
        </xdr:cNvPr>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xmlns="" id="{DB140345-146E-48AF-B7FB-17873CFBA3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xmlns="" id="{CFE60D4B-D4D0-4A32-850D-82FB9C8821E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xmlns="" id="{1CA6EB52-B8E9-41ED-BD1C-5234BCC3FBB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xmlns="" id="{08DD26E6-8226-42A4-A16D-807F663DCA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xmlns="" id="{E7982433-9067-490F-A1FF-938BC7335E3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xmlns="" id="{13770E3D-9EB1-49EF-8CA5-73A4F5D1836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xmlns="" id="{04904F5D-C1AE-402A-BA26-110F3C5E2A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xmlns="" id="{17B90578-0761-4E0E-9B02-AF784300E6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xmlns="" id="{D9A83A97-7F69-4E10-8C97-8C387FE1F5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xmlns="" id="{6AFAA0D5-82F2-4B03-A7CE-307F0AD6751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a:extLst>
            <a:ext uri="{FF2B5EF4-FFF2-40B4-BE49-F238E27FC236}">
              <a16:creationId xmlns:a16="http://schemas.microsoft.com/office/drawing/2014/main" xmlns="" id="{B8128FE4-E3B8-4F51-8EE6-0F7E1865BA9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xmlns="" id="{FA4382D5-CEA8-4C5B-8FF8-4E58F54C717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a:extLst>
            <a:ext uri="{FF2B5EF4-FFF2-40B4-BE49-F238E27FC236}">
              <a16:creationId xmlns:a16="http://schemas.microsoft.com/office/drawing/2014/main" xmlns="" id="{C2788635-D4FF-4498-A244-E9FAB5AC87F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a:extLst>
            <a:ext uri="{FF2B5EF4-FFF2-40B4-BE49-F238E27FC236}">
              <a16:creationId xmlns:a16="http://schemas.microsoft.com/office/drawing/2014/main" xmlns="" id="{58C4C188-0DD8-48A9-AAD0-0B4C2F3C291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a:extLst>
            <a:ext uri="{FF2B5EF4-FFF2-40B4-BE49-F238E27FC236}">
              <a16:creationId xmlns:a16="http://schemas.microsoft.com/office/drawing/2014/main" xmlns="" id="{AE1F93A5-A7AF-49E4-9536-2161488FF50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a:extLst>
            <a:ext uri="{FF2B5EF4-FFF2-40B4-BE49-F238E27FC236}">
              <a16:creationId xmlns:a16="http://schemas.microsoft.com/office/drawing/2014/main" xmlns="" id="{8A6BFE6C-95F8-4F1B-8022-D340590F1AF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a:extLst>
            <a:ext uri="{FF2B5EF4-FFF2-40B4-BE49-F238E27FC236}">
              <a16:creationId xmlns:a16="http://schemas.microsoft.com/office/drawing/2014/main" xmlns="" id="{51F2A764-3BF0-4790-A088-DA52C9B6382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a:extLst>
            <a:ext uri="{FF2B5EF4-FFF2-40B4-BE49-F238E27FC236}">
              <a16:creationId xmlns:a16="http://schemas.microsoft.com/office/drawing/2014/main" xmlns="" id="{70BA3211-A12F-4E38-852F-928C3FF064C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a:extLst>
            <a:ext uri="{FF2B5EF4-FFF2-40B4-BE49-F238E27FC236}">
              <a16:creationId xmlns:a16="http://schemas.microsoft.com/office/drawing/2014/main" xmlns="" id="{D3BABDC2-46E4-4B6E-9141-DB8F09C8591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a:extLst>
            <a:ext uri="{FF2B5EF4-FFF2-40B4-BE49-F238E27FC236}">
              <a16:creationId xmlns:a16="http://schemas.microsoft.com/office/drawing/2014/main" xmlns="" id="{21718982-548B-4802-8FF6-ED0DC3BD8F3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xmlns="" id="{93F5F4F3-9F24-4786-A78D-99FC924A4C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xmlns="" id="{40DE9B09-C55F-4F57-ADFD-9163DF025B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xmlns="" id="{DEC8121F-44AD-4128-856F-2279AFA7C6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626" name="直線コネクタ 625">
          <a:extLst>
            <a:ext uri="{FF2B5EF4-FFF2-40B4-BE49-F238E27FC236}">
              <a16:creationId xmlns:a16="http://schemas.microsoft.com/office/drawing/2014/main" xmlns="" id="{AEFAD1F7-401B-46FA-8235-1E1E1553E27C}"/>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xmlns="" id="{6E6318B4-E4FB-4CD2-B486-499AFACC31DD}"/>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628" name="直線コネクタ 627">
          <a:extLst>
            <a:ext uri="{FF2B5EF4-FFF2-40B4-BE49-F238E27FC236}">
              <a16:creationId xmlns:a16="http://schemas.microsoft.com/office/drawing/2014/main" xmlns="" id="{B983BA41-0253-4447-BBC7-41A8B80651FC}"/>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xmlns="" id="{B8E666B0-F586-46A3-B118-9AE0A5A33BF0}"/>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30" name="直線コネクタ 629">
          <a:extLst>
            <a:ext uri="{FF2B5EF4-FFF2-40B4-BE49-F238E27FC236}">
              <a16:creationId xmlns:a16="http://schemas.microsoft.com/office/drawing/2014/main" xmlns="" id="{8ED6AB2C-30A8-4893-A43C-C5E8F37E17CD}"/>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xmlns="" id="{8B4EC68B-8B94-4AFC-B09F-E9DCE79EBCB8}"/>
            </a:ext>
          </a:extLst>
        </xdr:cNvPr>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32" name="フローチャート: 判断 631">
          <a:extLst>
            <a:ext uri="{FF2B5EF4-FFF2-40B4-BE49-F238E27FC236}">
              <a16:creationId xmlns:a16="http://schemas.microsoft.com/office/drawing/2014/main" xmlns="" id="{D780F62B-A636-4DA5-ABDA-AACDEDBB1881}"/>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33" name="フローチャート: 判断 632">
          <a:extLst>
            <a:ext uri="{FF2B5EF4-FFF2-40B4-BE49-F238E27FC236}">
              <a16:creationId xmlns:a16="http://schemas.microsoft.com/office/drawing/2014/main" xmlns="" id="{9D88B0CB-E1D1-490C-89DC-21C98A22D77A}"/>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34" name="フローチャート: 判断 633">
          <a:extLst>
            <a:ext uri="{FF2B5EF4-FFF2-40B4-BE49-F238E27FC236}">
              <a16:creationId xmlns:a16="http://schemas.microsoft.com/office/drawing/2014/main" xmlns="" id="{C4733D50-4630-41E0-887B-8278986F12C3}"/>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635" name="フローチャート: 判断 634">
          <a:extLst>
            <a:ext uri="{FF2B5EF4-FFF2-40B4-BE49-F238E27FC236}">
              <a16:creationId xmlns:a16="http://schemas.microsoft.com/office/drawing/2014/main" xmlns="" id="{5824A6D9-A6D8-4046-B9D8-64679F374ACB}"/>
            </a:ext>
          </a:extLst>
        </xdr:cNvPr>
        <xdr:cNvSpPr/>
      </xdr:nvSpPr>
      <xdr:spPr>
        <a:xfrm>
          <a:off x="19494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63AD855E-4FEF-4D59-B4D6-47D605DB49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575BBF7F-AEE9-45FA-B1BC-62BC636411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D0BD9483-098E-42DB-BF6E-54E3E936E0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DA421718-6377-41EC-89D5-B38B1C6DF7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93AC7DAB-A450-4349-9B67-058D299BE1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141605</xdr:rowOff>
    </xdr:from>
    <xdr:to>
      <xdr:col>116</xdr:col>
      <xdr:colOff>114300</xdr:colOff>
      <xdr:row>61</xdr:row>
      <xdr:rowOff>71755</xdr:rowOff>
    </xdr:to>
    <xdr:sp macro="" textlink="">
      <xdr:nvSpPr>
        <xdr:cNvPr id="641" name="楕円 640">
          <a:extLst>
            <a:ext uri="{FF2B5EF4-FFF2-40B4-BE49-F238E27FC236}">
              <a16:creationId xmlns:a16="http://schemas.microsoft.com/office/drawing/2014/main" xmlns="" id="{E4EA5BF9-09FD-4841-8C31-8DE10FB87D95}"/>
            </a:ext>
          </a:extLst>
        </xdr:cNvPr>
        <xdr:cNvSpPr/>
      </xdr:nvSpPr>
      <xdr:spPr>
        <a:xfrm>
          <a:off x="22110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164482</xdr:rowOff>
    </xdr:from>
    <xdr:ext cx="469744" cy="259045"/>
    <xdr:sp macro="" textlink="">
      <xdr:nvSpPr>
        <xdr:cNvPr id="642" name="【保健センター・保健所】&#10;一人当たり面積該当値テキスト">
          <a:extLst>
            <a:ext uri="{FF2B5EF4-FFF2-40B4-BE49-F238E27FC236}">
              <a16:creationId xmlns:a16="http://schemas.microsoft.com/office/drawing/2014/main" xmlns="" id="{30465D72-02A9-45FD-8A25-DEBE65FC626D}"/>
            </a:ext>
          </a:extLst>
        </xdr:cNvPr>
        <xdr:cNvSpPr txBox="1"/>
      </xdr:nvSpPr>
      <xdr:spPr>
        <a:xfrm>
          <a:off x="22199600"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156845</xdr:rowOff>
    </xdr:from>
    <xdr:to>
      <xdr:col>112</xdr:col>
      <xdr:colOff>38100</xdr:colOff>
      <xdr:row>61</xdr:row>
      <xdr:rowOff>86995</xdr:rowOff>
    </xdr:to>
    <xdr:sp macro="" textlink="">
      <xdr:nvSpPr>
        <xdr:cNvPr id="643" name="楕円 642">
          <a:extLst>
            <a:ext uri="{FF2B5EF4-FFF2-40B4-BE49-F238E27FC236}">
              <a16:creationId xmlns:a16="http://schemas.microsoft.com/office/drawing/2014/main" xmlns="" id="{372144CA-C1CC-4B07-9E13-F72540AECE65}"/>
            </a:ext>
          </a:extLst>
        </xdr:cNvPr>
        <xdr:cNvSpPr/>
      </xdr:nvSpPr>
      <xdr:spPr>
        <a:xfrm>
          <a:off x="21272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20955</xdr:rowOff>
    </xdr:from>
    <xdr:to>
      <xdr:col>116</xdr:col>
      <xdr:colOff>63500</xdr:colOff>
      <xdr:row>61</xdr:row>
      <xdr:rowOff>36195</xdr:rowOff>
    </xdr:to>
    <xdr:cxnSp macro="">
      <xdr:nvCxnSpPr>
        <xdr:cNvPr id="644" name="直線コネクタ 643">
          <a:extLst>
            <a:ext uri="{FF2B5EF4-FFF2-40B4-BE49-F238E27FC236}">
              <a16:creationId xmlns:a16="http://schemas.microsoft.com/office/drawing/2014/main" xmlns="" id="{D23B36AF-0771-415E-86F9-1637C372BDE3}"/>
            </a:ext>
          </a:extLst>
        </xdr:cNvPr>
        <xdr:cNvCxnSpPr/>
      </xdr:nvCxnSpPr>
      <xdr:spPr>
        <a:xfrm flipV="1">
          <a:off x="21323300" y="104794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166370</xdr:rowOff>
    </xdr:from>
    <xdr:to>
      <xdr:col>107</xdr:col>
      <xdr:colOff>101600</xdr:colOff>
      <xdr:row>61</xdr:row>
      <xdr:rowOff>96520</xdr:rowOff>
    </xdr:to>
    <xdr:sp macro="" textlink="">
      <xdr:nvSpPr>
        <xdr:cNvPr id="645" name="楕円 644">
          <a:extLst>
            <a:ext uri="{FF2B5EF4-FFF2-40B4-BE49-F238E27FC236}">
              <a16:creationId xmlns:a16="http://schemas.microsoft.com/office/drawing/2014/main" xmlns="" id="{150582FC-AD83-4225-B9C1-5939F982176F}"/>
            </a:ext>
          </a:extLst>
        </xdr:cNvPr>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36195</xdr:rowOff>
    </xdr:from>
    <xdr:to>
      <xdr:col>111</xdr:col>
      <xdr:colOff>177800</xdr:colOff>
      <xdr:row>61</xdr:row>
      <xdr:rowOff>45720</xdr:rowOff>
    </xdr:to>
    <xdr:cxnSp macro="">
      <xdr:nvCxnSpPr>
        <xdr:cNvPr id="646" name="直線コネクタ 645">
          <a:extLst>
            <a:ext uri="{FF2B5EF4-FFF2-40B4-BE49-F238E27FC236}">
              <a16:creationId xmlns:a16="http://schemas.microsoft.com/office/drawing/2014/main" xmlns="" id="{D34F8A4E-C79F-4AC7-BE45-E7E13EEC9334}"/>
            </a:ext>
          </a:extLst>
        </xdr:cNvPr>
        <xdr:cNvCxnSpPr/>
      </xdr:nvCxnSpPr>
      <xdr:spPr>
        <a:xfrm flipV="1">
          <a:off x="20434300" y="10494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xdr:rowOff>
    </xdr:from>
    <xdr:to>
      <xdr:col>102</xdr:col>
      <xdr:colOff>165100</xdr:colOff>
      <xdr:row>61</xdr:row>
      <xdr:rowOff>106045</xdr:rowOff>
    </xdr:to>
    <xdr:sp macro="" textlink="">
      <xdr:nvSpPr>
        <xdr:cNvPr id="647" name="楕円 646">
          <a:extLst>
            <a:ext uri="{FF2B5EF4-FFF2-40B4-BE49-F238E27FC236}">
              <a16:creationId xmlns:a16="http://schemas.microsoft.com/office/drawing/2014/main" xmlns="" id="{038D0376-235B-4407-9326-5EACBCC7F493}"/>
            </a:ext>
          </a:extLst>
        </xdr:cNvPr>
        <xdr:cNvSpPr/>
      </xdr:nvSpPr>
      <xdr:spPr>
        <a:xfrm>
          <a:off x="19494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55245</xdr:rowOff>
    </xdr:to>
    <xdr:cxnSp macro="">
      <xdr:nvCxnSpPr>
        <xdr:cNvPr id="648" name="直線コネクタ 647">
          <a:extLst>
            <a:ext uri="{FF2B5EF4-FFF2-40B4-BE49-F238E27FC236}">
              <a16:creationId xmlns:a16="http://schemas.microsoft.com/office/drawing/2014/main" xmlns="" id="{112B3009-E105-49A0-9333-DDC7A0EC19D6}"/>
            </a:ext>
          </a:extLst>
        </xdr:cNvPr>
        <xdr:cNvCxnSpPr/>
      </xdr:nvCxnSpPr>
      <xdr:spPr>
        <a:xfrm flipV="1">
          <a:off x="19545300" y="10504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649" name="n_1aveValue【保健センター・保健所】&#10;一人当たり面積">
          <a:extLst>
            <a:ext uri="{FF2B5EF4-FFF2-40B4-BE49-F238E27FC236}">
              <a16:creationId xmlns:a16="http://schemas.microsoft.com/office/drawing/2014/main" xmlns="" id="{67B66317-AE82-40A9-82F6-877D7D45CCC2}"/>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50" name="n_2aveValue【保健センター・保健所】&#10;一人当たり面積">
          <a:extLst>
            <a:ext uri="{FF2B5EF4-FFF2-40B4-BE49-F238E27FC236}">
              <a16:creationId xmlns:a16="http://schemas.microsoft.com/office/drawing/2014/main" xmlns="" id="{12F45973-1FBF-45D4-AD72-5E2E89931C39}"/>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651" name="n_3aveValue【保健センター・保健所】&#10;一人当たり面積">
          <a:extLst>
            <a:ext uri="{FF2B5EF4-FFF2-40B4-BE49-F238E27FC236}">
              <a16:creationId xmlns:a16="http://schemas.microsoft.com/office/drawing/2014/main" xmlns="" id="{8E42A5F9-2CCA-47C1-9521-94B8DA81352F}"/>
            </a:ext>
          </a:extLst>
        </xdr:cNvPr>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103522</xdr:rowOff>
    </xdr:from>
    <xdr:ext cx="469744" cy="259045"/>
    <xdr:sp macro="" textlink="">
      <xdr:nvSpPr>
        <xdr:cNvPr id="652" name="n_1mainValue【保健センター・保健所】&#10;一人当たり面積">
          <a:extLst>
            <a:ext uri="{FF2B5EF4-FFF2-40B4-BE49-F238E27FC236}">
              <a16:creationId xmlns:a16="http://schemas.microsoft.com/office/drawing/2014/main" xmlns="" id="{D29881AF-DA3D-4CF3-93AB-E55F43202ADD}"/>
            </a:ext>
          </a:extLst>
        </xdr:cNvPr>
        <xdr:cNvSpPr txBox="1"/>
      </xdr:nvSpPr>
      <xdr:spPr>
        <a:xfrm>
          <a:off x="210757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113047</xdr:rowOff>
    </xdr:from>
    <xdr:ext cx="469744" cy="259045"/>
    <xdr:sp macro="" textlink="">
      <xdr:nvSpPr>
        <xdr:cNvPr id="653" name="n_2mainValue【保健センター・保健所】&#10;一人当たり面積">
          <a:extLst>
            <a:ext uri="{FF2B5EF4-FFF2-40B4-BE49-F238E27FC236}">
              <a16:creationId xmlns:a16="http://schemas.microsoft.com/office/drawing/2014/main" xmlns="" id="{82916EA7-CCBB-498F-902B-6F042DA552F0}"/>
            </a:ext>
          </a:extLst>
        </xdr:cNvPr>
        <xdr:cNvSpPr txBox="1"/>
      </xdr:nvSpPr>
      <xdr:spPr>
        <a:xfrm>
          <a:off x="20199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122572</xdr:rowOff>
    </xdr:from>
    <xdr:ext cx="469744" cy="259045"/>
    <xdr:sp macro="" textlink="">
      <xdr:nvSpPr>
        <xdr:cNvPr id="654" name="n_3mainValue【保健センター・保健所】&#10;一人当たり面積">
          <a:extLst>
            <a:ext uri="{FF2B5EF4-FFF2-40B4-BE49-F238E27FC236}">
              <a16:creationId xmlns:a16="http://schemas.microsoft.com/office/drawing/2014/main" xmlns="" id="{A8ABD81F-B94B-4ECD-84C2-3426D176A50A}"/>
            </a:ext>
          </a:extLst>
        </xdr:cNvPr>
        <xdr:cNvSpPr txBox="1"/>
      </xdr:nvSpPr>
      <xdr:spPr>
        <a:xfrm>
          <a:off x="19310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xmlns="" id="{B18D3ADC-73A6-4542-990A-2400314F5E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xmlns="" id="{2FC64F7A-819D-4EEB-AC3C-8A44CB64AAD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xmlns="" id="{AA58C9E2-FD49-4C34-9A2B-7D4702DB34D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xmlns="" id="{81E9D237-5E28-4C07-9498-B626715C31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xmlns="" id="{5CC075A9-5815-4BCC-834F-DF51692E32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xmlns="" id="{422FC840-39AF-4DCC-A33D-7242BC4CD8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xmlns="" id="{414C9398-BEE2-4AC7-B629-648529ED04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xmlns="" id="{AD2DAAED-0FA1-4735-922D-8CD18B4474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xmlns="" id="{DC8710B5-855B-4187-BB67-0288994A4A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xmlns="" id="{4FDA32D9-8390-484A-98B8-CB3E604E67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a:extLst>
            <a:ext uri="{FF2B5EF4-FFF2-40B4-BE49-F238E27FC236}">
              <a16:creationId xmlns:a16="http://schemas.microsoft.com/office/drawing/2014/main" xmlns="" id="{F6088719-6397-48DA-BBF1-BED1FD24B46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6" name="テキスト ボックス 665">
          <a:extLst>
            <a:ext uri="{FF2B5EF4-FFF2-40B4-BE49-F238E27FC236}">
              <a16:creationId xmlns:a16="http://schemas.microsoft.com/office/drawing/2014/main" xmlns="" id="{5F567363-0926-4143-A09D-6A9D8A593BE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a:extLst>
            <a:ext uri="{FF2B5EF4-FFF2-40B4-BE49-F238E27FC236}">
              <a16:creationId xmlns:a16="http://schemas.microsoft.com/office/drawing/2014/main" xmlns="" id="{D9236786-2BAC-481E-86DC-14619F51240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a:extLst>
            <a:ext uri="{FF2B5EF4-FFF2-40B4-BE49-F238E27FC236}">
              <a16:creationId xmlns:a16="http://schemas.microsoft.com/office/drawing/2014/main" xmlns="" id="{D1141088-1CC1-405D-92E0-A010B87259C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a:extLst>
            <a:ext uri="{FF2B5EF4-FFF2-40B4-BE49-F238E27FC236}">
              <a16:creationId xmlns:a16="http://schemas.microsoft.com/office/drawing/2014/main" xmlns="" id="{C7496E98-AF4E-4F13-9CEC-52BAC6317D9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a:extLst>
            <a:ext uri="{FF2B5EF4-FFF2-40B4-BE49-F238E27FC236}">
              <a16:creationId xmlns:a16="http://schemas.microsoft.com/office/drawing/2014/main" xmlns="" id="{D2AF7755-97EF-40B9-9E2B-292E1B2D28B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a:extLst>
            <a:ext uri="{FF2B5EF4-FFF2-40B4-BE49-F238E27FC236}">
              <a16:creationId xmlns:a16="http://schemas.microsoft.com/office/drawing/2014/main" xmlns="" id="{64A358F8-8491-47C5-9B9F-E80D3778DE9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a:extLst>
            <a:ext uri="{FF2B5EF4-FFF2-40B4-BE49-F238E27FC236}">
              <a16:creationId xmlns:a16="http://schemas.microsoft.com/office/drawing/2014/main" xmlns="" id="{826FA0D5-94CD-4567-B35B-6868A1B6900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a:extLst>
            <a:ext uri="{FF2B5EF4-FFF2-40B4-BE49-F238E27FC236}">
              <a16:creationId xmlns:a16="http://schemas.microsoft.com/office/drawing/2014/main" xmlns="" id="{C0A5ED51-9185-49B7-AED0-9264E4C6703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a:extLst>
            <a:ext uri="{FF2B5EF4-FFF2-40B4-BE49-F238E27FC236}">
              <a16:creationId xmlns:a16="http://schemas.microsoft.com/office/drawing/2014/main" xmlns="" id="{A9C0CCF9-7217-43BE-8596-EDD45BE53A7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a:extLst>
            <a:ext uri="{FF2B5EF4-FFF2-40B4-BE49-F238E27FC236}">
              <a16:creationId xmlns:a16="http://schemas.microsoft.com/office/drawing/2014/main" xmlns="" id="{6B5CA43E-5BE6-4F62-8E15-F7C3C7A30D6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6" name="テキスト ボックス 675">
          <a:extLst>
            <a:ext uri="{FF2B5EF4-FFF2-40B4-BE49-F238E27FC236}">
              <a16:creationId xmlns:a16="http://schemas.microsoft.com/office/drawing/2014/main" xmlns="" id="{0FC8A7E4-8C11-4895-A902-8316DEDEE2C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xmlns="" id="{07D6732F-77DC-4752-A23C-580F350DA14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xmlns="" id="{76BE0935-CB2B-4ECB-B9C5-F9954D732BB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a:extLst>
            <a:ext uri="{FF2B5EF4-FFF2-40B4-BE49-F238E27FC236}">
              <a16:creationId xmlns:a16="http://schemas.microsoft.com/office/drawing/2014/main" xmlns="" id="{78587686-9AB6-45BC-B9A6-7A2D8B346A7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680" name="直線コネクタ 679">
          <a:extLst>
            <a:ext uri="{FF2B5EF4-FFF2-40B4-BE49-F238E27FC236}">
              <a16:creationId xmlns:a16="http://schemas.microsoft.com/office/drawing/2014/main" xmlns="" id="{BEFFA835-9544-4B59-B609-8927E5CABAB7}"/>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681" name="【消防施設】&#10;有形固定資産減価償却率最小値テキスト">
          <a:extLst>
            <a:ext uri="{FF2B5EF4-FFF2-40B4-BE49-F238E27FC236}">
              <a16:creationId xmlns:a16="http://schemas.microsoft.com/office/drawing/2014/main" xmlns="" id="{11D41572-4A31-40BE-A2F3-B5556875F132}"/>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82" name="直線コネクタ 681">
          <a:extLst>
            <a:ext uri="{FF2B5EF4-FFF2-40B4-BE49-F238E27FC236}">
              <a16:creationId xmlns:a16="http://schemas.microsoft.com/office/drawing/2014/main" xmlns="" id="{AAF48C11-4605-4813-B751-90B34B37BBFA}"/>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3" name="【消防施設】&#10;有形固定資産減価償却率最大値テキスト">
          <a:extLst>
            <a:ext uri="{FF2B5EF4-FFF2-40B4-BE49-F238E27FC236}">
              <a16:creationId xmlns:a16="http://schemas.microsoft.com/office/drawing/2014/main" xmlns="" id="{E3BD9019-8B86-47AD-A1C3-0C19BC5A1ED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4" name="直線コネクタ 683">
          <a:extLst>
            <a:ext uri="{FF2B5EF4-FFF2-40B4-BE49-F238E27FC236}">
              <a16:creationId xmlns:a16="http://schemas.microsoft.com/office/drawing/2014/main" xmlns="" id="{75A496BA-E314-4720-9F1F-FB1B2C1CBF81}"/>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85" name="【消防施設】&#10;有形固定資産減価償却率平均値テキスト">
          <a:extLst>
            <a:ext uri="{FF2B5EF4-FFF2-40B4-BE49-F238E27FC236}">
              <a16:creationId xmlns:a16="http://schemas.microsoft.com/office/drawing/2014/main" xmlns="" id="{19A779E7-9144-46BC-B7CB-450D56F5B1EA}"/>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86" name="フローチャート: 判断 685">
          <a:extLst>
            <a:ext uri="{FF2B5EF4-FFF2-40B4-BE49-F238E27FC236}">
              <a16:creationId xmlns:a16="http://schemas.microsoft.com/office/drawing/2014/main" xmlns="" id="{8EE0A55A-B87C-4D67-AB1B-1D0624756D37}"/>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87" name="フローチャート: 判断 686">
          <a:extLst>
            <a:ext uri="{FF2B5EF4-FFF2-40B4-BE49-F238E27FC236}">
              <a16:creationId xmlns:a16="http://schemas.microsoft.com/office/drawing/2014/main" xmlns="" id="{985D710C-01D4-45C0-B32C-99675BBFE3A2}"/>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688" name="フローチャート: 判断 687">
          <a:extLst>
            <a:ext uri="{FF2B5EF4-FFF2-40B4-BE49-F238E27FC236}">
              <a16:creationId xmlns:a16="http://schemas.microsoft.com/office/drawing/2014/main" xmlns="" id="{CB80EAB4-A258-42CB-AF4D-C3C22DFE9766}"/>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89" name="フローチャート: 判断 688">
          <a:extLst>
            <a:ext uri="{FF2B5EF4-FFF2-40B4-BE49-F238E27FC236}">
              <a16:creationId xmlns:a16="http://schemas.microsoft.com/office/drawing/2014/main" xmlns="" id="{204E3ED8-2174-4535-AE4D-24E7B367C5BC}"/>
            </a:ext>
          </a:extLst>
        </xdr:cNvPr>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xmlns="" id="{ADA08E38-35F2-4ECE-8263-252015B9131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xmlns="" id="{D3ECB29B-0711-4592-BFB1-2290F1F6E0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xmlns="" id="{7A1E6533-2828-4445-BD6D-7E43DB4181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xmlns="" id="{D29EEBC1-9143-4495-BDDE-212ABD0963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xmlns="" id="{EFB5B721-B8BF-49C4-8E99-46F4FEEA9B4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95" name="楕円 694">
          <a:extLst>
            <a:ext uri="{FF2B5EF4-FFF2-40B4-BE49-F238E27FC236}">
              <a16:creationId xmlns:a16="http://schemas.microsoft.com/office/drawing/2014/main" xmlns="" id="{8FD64885-7E5D-42BE-A8B1-03BCBF0FA4B6}"/>
            </a:ext>
          </a:extLst>
        </xdr:cNvPr>
        <xdr:cNvSpPr/>
      </xdr:nvSpPr>
      <xdr:spPr>
        <a:xfrm>
          <a:off x="16268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696" name="【消防施設】&#10;有形固定資産減価償却率該当値テキスト">
          <a:extLst>
            <a:ext uri="{FF2B5EF4-FFF2-40B4-BE49-F238E27FC236}">
              <a16:creationId xmlns:a16="http://schemas.microsoft.com/office/drawing/2014/main" xmlns="" id="{EA574377-5F57-4D9B-A561-F4D7683EA100}"/>
            </a:ext>
          </a:extLst>
        </xdr:cNvPr>
        <xdr:cNvSpPr txBox="1"/>
      </xdr:nvSpPr>
      <xdr:spPr>
        <a:xfrm>
          <a:off x="16357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108131</xdr:rowOff>
    </xdr:from>
    <xdr:to>
      <xdr:col>81</xdr:col>
      <xdr:colOff>101600</xdr:colOff>
      <xdr:row>81</xdr:row>
      <xdr:rowOff>38281</xdr:rowOff>
    </xdr:to>
    <xdr:sp macro="" textlink="">
      <xdr:nvSpPr>
        <xdr:cNvPr id="697" name="楕円 696">
          <a:extLst>
            <a:ext uri="{FF2B5EF4-FFF2-40B4-BE49-F238E27FC236}">
              <a16:creationId xmlns:a16="http://schemas.microsoft.com/office/drawing/2014/main" xmlns="" id="{DC86ED2F-86AB-42FE-83FD-FD7E42AE6DE8}"/>
            </a:ext>
          </a:extLst>
        </xdr:cNvPr>
        <xdr:cNvSpPr/>
      </xdr:nvSpPr>
      <xdr:spPr>
        <a:xfrm>
          <a:off x="15430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145869</xdr:rowOff>
    </xdr:from>
    <xdr:to>
      <xdr:col>85</xdr:col>
      <xdr:colOff>127000</xdr:colOff>
      <xdr:row>80</xdr:row>
      <xdr:rowOff>158931</xdr:rowOff>
    </xdr:to>
    <xdr:cxnSp macro="">
      <xdr:nvCxnSpPr>
        <xdr:cNvPr id="698" name="直線コネクタ 697">
          <a:extLst>
            <a:ext uri="{FF2B5EF4-FFF2-40B4-BE49-F238E27FC236}">
              <a16:creationId xmlns:a16="http://schemas.microsoft.com/office/drawing/2014/main" xmlns="" id="{1E0EF29A-5775-4B8A-998A-48C03DFAE9FD}"/>
            </a:ext>
          </a:extLst>
        </xdr:cNvPr>
        <xdr:cNvCxnSpPr/>
      </xdr:nvCxnSpPr>
      <xdr:spPr>
        <a:xfrm flipV="1">
          <a:off x="15481300" y="138618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132624</xdr:rowOff>
    </xdr:from>
    <xdr:to>
      <xdr:col>76</xdr:col>
      <xdr:colOff>165100</xdr:colOff>
      <xdr:row>81</xdr:row>
      <xdr:rowOff>62774</xdr:rowOff>
    </xdr:to>
    <xdr:sp macro="" textlink="">
      <xdr:nvSpPr>
        <xdr:cNvPr id="699" name="楕円 698">
          <a:extLst>
            <a:ext uri="{FF2B5EF4-FFF2-40B4-BE49-F238E27FC236}">
              <a16:creationId xmlns:a16="http://schemas.microsoft.com/office/drawing/2014/main" xmlns="" id="{C3939775-84EE-4BE1-933D-CF17783AB441}"/>
            </a:ext>
          </a:extLst>
        </xdr:cNvPr>
        <xdr:cNvSpPr/>
      </xdr:nvSpPr>
      <xdr:spPr>
        <a:xfrm>
          <a:off x="14541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158931</xdr:rowOff>
    </xdr:from>
    <xdr:to>
      <xdr:col>81</xdr:col>
      <xdr:colOff>50800</xdr:colOff>
      <xdr:row>81</xdr:row>
      <xdr:rowOff>11974</xdr:rowOff>
    </xdr:to>
    <xdr:cxnSp macro="">
      <xdr:nvCxnSpPr>
        <xdr:cNvPr id="700" name="直線コネクタ 699">
          <a:extLst>
            <a:ext uri="{FF2B5EF4-FFF2-40B4-BE49-F238E27FC236}">
              <a16:creationId xmlns:a16="http://schemas.microsoft.com/office/drawing/2014/main" xmlns="" id="{98E0341D-D586-455C-9729-578FBA46CBDF}"/>
            </a:ext>
          </a:extLst>
        </xdr:cNvPr>
        <xdr:cNvCxnSpPr/>
      </xdr:nvCxnSpPr>
      <xdr:spPr>
        <a:xfrm flipV="1">
          <a:off x="14592300" y="138749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160382</xdr:rowOff>
    </xdr:from>
    <xdr:to>
      <xdr:col>72</xdr:col>
      <xdr:colOff>38100</xdr:colOff>
      <xdr:row>81</xdr:row>
      <xdr:rowOff>90532</xdr:rowOff>
    </xdr:to>
    <xdr:sp macro="" textlink="">
      <xdr:nvSpPr>
        <xdr:cNvPr id="701" name="楕円 700">
          <a:extLst>
            <a:ext uri="{FF2B5EF4-FFF2-40B4-BE49-F238E27FC236}">
              <a16:creationId xmlns:a16="http://schemas.microsoft.com/office/drawing/2014/main" xmlns="" id="{AEFEE533-1097-487F-B9C7-2DC709667DEB}"/>
            </a:ext>
          </a:extLst>
        </xdr:cNvPr>
        <xdr:cNvSpPr/>
      </xdr:nvSpPr>
      <xdr:spPr>
        <a:xfrm>
          <a:off x="13652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xdr:rowOff>
    </xdr:from>
    <xdr:to>
      <xdr:col>76</xdr:col>
      <xdr:colOff>114300</xdr:colOff>
      <xdr:row>81</xdr:row>
      <xdr:rowOff>39732</xdr:rowOff>
    </xdr:to>
    <xdr:cxnSp macro="">
      <xdr:nvCxnSpPr>
        <xdr:cNvPr id="702" name="直線コネクタ 701">
          <a:extLst>
            <a:ext uri="{FF2B5EF4-FFF2-40B4-BE49-F238E27FC236}">
              <a16:creationId xmlns:a16="http://schemas.microsoft.com/office/drawing/2014/main" xmlns="" id="{9AC5B5AB-ABF5-48DF-8A5C-433FA49924A6}"/>
            </a:ext>
          </a:extLst>
        </xdr:cNvPr>
        <xdr:cNvCxnSpPr/>
      </xdr:nvCxnSpPr>
      <xdr:spPr>
        <a:xfrm flipV="1">
          <a:off x="13703300" y="138994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703" name="n_1aveValue【消防施設】&#10;有形固定資産減価償却率">
          <a:extLst>
            <a:ext uri="{FF2B5EF4-FFF2-40B4-BE49-F238E27FC236}">
              <a16:creationId xmlns:a16="http://schemas.microsoft.com/office/drawing/2014/main" xmlns="" id="{51428DA4-7F30-4CDF-B121-619E5E2A0712}"/>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704" name="n_2aveValue【消防施設】&#10;有形固定資産減価償却率">
          <a:extLst>
            <a:ext uri="{FF2B5EF4-FFF2-40B4-BE49-F238E27FC236}">
              <a16:creationId xmlns:a16="http://schemas.microsoft.com/office/drawing/2014/main" xmlns="" id="{32BCF971-58BF-4123-AB57-876B359089DA}"/>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89825</xdr:rowOff>
    </xdr:from>
    <xdr:ext cx="405111" cy="259045"/>
    <xdr:sp macro="" textlink="">
      <xdr:nvSpPr>
        <xdr:cNvPr id="705" name="n_3aveValue【消防施設】&#10;有形固定資産減価償却率">
          <a:extLst>
            <a:ext uri="{FF2B5EF4-FFF2-40B4-BE49-F238E27FC236}">
              <a16:creationId xmlns:a16="http://schemas.microsoft.com/office/drawing/2014/main" xmlns="" id="{77CB688B-F9A8-45D7-92A8-E7FFFF262532}"/>
            </a:ext>
          </a:extLst>
        </xdr:cNvPr>
        <xdr:cNvSpPr txBox="1"/>
      </xdr:nvSpPr>
      <xdr:spPr>
        <a:xfrm>
          <a:off x="13500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54808</xdr:rowOff>
    </xdr:from>
    <xdr:ext cx="405111" cy="259045"/>
    <xdr:sp macro="" textlink="">
      <xdr:nvSpPr>
        <xdr:cNvPr id="706" name="n_1mainValue【消防施設】&#10;有形固定資産減価償却率">
          <a:extLst>
            <a:ext uri="{FF2B5EF4-FFF2-40B4-BE49-F238E27FC236}">
              <a16:creationId xmlns:a16="http://schemas.microsoft.com/office/drawing/2014/main" xmlns="" id="{150FC374-1CD1-48A9-8680-A9ABF5F43833}"/>
            </a:ext>
          </a:extLst>
        </xdr:cNvPr>
        <xdr:cNvSpPr txBox="1"/>
      </xdr:nvSpPr>
      <xdr:spPr>
        <a:xfrm>
          <a:off x="152660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79301</xdr:rowOff>
    </xdr:from>
    <xdr:ext cx="405111" cy="259045"/>
    <xdr:sp macro="" textlink="">
      <xdr:nvSpPr>
        <xdr:cNvPr id="707" name="n_2mainValue【消防施設】&#10;有形固定資産減価償却率">
          <a:extLst>
            <a:ext uri="{FF2B5EF4-FFF2-40B4-BE49-F238E27FC236}">
              <a16:creationId xmlns:a16="http://schemas.microsoft.com/office/drawing/2014/main" xmlns="" id="{15C51AC0-4341-407E-9EBE-CB1C3D425BEA}"/>
            </a:ext>
          </a:extLst>
        </xdr:cNvPr>
        <xdr:cNvSpPr txBox="1"/>
      </xdr:nvSpPr>
      <xdr:spPr>
        <a:xfrm>
          <a:off x="143897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107059</xdr:rowOff>
    </xdr:from>
    <xdr:ext cx="405111" cy="259045"/>
    <xdr:sp macro="" textlink="">
      <xdr:nvSpPr>
        <xdr:cNvPr id="708" name="n_3mainValue【消防施設】&#10;有形固定資産減価償却率">
          <a:extLst>
            <a:ext uri="{FF2B5EF4-FFF2-40B4-BE49-F238E27FC236}">
              <a16:creationId xmlns:a16="http://schemas.microsoft.com/office/drawing/2014/main" xmlns="" id="{2349C74B-FFFE-4BA0-B717-FFBCA04992F5}"/>
            </a:ext>
          </a:extLst>
        </xdr:cNvPr>
        <xdr:cNvSpPr txBox="1"/>
      </xdr:nvSpPr>
      <xdr:spPr>
        <a:xfrm>
          <a:off x="13500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xmlns="" id="{5501E8D7-E840-409E-A860-E4D4C8A7BB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xmlns="" id="{0DB45154-C45D-4D74-B187-BD76A6044C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xmlns="" id="{7C73E7C8-6978-4BF9-8797-9E3D7128B74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xmlns="" id="{6F3D636B-3AEF-4E7E-998F-C9620B7713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xmlns="" id="{E999645C-1397-4EB8-B4BE-368F8FD4BF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xmlns="" id="{ED20D904-52EF-474E-A67A-4B61889D2D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xmlns="" id="{5EF7B2F6-0DC9-4395-85C4-FA01503FA0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xmlns="" id="{3F5F2BA1-7BA3-4DDB-B2A2-D7ECAA9B3A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xmlns="" id="{6567C325-3E98-4D18-8F39-26EA97B0525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xmlns="" id="{93FF7229-E9CD-42CA-89CB-7C71371D6C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a:extLst>
            <a:ext uri="{FF2B5EF4-FFF2-40B4-BE49-F238E27FC236}">
              <a16:creationId xmlns:a16="http://schemas.microsoft.com/office/drawing/2014/main" xmlns="" id="{5A5BD940-5CDD-4867-A2B0-BD8D12E38FC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a:extLst>
            <a:ext uri="{FF2B5EF4-FFF2-40B4-BE49-F238E27FC236}">
              <a16:creationId xmlns:a16="http://schemas.microsoft.com/office/drawing/2014/main" xmlns="" id="{73577E94-8889-4BEE-A6C1-A9A9A715066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a:extLst>
            <a:ext uri="{FF2B5EF4-FFF2-40B4-BE49-F238E27FC236}">
              <a16:creationId xmlns:a16="http://schemas.microsoft.com/office/drawing/2014/main" xmlns="" id="{8BFD8308-CE97-43B3-A529-1A98730765B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a:extLst>
            <a:ext uri="{FF2B5EF4-FFF2-40B4-BE49-F238E27FC236}">
              <a16:creationId xmlns:a16="http://schemas.microsoft.com/office/drawing/2014/main" xmlns="" id="{E6E53F49-0D2C-4C21-AC46-66C0BB8E13B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a:extLst>
            <a:ext uri="{FF2B5EF4-FFF2-40B4-BE49-F238E27FC236}">
              <a16:creationId xmlns:a16="http://schemas.microsoft.com/office/drawing/2014/main" xmlns="" id="{9E3C0C93-5263-486C-B306-AD38553E3D8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a:extLst>
            <a:ext uri="{FF2B5EF4-FFF2-40B4-BE49-F238E27FC236}">
              <a16:creationId xmlns:a16="http://schemas.microsoft.com/office/drawing/2014/main" xmlns="" id="{4DEDC2EC-4543-4205-8372-2028754262C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a:extLst>
            <a:ext uri="{FF2B5EF4-FFF2-40B4-BE49-F238E27FC236}">
              <a16:creationId xmlns:a16="http://schemas.microsoft.com/office/drawing/2014/main" xmlns="" id="{676E450E-5C7B-4907-8CB8-BF590BB2087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a:extLst>
            <a:ext uri="{FF2B5EF4-FFF2-40B4-BE49-F238E27FC236}">
              <a16:creationId xmlns:a16="http://schemas.microsoft.com/office/drawing/2014/main" xmlns="" id="{55A7CFFE-E580-48DD-9FE7-A5865D93F92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xmlns="" id="{2DF422FE-36C1-41DC-B8DF-27A6CC8DBCD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a:extLst>
            <a:ext uri="{FF2B5EF4-FFF2-40B4-BE49-F238E27FC236}">
              <a16:creationId xmlns:a16="http://schemas.microsoft.com/office/drawing/2014/main" xmlns="" id="{1BC72903-9918-41B5-B99B-F297AAF4027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a:extLst>
            <a:ext uri="{FF2B5EF4-FFF2-40B4-BE49-F238E27FC236}">
              <a16:creationId xmlns:a16="http://schemas.microsoft.com/office/drawing/2014/main" xmlns="" id="{3F6213D3-9B00-4E42-8AFE-277E40793E3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730" name="直線コネクタ 729">
          <a:extLst>
            <a:ext uri="{FF2B5EF4-FFF2-40B4-BE49-F238E27FC236}">
              <a16:creationId xmlns:a16="http://schemas.microsoft.com/office/drawing/2014/main" xmlns="" id="{15920F12-ED5C-4DD4-A0C4-55B965A4612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731" name="【消防施設】&#10;一人当たり面積最小値テキスト">
          <a:extLst>
            <a:ext uri="{FF2B5EF4-FFF2-40B4-BE49-F238E27FC236}">
              <a16:creationId xmlns:a16="http://schemas.microsoft.com/office/drawing/2014/main" xmlns="" id="{D70DEAE8-5F66-403D-9A6B-D1DE814F4BFD}"/>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732" name="直線コネクタ 731">
          <a:extLst>
            <a:ext uri="{FF2B5EF4-FFF2-40B4-BE49-F238E27FC236}">
              <a16:creationId xmlns:a16="http://schemas.microsoft.com/office/drawing/2014/main" xmlns="" id="{0D70184A-8CAB-4C81-8347-0CF246CC6FD4}"/>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733" name="【消防施設】&#10;一人当たり面積最大値テキスト">
          <a:extLst>
            <a:ext uri="{FF2B5EF4-FFF2-40B4-BE49-F238E27FC236}">
              <a16:creationId xmlns:a16="http://schemas.microsoft.com/office/drawing/2014/main" xmlns="" id="{312A6BE0-F5C3-4594-BA5F-049F86A8B8E9}"/>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734" name="直線コネクタ 733">
          <a:extLst>
            <a:ext uri="{FF2B5EF4-FFF2-40B4-BE49-F238E27FC236}">
              <a16:creationId xmlns:a16="http://schemas.microsoft.com/office/drawing/2014/main" xmlns="" id="{56AABA6D-9CEF-48D1-B191-4ABF51BF456D}"/>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735" name="【消防施設】&#10;一人当たり面積平均値テキスト">
          <a:extLst>
            <a:ext uri="{FF2B5EF4-FFF2-40B4-BE49-F238E27FC236}">
              <a16:creationId xmlns:a16="http://schemas.microsoft.com/office/drawing/2014/main" xmlns="" id="{1BF6BE0C-7F56-405A-9279-749AAABC673D}"/>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736" name="フローチャート: 判断 735">
          <a:extLst>
            <a:ext uri="{FF2B5EF4-FFF2-40B4-BE49-F238E27FC236}">
              <a16:creationId xmlns:a16="http://schemas.microsoft.com/office/drawing/2014/main" xmlns="" id="{4D07F5F4-59AE-4277-BCAC-5E214191B226}"/>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737" name="フローチャート: 判断 736">
          <a:extLst>
            <a:ext uri="{FF2B5EF4-FFF2-40B4-BE49-F238E27FC236}">
              <a16:creationId xmlns:a16="http://schemas.microsoft.com/office/drawing/2014/main" xmlns="" id="{0E7349B9-E145-41D2-BAD8-4FF7F687F379}"/>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738" name="フローチャート: 判断 737">
          <a:extLst>
            <a:ext uri="{FF2B5EF4-FFF2-40B4-BE49-F238E27FC236}">
              <a16:creationId xmlns:a16="http://schemas.microsoft.com/office/drawing/2014/main" xmlns="" id="{DAEF5F03-EFB4-401A-9636-2F523F87EEC3}"/>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39" name="フローチャート: 判断 738">
          <a:extLst>
            <a:ext uri="{FF2B5EF4-FFF2-40B4-BE49-F238E27FC236}">
              <a16:creationId xmlns:a16="http://schemas.microsoft.com/office/drawing/2014/main" xmlns="" id="{6AAC6A92-DD33-4924-9B52-B25CBBD8FC13}"/>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xmlns="" id="{8E8E0B8A-9296-490A-B62C-92DD6AC9B13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xmlns="" id="{638DC7D9-1483-439B-B8B7-7A99AB4D143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xmlns="" id="{69DE027F-111A-49CF-B859-D7781FADBE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xmlns="" id="{741719E0-4260-43DF-BCF6-E6631FF7FB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xmlns="" id="{17C69BB0-94D2-462D-9D04-D3173977956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118517</xdr:rowOff>
    </xdr:from>
    <xdr:to>
      <xdr:col>116</xdr:col>
      <xdr:colOff>114300</xdr:colOff>
      <xdr:row>86</xdr:row>
      <xdr:rowOff>48667</xdr:rowOff>
    </xdr:to>
    <xdr:sp macro="" textlink="">
      <xdr:nvSpPr>
        <xdr:cNvPr id="745" name="楕円 744">
          <a:extLst>
            <a:ext uri="{FF2B5EF4-FFF2-40B4-BE49-F238E27FC236}">
              <a16:creationId xmlns:a16="http://schemas.microsoft.com/office/drawing/2014/main" xmlns="" id="{BDDCC660-DDD9-41C6-B0A6-8FC97F584A11}"/>
            </a:ext>
          </a:extLst>
        </xdr:cNvPr>
        <xdr:cNvSpPr/>
      </xdr:nvSpPr>
      <xdr:spPr>
        <a:xfrm>
          <a:off x="221107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746" name="【消防施設】&#10;一人当たり面積該当値テキスト">
          <a:extLst>
            <a:ext uri="{FF2B5EF4-FFF2-40B4-BE49-F238E27FC236}">
              <a16:creationId xmlns:a16="http://schemas.microsoft.com/office/drawing/2014/main" xmlns="" id="{2BD178C3-E53D-4D54-83C8-5B84B8E7C4FD}"/>
            </a:ext>
          </a:extLst>
        </xdr:cNvPr>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119431</xdr:rowOff>
    </xdr:from>
    <xdr:to>
      <xdr:col>112</xdr:col>
      <xdr:colOff>38100</xdr:colOff>
      <xdr:row>86</xdr:row>
      <xdr:rowOff>49581</xdr:rowOff>
    </xdr:to>
    <xdr:sp macro="" textlink="">
      <xdr:nvSpPr>
        <xdr:cNvPr id="747" name="楕円 746">
          <a:extLst>
            <a:ext uri="{FF2B5EF4-FFF2-40B4-BE49-F238E27FC236}">
              <a16:creationId xmlns:a16="http://schemas.microsoft.com/office/drawing/2014/main" xmlns="" id="{C3A98757-3588-4137-92DA-ED9C6998E1EE}"/>
            </a:ext>
          </a:extLst>
        </xdr:cNvPr>
        <xdr:cNvSpPr/>
      </xdr:nvSpPr>
      <xdr:spPr>
        <a:xfrm>
          <a:off x="21272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169317</xdr:rowOff>
    </xdr:from>
    <xdr:to>
      <xdr:col>116</xdr:col>
      <xdr:colOff>63500</xdr:colOff>
      <xdr:row>85</xdr:row>
      <xdr:rowOff>170231</xdr:rowOff>
    </xdr:to>
    <xdr:cxnSp macro="">
      <xdr:nvCxnSpPr>
        <xdr:cNvPr id="748" name="直線コネクタ 747">
          <a:extLst>
            <a:ext uri="{FF2B5EF4-FFF2-40B4-BE49-F238E27FC236}">
              <a16:creationId xmlns:a16="http://schemas.microsoft.com/office/drawing/2014/main" xmlns="" id="{7ADF484D-E5FC-40DB-A341-D6B0EBF0E638}"/>
            </a:ext>
          </a:extLst>
        </xdr:cNvPr>
        <xdr:cNvCxnSpPr/>
      </xdr:nvCxnSpPr>
      <xdr:spPr>
        <a:xfrm flipV="1">
          <a:off x="21323300" y="1474256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119887</xdr:rowOff>
    </xdr:from>
    <xdr:to>
      <xdr:col>107</xdr:col>
      <xdr:colOff>101600</xdr:colOff>
      <xdr:row>86</xdr:row>
      <xdr:rowOff>50037</xdr:rowOff>
    </xdr:to>
    <xdr:sp macro="" textlink="">
      <xdr:nvSpPr>
        <xdr:cNvPr id="749" name="楕円 748">
          <a:extLst>
            <a:ext uri="{FF2B5EF4-FFF2-40B4-BE49-F238E27FC236}">
              <a16:creationId xmlns:a16="http://schemas.microsoft.com/office/drawing/2014/main" xmlns="" id="{679BE2F4-5B16-466F-8D1F-BD2408BFB0A2}"/>
            </a:ext>
          </a:extLst>
        </xdr:cNvPr>
        <xdr:cNvSpPr/>
      </xdr:nvSpPr>
      <xdr:spPr>
        <a:xfrm>
          <a:off x="20383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170231</xdr:rowOff>
    </xdr:from>
    <xdr:to>
      <xdr:col>111</xdr:col>
      <xdr:colOff>177800</xdr:colOff>
      <xdr:row>85</xdr:row>
      <xdr:rowOff>170687</xdr:rowOff>
    </xdr:to>
    <xdr:cxnSp macro="">
      <xdr:nvCxnSpPr>
        <xdr:cNvPr id="750" name="直線コネクタ 749">
          <a:extLst>
            <a:ext uri="{FF2B5EF4-FFF2-40B4-BE49-F238E27FC236}">
              <a16:creationId xmlns:a16="http://schemas.microsoft.com/office/drawing/2014/main" xmlns="" id="{80F2DA96-7718-4902-8A28-ACD71BFE2A85}"/>
            </a:ext>
          </a:extLst>
        </xdr:cNvPr>
        <xdr:cNvCxnSpPr/>
      </xdr:nvCxnSpPr>
      <xdr:spPr>
        <a:xfrm flipV="1">
          <a:off x="20434300" y="1474348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120802</xdr:rowOff>
    </xdr:from>
    <xdr:to>
      <xdr:col>102</xdr:col>
      <xdr:colOff>165100</xdr:colOff>
      <xdr:row>86</xdr:row>
      <xdr:rowOff>50952</xdr:rowOff>
    </xdr:to>
    <xdr:sp macro="" textlink="">
      <xdr:nvSpPr>
        <xdr:cNvPr id="751" name="楕円 750">
          <a:extLst>
            <a:ext uri="{FF2B5EF4-FFF2-40B4-BE49-F238E27FC236}">
              <a16:creationId xmlns:a16="http://schemas.microsoft.com/office/drawing/2014/main" xmlns="" id="{87E1A00E-A39F-43AC-BE5B-D5E4CAF0C285}"/>
            </a:ext>
          </a:extLst>
        </xdr:cNvPr>
        <xdr:cNvSpPr/>
      </xdr:nvSpPr>
      <xdr:spPr>
        <a:xfrm>
          <a:off x="19494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170687</xdr:rowOff>
    </xdr:from>
    <xdr:to>
      <xdr:col>107</xdr:col>
      <xdr:colOff>50800</xdr:colOff>
      <xdr:row>86</xdr:row>
      <xdr:rowOff>152</xdr:rowOff>
    </xdr:to>
    <xdr:cxnSp macro="">
      <xdr:nvCxnSpPr>
        <xdr:cNvPr id="752" name="直線コネクタ 751">
          <a:extLst>
            <a:ext uri="{FF2B5EF4-FFF2-40B4-BE49-F238E27FC236}">
              <a16:creationId xmlns:a16="http://schemas.microsoft.com/office/drawing/2014/main" xmlns="" id="{72D5F177-BF32-464F-9FDF-480E095E9D93}"/>
            </a:ext>
          </a:extLst>
        </xdr:cNvPr>
        <xdr:cNvCxnSpPr/>
      </xdr:nvCxnSpPr>
      <xdr:spPr>
        <a:xfrm flipV="1">
          <a:off x="19545300" y="1474393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753" name="n_1aveValue【消防施設】&#10;一人当たり面積">
          <a:extLst>
            <a:ext uri="{FF2B5EF4-FFF2-40B4-BE49-F238E27FC236}">
              <a16:creationId xmlns:a16="http://schemas.microsoft.com/office/drawing/2014/main" xmlns="" id="{AC729584-FD82-4531-A714-18098B1EFCC5}"/>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754" name="n_2aveValue【消防施設】&#10;一人当たり面積">
          <a:extLst>
            <a:ext uri="{FF2B5EF4-FFF2-40B4-BE49-F238E27FC236}">
              <a16:creationId xmlns:a16="http://schemas.microsoft.com/office/drawing/2014/main" xmlns="" id="{810AAE45-7075-48B5-81AE-B971AD67F417}"/>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55" name="n_3aveValue【消防施設】&#10;一人当たり面積">
          <a:extLst>
            <a:ext uri="{FF2B5EF4-FFF2-40B4-BE49-F238E27FC236}">
              <a16:creationId xmlns:a16="http://schemas.microsoft.com/office/drawing/2014/main" xmlns="" id="{40A80101-547F-4355-A31C-32D30680E10E}"/>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40708</xdr:rowOff>
    </xdr:from>
    <xdr:ext cx="469744" cy="259045"/>
    <xdr:sp macro="" textlink="">
      <xdr:nvSpPr>
        <xdr:cNvPr id="756" name="n_1mainValue【消防施設】&#10;一人当たり面積">
          <a:extLst>
            <a:ext uri="{FF2B5EF4-FFF2-40B4-BE49-F238E27FC236}">
              <a16:creationId xmlns:a16="http://schemas.microsoft.com/office/drawing/2014/main" xmlns="" id="{33DDF943-322F-49EB-9039-15E2652FE794}"/>
            </a:ext>
          </a:extLst>
        </xdr:cNvPr>
        <xdr:cNvSpPr txBox="1"/>
      </xdr:nvSpPr>
      <xdr:spPr>
        <a:xfrm>
          <a:off x="210757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41164</xdr:rowOff>
    </xdr:from>
    <xdr:ext cx="469744" cy="259045"/>
    <xdr:sp macro="" textlink="">
      <xdr:nvSpPr>
        <xdr:cNvPr id="757" name="n_2mainValue【消防施設】&#10;一人当たり面積">
          <a:extLst>
            <a:ext uri="{FF2B5EF4-FFF2-40B4-BE49-F238E27FC236}">
              <a16:creationId xmlns:a16="http://schemas.microsoft.com/office/drawing/2014/main" xmlns="" id="{FBF7A365-8F47-408B-9737-F9EAC29956AB}"/>
            </a:ext>
          </a:extLst>
        </xdr:cNvPr>
        <xdr:cNvSpPr txBox="1"/>
      </xdr:nvSpPr>
      <xdr:spPr>
        <a:xfrm>
          <a:off x="20199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42079</xdr:rowOff>
    </xdr:from>
    <xdr:ext cx="469744" cy="259045"/>
    <xdr:sp macro="" textlink="">
      <xdr:nvSpPr>
        <xdr:cNvPr id="758" name="n_3mainValue【消防施設】&#10;一人当たり面積">
          <a:extLst>
            <a:ext uri="{FF2B5EF4-FFF2-40B4-BE49-F238E27FC236}">
              <a16:creationId xmlns:a16="http://schemas.microsoft.com/office/drawing/2014/main" xmlns="" id="{2773812F-D969-4D62-B608-C8EC3B132F43}"/>
            </a:ext>
          </a:extLst>
        </xdr:cNvPr>
        <xdr:cNvSpPr txBox="1"/>
      </xdr:nvSpPr>
      <xdr:spPr>
        <a:xfrm>
          <a:off x="19310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a:extLst>
            <a:ext uri="{FF2B5EF4-FFF2-40B4-BE49-F238E27FC236}">
              <a16:creationId xmlns:a16="http://schemas.microsoft.com/office/drawing/2014/main" xmlns="" id="{CFF31130-F933-4517-A5A0-344C826576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a:extLst>
            <a:ext uri="{FF2B5EF4-FFF2-40B4-BE49-F238E27FC236}">
              <a16:creationId xmlns:a16="http://schemas.microsoft.com/office/drawing/2014/main" xmlns="" id="{C8DEF41A-A7E1-4B2B-97ED-E13C325523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a:extLst>
            <a:ext uri="{FF2B5EF4-FFF2-40B4-BE49-F238E27FC236}">
              <a16:creationId xmlns:a16="http://schemas.microsoft.com/office/drawing/2014/main" xmlns="" id="{98FF2D58-94BB-45E6-8BF8-567361C820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a:extLst>
            <a:ext uri="{FF2B5EF4-FFF2-40B4-BE49-F238E27FC236}">
              <a16:creationId xmlns:a16="http://schemas.microsoft.com/office/drawing/2014/main" xmlns="" id="{77564DD1-852B-4A9A-BC5B-98C6941A22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a:extLst>
            <a:ext uri="{FF2B5EF4-FFF2-40B4-BE49-F238E27FC236}">
              <a16:creationId xmlns:a16="http://schemas.microsoft.com/office/drawing/2014/main" xmlns="" id="{6960D1C1-F0C9-416A-8D66-E96FECDDDC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a:extLst>
            <a:ext uri="{FF2B5EF4-FFF2-40B4-BE49-F238E27FC236}">
              <a16:creationId xmlns:a16="http://schemas.microsoft.com/office/drawing/2014/main" xmlns="" id="{596ED8A1-63AA-4D0C-95B4-A984AFDD58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a:extLst>
            <a:ext uri="{FF2B5EF4-FFF2-40B4-BE49-F238E27FC236}">
              <a16:creationId xmlns:a16="http://schemas.microsoft.com/office/drawing/2014/main" xmlns="" id="{4AAB4B9F-6FD0-46E6-B4B9-6AB9A331BF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a:extLst>
            <a:ext uri="{FF2B5EF4-FFF2-40B4-BE49-F238E27FC236}">
              <a16:creationId xmlns:a16="http://schemas.microsoft.com/office/drawing/2014/main" xmlns="" id="{C9FA5711-BE28-4F2E-BB34-D600EAA0E54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a:extLst>
            <a:ext uri="{FF2B5EF4-FFF2-40B4-BE49-F238E27FC236}">
              <a16:creationId xmlns:a16="http://schemas.microsoft.com/office/drawing/2014/main" xmlns="" id="{B9D201D0-8637-4A50-A3FA-9EFC92AD6C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a:extLst>
            <a:ext uri="{FF2B5EF4-FFF2-40B4-BE49-F238E27FC236}">
              <a16:creationId xmlns:a16="http://schemas.microsoft.com/office/drawing/2014/main" xmlns="" id="{9FD30AB4-359C-4AAD-8EFE-454DA43A7E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9" name="テキスト ボックス 768">
          <a:extLst>
            <a:ext uri="{FF2B5EF4-FFF2-40B4-BE49-F238E27FC236}">
              <a16:creationId xmlns:a16="http://schemas.microsoft.com/office/drawing/2014/main" xmlns="" id="{59DB935F-6BA3-4B18-8565-8E543134CCFA}"/>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0" name="直線コネクタ 769">
          <a:extLst>
            <a:ext uri="{FF2B5EF4-FFF2-40B4-BE49-F238E27FC236}">
              <a16:creationId xmlns:a16="http://schemas.microsoft.com/office/drawing/2014/main" xmlns="" id="{52565E52-CDBB-4639-A047-1C652C4D1C1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1" name="テキスト ボックス 770">
          <a:extLst>
            <a:ext uri="{FF2B5EF4-FFF2-40B4-BE49-F238E27FC236}">
              <a16:creationId xmlns:a16="http://schemas.microsoft.com/office/drawing/2014/main" xmlns="" id="{FACAB9BF-61E8-42C4-8C4A-038DD84EEAFF}"/>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2" name="直線コネクタ 771">
          <a:extLst>
            <a:ext uri="{FF2B5EF4-FFF2-40B4-BE49-F238E27FC236}">
              <a16:creationId xmlns:a16="http://schemas.microsoft.com/office/drawing/2014/main" xmlns="" id="{6E81140A-2AAB-45E7-91FA-B31A7B8D99F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3" name="テキスト ボックス 772">
          <a:extLst>
            <a:ext uri="{FF2B5EF4-FFF2-40B4-BE49-F238E27FC236}">
              <a16:creationId xmlns:a16="http://schemas.microsoft.com/office/drawing/2014/main" xmlns="" id="{6CF64467-CBDD-4A4B-B998-E51DEFCDE8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4" name="直線コネクタ 773">
          <a:extLst>
            <a:ext uri="{FF2B5EF4-FFF2-40B4-BE49-F238E27FC236}">
              <a16:creationId xmlns:a16="http://schemas.microsoft.com/office/drawing/2014/main" xmlns="" id="{BBB7F9C7-FDC6-4657-80DE-C9B6AB9D876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5" name="テキスト ボックス 774">
          <a:extLst>
            <a:ext uri="{FF2B5EF4-FFF2-40B4-BE49-F238E27FC236}">
              <a16:creationId xmlns:a16="http://schemas.microsoft.com/office/drawing/2014/main" xmlns="" id="{7B1B7AED-59A3-457F-B525-A0407A01754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6" name="直線コネクタ 775">
          <a:extLst>
            <a:ext uri="{FF2B5EF4-FFF2-40B4-BE49-F238E27FC236}">
              <a16:creationId xmlns:a16="http://schemas.microsoft.com/office/drawing/2014/main" xmlns="" id="{9140C45D-1E13-4A55-A73A-E86EC34A601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7" name="テキスト ボックス 776">
          <a:extLst>
            <a:ext uri="{FF2B5EF4-FFF2-40B4-BE49-F238E27FC236}">
              <a16:creationId xmlns:a16="http://schemas.microsoft.com/office/drawing/2014/main" xmlns="" id="{5D64A3BD-0C0A-4B3F-9592-CACFBD53395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8" name="直線コネクタ 777">
          <a:extLst>
            <a:ext uri="{FF2B5EF4-FFF2-40B4-BE49-F238E27FC236}">
              <a16:creationId xmlns:a16="http://schemas.microsoft.com/office/drawing/2014/main" xmlns="" id="{E474B11C-6E2B-45F2-BB5B-EC4469322F3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9" name="テキスト ボックス 778">
          <a:extLst>
            <a:ext uri="{FF2B5EF4-FFF2-40B4-BE49-F238E27FC236}">
              <a16:creationId xmlns:a16="http://schemas.microsoft.com/office/drawing/2014/main" xmlns="" id="{CB7537BB-AC4F-4179-9358-18CA0F3F0B6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a:extLst>
            <a:ext uri="{FF2B5EF4-FFF2-40B4-BE49-F238E27FC236}">
              <a16:creationId xmlns:a16="http://schemas.microsoft.com/office/drawing/2014/main" xmlns="" id="{1A138720-FAF9-461C-8628-906EAB1167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xmlns="" id="{6A94276C-B0DB-4594-862C-11636E51F86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a:extLst>
            <a:ext uri="{FF2B5EF4-FFF2-40B4-BE49-F238E27FC236}">
              <a16:creationId xmlns:a16="http://schemas.microsoft.com/office/drawing/2014/main" xmlns="" id="{36DDA07F-8D13-4CD5-84BE-02BDFD7DD02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783" name="直線コネクタ 782">
          <a:extLst>
            <a:ext uri="{FF2B5EF4-FFF2-40B4-BE49-F238E27FC236}">
              <a16:creationId xmlns:a16="http://schemas.microsoft.com/office/drawing/2014/main" xmlns="" id="{C6294CC6-7C5F-4836-A1C5-2EB03DB68881}"/>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784" name="【庁舎】&#10;有形固定資産減価償却率最小値テキスト">
          <a:extLst>
            <a:ext uri="{FF2B5EF4-FFF2-40B4-BE49-F238E27FC236}">
              <a16:creationId xmlns:a16="http://schemas.microsoft.com/office/drawing/2014/main" xmlns="" id="{812A2596-EF47-4616-8E55-DD069D52CD28}"/>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785" name="直線コネクタ 784">
          <a:extLst>
            <a:ext uri="{FF2B5EF4-FFF2-40B4-BE49-F238E27FC236}">
              <a16:creationId xmlns:a16="http://schemas.microsoft.com/office/drawing/2014/main" xmlns="" id="{C55391B4-C7E9-48FA-8C0B-BB58A12456E1}"/>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86" name="【庁舎】&#10;有形固定資産減価償却率最大値テキスト">
          <a:extLst>
            <a:ext uri="{FF2B5EF4-FFF2-40B4-BE49-F238E27FC236}">
              <a16:creationId xmlns:a16="http://schemas.microsoft.com/office/drawing/2014/main" xmlns="" id="{1D1DEC61-F12F-452A-BD16-19D2DEFBBACE}"/>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7" name="直線コネクタ 786">
          <a:extLst>
            <a:ext uri="{FF2B5EF4-FFF2-40B4-BE49-F238E27FC236}">
              <a16:creationId xmlns:a16="http://schemas.microsoft.com/office/drawing/2014/main" xmlns="" id="{807C720D-2E5A-4945-B979-C10064008C2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88" name="【庁舎】&#10;有形固定資産減価償却率平均値テキスト">
          <a:extLst>
            <a:ext uri="{FF2B5EF4-FFF2-40B4-BE49-F238E27FC236}">
              <a16:creationId xmlns:a16="http://schemas.microsoft.com/office/drawing/2014/main" xmlns="" id="{FBA04F3B-7FBE-491A-8E44-27E064F16D59}"/>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89" name="フローチャート: 判断 788">
          <a:extLst>
            <a:ext uri="{FF2B5EF4-FFF2-40B4-BE49-F238E27FC236}">
              <a16:creationId xmlns:a16="http://schemas.microsoft.com/office/drawing/2014/main" xmlns="" id="{380EDC29-7EFC-4F5E-BE0E-C4A19643DB44}"/>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790" name="フローチャート: 判断 789">
          <a:extLst>
            <a:ext uri="{FF2B5EF4-FFF2-40B4-BE49-F238E27FC236}">
              <a16:creationId xmlns:a16="http://schemas.microsoft.com/office/drawing/2014/main" xmlns="" id="{3F57A6A3-C48E-4DDB-B298-9217D59F64CD}"/>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791" name="フローチャート: 判断 790">
          <a:extLst>
            <a:ext uri="{FF2B5EF4-FFF2-40B4-BE49-F238E27FC236}">
              <a16:creationId xmlns:a16="http://schemas.microsoft.com/office/drawing/2014/main" xmlns="" id="{6B30863A-5096-4C16-8388-8FC8A9099119}"/>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74930</xdr:rowOff>
    </xdr:from>
    <xdr:to>
      <xdr:col>72</xdr:col>
      <xdr:colOff>38100</xdr:colOff>
      <xdr:row>105</xdr:row>
      <xdr:rowOff>5080</xdr:rowOff>
    </xdr:to>
    <xdr:sp macro="" textlink="">
      <xdr:nvSpPr>
        <xdr:cNvPr id="792" name="フローチャート: 判断 791">
          <a:extLst>
            <a:ext uri="{FF2B5EF4-FFF2-40B4-BE49-F238E27FC236}">
              <a16:creationId xmlns:a16="http://schemas.microsoft.com/office/drawing/2014/main" xmlns="" id="{EA6CAEC0-C64C-447E-A896-43D394F4A9CD}"/>
            </a:ext>
          </a:extLst>
        </xdr:cNvPr>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xmlns="" id="{F5CAD670-D09D-4326-8E77-0B8D1942FB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xmlns="" id="{F47ED19E-01BD-4A8C-A8AA-3D82C618C1F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3A0DB4D7-369E-4977-9991-626E5C3A3D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xmlns="" id="{22CEF419-F18B-4D57-8BB9-532601A8B9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xmlns="" id="{BFF483EA-082E-46C3-880C-5F3FF5CC92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34925</xdr:rowOff>
    </xdr:from>
    <xdr:to>
      <xdr:col>85</xdr:col>
      <xdr:colOff>177800</xdr:colOff>
      <xdr:row>103</xdr:row>
      <xdr:rowOff>136525</xdr:rowOff>
    </xdr:to>
    <xdr:sp macro="" textlink="">
      <xdr:nvSpPr>
        <xdr:cNvPr id="798" name="楕円 797">
          <a:extLst>
            <a:ext uri="{FF2B5EF4-FFF2-40B4-BE49-F238E27FC236}">
              <a16:creationId xmlns:a16="http://schemas.microsoft.com/office/drawing/2014/main" xmlns="" id="{5ECB227F-43D4-499C-8B7F-DC294728BB4A}"/>
            </a:ext>
          </a:extLst>
        </xdr:cNvPr>
        <xdr:cNvSpPr/>
      </xdr:nvSpPr>
      <xdr:spPr>
        <a:xfrm>
          <a:off x="162687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57802</xdr:rowOff>
    </xdr:from>
    <xdr:ext cx="405111" cy="259045"/>
    <xdr:sp macro="" textlink="">
      <xdr:nvSpPr>
        <xdr:cNvPr id="799" name="【庁舎】&#10;有形固定資産減価償却率該当値テキスト">
          <a:extLst>
            <a:ext uri="{FF2B5EF4-FFF2-40B4-BE49-F238E27FC236}">
              <a16:creationId xmlns:a16="http://schemas.microsoft.com/office/drawing/2014/main" xmlns="" id="{DB826A45-3626-4C95-8660-4968E8AAA6C7}"/>
            </a:ext>
          </a:extLst>
        </xdr:cNvPr>
        <xdr:cNvSpPr txBox="1"/>
      </xdr:nvSpPr>
      <xdr:spPr>
        <a:xfrm>
          <a:off x="16357600"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80645</xdr:rowOff>
    </xdr:from>
    <xdr:to>
      <xdr:col>81</xdr:col>
      <xdr:colOff>101600</xdr:colOff>
      <xdr:row>104</xdr:row>
      <xdr:rowOff>10795</xdr:rowOff>
    </xdr:to>
    <xdr:sp macro="" textlink="">
      <xdr:nvSpPr>
        <xdr:cNvPr id="800" name="楕円 799">
          <a:extLst>
            <a:ext uri="{FF2B5EF4-FFF2-40B4-BE49-F238E27FC236}">
              <a16:creationId xmlns:a16="http://schemas.microsoft.com/office/drawing/2014/main" xmlns="" id="{45942D08-906B-4B89-83B7-11054CEBD246}"/>
            </a:ext>
          </a:extLst>
        </xdr:cNvPr>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85725</xdr:rowOff>
    </xdr:from>
    <xdr:to>
      <xdr:col>85</xdr:col>
      <xdr:colOff>127000</xdr:colOff>
      <xdr:row>103</xdr:row>
      <xdr:rowOff>131445</xdr:rowOff>
    </xdr:to>
    <xdr:cxnSp macro="">
      <xdr:nvCxnSpPr>
        <xdr:cNvPr id="801" name="直線コネクタ 800">
          <a:extLst>
            <a:ext uri="{FF2B5EF4-FFF2-40B4-BE49-F238E27FC236}">
              <a16:creationId xmlns:a16="http://schemas.microsoft.com/office/drawing/2014/main" xmlns="" id="{3CDD6E05-1434-436A-98EC-A38E5BB86591}"/>
            </a:ext>
          </a:extLst>
        </xdr:cNvPr>
        <xdr:cNvCxnSpPr/>
      </xdr:nvCxnSpPr>
      <xdr:spPr>
        <a:xfrm flipV="1">
          <a:off x="15481300" y="177450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133986</xdr:rowOff>
    </xdr:from>
    <xdr:to>
      <xdr:col>76</xdr:col>
      <xdr:colOff>165100</xdr:colOff>
      <xdr:row>104</xdr:row>
      <xdr:rowOff>64136</xdr:rowOff>
    </xdr:to>
    <xdr:sp macro="" textlink="">
      <xdr:nvSpPr>
        <xdr:cNvPr id="802" name="楕円 801">
          <a:extLst>
            <a:ext uri="{FF2B5EF4-FFF2-40B4-BE49-F238E27FC236}">
              <a16:creationId xmlns:a16="http://schemas.microsoft.com/office/drawing/2014/main" xmlns="" id="{F9930A88-8BC6-4D68-A014-36173368870C}"/>
            </a:ext>
          </a:extLst>
        </xdr:cNvPr>
        <xdr:cNvSpPr/>
      </xdr:nvSpPr>
      <xdr:spPr>
        <a:xfrm>
          <a:off x="14541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104</xdr:row>
      <xdr:rowOff>13336</xdr:rowOff>
    </xdr:to>
    <xdr:cxnSp macro="">
      <xdr:nvCxnSpPr>
        <xdr:cNvPr id="803" name="直線コネクタ 802">
          <a:extLst>
            <a:ext uri="{FF2B5EF4-FFF2-40B4-BE49-F238E27FC236}">
              <a16:creationId xmlns:a16="http://schemas.microsoft.com/office/drawing/2014/main" xmlns="" id="{8871EC6E-1045-417B-9C06-366AE5C3B0F2}"/>
            </a:ext>
          </a:extLst>
        </xdr:cNvPr>
        <xdr:cNvCxnSpPr/>
      </xdr:nvCxnSpPr>
      <xdr:spPr>
        <a:xfrm flipV="1">
          <a:off x="14592300" y="177907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04" name="楕円 803">
          <a:extLst>
            <a:ext uri="{FF2B5EF4-FFF2-40B4-BE49-F238E27FC236}">
              <a16:creationId xmlns:a16="http://schemas.microsoft.com/office/drawing/2014/main" xmlns="" id="{0D53476E-0692-47F8-A262-F64786AF4AF6}"/>
            </a:ext>
          </a:extLst>
        </xdr:cNvPr>
        <xdr:cNvSpPr/>
      </xdr:nvSpPr>
      <xdr:spPr>
        <a:xfrm>
          <a:off x="1365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0</xdr:rowOff>
    </xdr:from>
    <xdr:to>
      <xdr:col>76</xdr:col>
      <xdr:colOff>114300</xdr:colOff>
      <xdr:row>104</xdr:row>
      <xdr:rowOff>13336</xdr:rowOff>
    </xdr:to>
    <xdr:cxnSp macro="">
      <xdr:nvCxnSpPr>
        <xdr:cNvPr id="805" name="直線コネクタ 804">
          <a:extLst>
            <a:ext uri="{FF2B5EF4-FFF2-40B4-BE49-F238E27FC236}">
              <a16:creationId xmlns:a16="http://schemas.microsoft.com/office/drawing/2014/main" xmlns="" id="{8EF1B2E6-EFAC-40CA-BD59-0B1A8C48E033}"/>
            </a:ext>
          </a:extLst>
        </xdr:cNvPr>
        <xdr:cNvCxnSpPr/>
      </xdr:nvCxnSpPr>
      <xdr:spPr>
        <a:xfrm>
          <a:off x="13703300" y="178308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806" name="n_1aveValue【庁舎】&#10;有形固定資産減価償却率">
          <a:extLst>
            <a:ext uri="{FF2B5EF4-FFF2-40B4-BE49-F238E27FC236}">
              <a16:creationId xmlns:a16="http://schemas.microsoft.com/office/drawing/2014/main" xmlns="" id="{B845337E-23E2-483D-9EC1-542D5CA7BB1C}"/>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807" name="n_2aveValue【庁舎】&#10;有形固定資産減価償却率">
          <a:extLst>
            <a:ext uri="{FF2B5EF4-FFF2-40B4-BE49-F238E27FC236}">
              <a16:creationId xmlns:a16="http://schemas.microsoft.com/office/drawing/2014/main" xmlns="" id="{DCB8D4EE-0556-4AAB-B2E9-C76894877440}"/>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167657</xdr:rowOff>
    </xdr:from>
    <xdr:ext cx="405111" cy="259045"/>
    <xdr:sp macro="" textlink="">
      <xdr:nvSpPr>
        <xdr:cNvPr id="808" name="n_3aveValue【庁舎】&#10;有形固定資産減価償却率">
          <a:extLst>
            <a:ext uri="{FF2B5EF4-FFF2-40B4-BE49-F238E27FC236}">
              <a16:creationId xmlns:a16="http://schemas.microsoft.com/office/drawing/2014/main" xmlns="" id="{D708367C-2E8C-4D02-B0E9-322537D42BFA}"/>
            </a:ext>
          </a:extLst>
        </xdr:cNvPr>
        <xdr:cNvSpPr txBox="1"/>
      </xdr:nvSpPr>
      <xdr:spPr>
        <a:xfrm>
          <a:off x="13500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27322</xdr:rowOff>
    </xdr:from>
    <xdr:ext cx="405111" cy="259045"/>
    <xdr:sp macro="" textlink="">
      <xdr:nvSpPr>
        <xdr:cNvPr id="809" name="n_1mainValue【庁舎】&#10;有形固定資産減価償却率">
          <a:extLst>
            <a:ext uri="{FF2B5EF4-FFF2-40B4-BE49-F238E27FC236}">
              <a16:creationId xmlns:a16="http://schemas.microsoft.com/office/drawing/2014/main" xmlns="" id="{18FF2BC1-A545-487B-9B92-CF1F2BBC7999}"/>
            </a:ext>
          </a:extLst>
        </xdr:cNvPr>
        <xdr:cNvSpPr txBox="1"/>
      </xdr:nvSpPr>
      <xdr:spPr>
        <a:xfrm>
          <a:off x="152660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80663</xdr:rowOff>
    </xdr:from>
    <xdr:ext cx="405111" cy="259045"/>
    <xdr:sp macro="" textlink="">
      <xdr:nvSpPr>
        <xdr:cNvPr id="810" name="n_2mainValue【庁舎】&#10;有形固定資産減価償却率">
          <a:extLst>
            <a:ext uri="{FF2B5EF4-FFF2-40B4-BE49-F238E27FC236}">
              <a16:creationId xmlns:a16="http://schemas.microsoft.com/office/drawing/2014/main" xmlns="" id="{2732C5EE-D801-48B7-8BE1-B8ADD3D7BDD1}"/>
            </a:ext>
          </a:extLst>
        </xdr:cNvPr>
        <xdr:cNvSpPr txBox="1"/>
      </xdr:nvSpPr>
      <xdr:spPr>
        <a:xfrm>
          <a:off x="14389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11" name="n_3mainValue【庁舎】&#10;有形固定資産減価償却率">
          <a:extLst>
            <a:ext uri="{FF2B5EF4-FFF2-40B4-BE49-F238E27FC236}">
              <a16:creationId xmlns:a16="http://schemas.microsoft.com/office/drawing/2014/main" xmlns="" id="{8DCEE4C4-FD3E-4E36-B165-CCD9447C8935}"/>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a:extLst>
            <a:ext uri="{FF2B5EF4-FFF2-40B4-BE49-F238E27FC236}">
              <a16:creationId xmlns:a16="http://schemas.microsoft.com/office/drawing/2014/main" xmlns="" id="{2E1A082E-5DA9-462D-A1E1-657EF30C817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a:extLst>
            <a:ext uri="{FF2B5EF4-FFF2-40B4-BE49-F238E27FC236}">
              <a16:creationId xmlns:a16="http://schemas.microsoft.com/office/drawing/2014/main" xmlns="" id="{D8BCFA9B-75BF-4535-BC15-9344FD075B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a:extLst>
            <a:ext uri="{FF2B5EF4-FFF2-40B4-BE49-F238E27FC236}">
              <a16:creationId xmlns:a16="http://schemas.microsoft.com/office/drawing/2014/main" xmlns="" id="{1D366F1B-B8B4-457A-A95D-C7308271277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a:extLst>
            <a:ext uri="{FF2B5EF4-FFF2-40B4-BE49-F238E27FC236}">
              <a16:creationId xmlns:a16="http://schemas.microsoft.com/office/drawing/2014/main" xmlns="" id="{2044902E-ACC1-4082-82B3-7EB502267E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a:extLst>
            <a:ext uri="{FF2B5EF4-FFF2-40B4-BE49-F238E27FC236}">
              <a16:creationId xmlns:a16="http://schemas.microsoft.com/office/drawing/2014/main" xmlns="" id="{165E8A8D-8F34-40AE-A574-01FDCB276C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a:extLst>
            <a:ext uri="{FF2B5EF4-FFF2-40B4-BE49-F238E27FC236}">
              <a16:creationId xmlns:a16="http://schemas.microsoft.com/office/drawing/2014/main" xmlns="" id="{C2B0F8FB-F14E-4B6E-B41D-7846FE3FF8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a:extLst>
            <a:ext uri="{FF2B5EF4-FFF2-40B4-BE49-F238E27FC236}">
              <a16:creationId xmlns:a16="http://schemas.microsoft.com/office/drawing/2014/main" xmlns="" id="{3D1A794E-CC72-49E3-BF12-C8C42E6D008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a:extLst>
            <a:ext uri="{FF2B5EF4-FFF2-40B4-BE49-F238E27FC236}">
              <a16:creationId xmlns:a16="http://schemas.microsoft.com/office/drawing/2014/main" xmlns="" id="{2E387534-A216-46EA-A73D-6837B517B6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a:extLst>
            <a:ext uri="{FF2B5EF4-FFF2-40B4-BE49-F238E27FC236}">
              <a16:creationId xmlns:a16="http://schemas.microsoft.com/office/drawing/2014/main" xmlns="" id="{6BD8F994-BC79-4477-9A17-682997387C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a:extLst>
            <a:ext uri="{FF2B5EF4-FFF2-40B4-BE49-F238E27FC236}">
              <a16:creationId xmlns:a16="http://schemas.microsoft.com/office/drawing/2014/main" xmlns="" id="{B0C03EEF-4B2C-4DCD-8223-903AF4F896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2" name="直線コネクタ 821">
          <a:extLst>
            <a:ext uri="{FF2B5EF4-FFF2-40B4-BE49-F238E27FC236}">
              <a16:creationId xmlns:a16="http://schemas.microsoft.com/office/drawing/2014/main" xmlns="" id="{95CFFE3B-530F-4A20-9FCE-87C5D37B068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3" name="テキスト ボックス 822">
          <a:extLst>
            <a:ext uri="{FF2B5EF4-FFF2-40B4-BE49-F238E27FC236}">
              <a16:creationId xmlns:a16="http://schemas.microsoft.com/office/drawing/2014/main" xmlns="" id="{87098E60-AA70-4A0C-888F-2A006CB45EC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4" name="直線コネクタ 823">
          <a:extLst>
            <a:ext uri="{FF2B5EF4-FFF2-40B4-BE49-F238E27FC236}">
              <a16:creationId xmlns:a16="http://schemas.microsoft.com/office/drawing/2014/main" xmlns="" id="{5921CBD7-36BD-4A5C-986E-D03708A7256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825" name="テキスト ボックス 824">
          <a:extLst>
            <a:ext uri="{FF2B5EF4-FFF2-40B4-BE49-F238E27FC236}">
              <a16:creationId xmlns:a16="http://schemas.microsoft.com/office/drawing/2014/main" xmlns="" id="{AD503F0C-3D49-434C-A5EB-36378C090F35}"/>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6" name="直線コネクタ 825">
          <a:extLst>
            <a:ext uri="{FF2B5EF4-FFF2-40B4-BE49-F238E27FC236}">
              <a16:creationId xmlns:a16="http://schemas.microsoft.com/office/drawing/2014/main" xmlns="" id="{0886FC74-FAE9-4845-ADEB-A7CA64BA7B5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827" name="テキスト ボックス 826">
          <a:extLst>
            <a:ext uri="{FF2B5EF4-FFF2-40B4-BE49-F238E27FC236}">
              <a16:creationId xmlns:a16="http://schemas.microsoft.com/office/drawing/2014/main" xmlns="" id="{D0D9713B-4EA9-4968-B9C7-C0476B3DABCC}"/>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8" name="直線コネクタ 827">
          <a:extLst>
            <a:ext uri="{FF2B5EF4-FFF2-40B4-BE49-F238E27FC236}">
              <a16:creationId xmlns:a16="http://schemas.microsoft.com/office/drawing/2014/main" xmlns="" id="{72255609-A34B-480C-AEEC-96ED2AA402C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829" name="テキスト ボックス 828">
          <a:extLst>
            <a:ext uri="{FF2B5EF4-FFF2-40B4-BE49-F238E27FC236}">
              <a16:creationId xmlns:a16="http://schemas.microsoft.com/office/drawing/2014/main" xmlns="" id="{DD2FCCAB-049E-4125-AF45-64F89C7D663E}"/>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xmlns="" id="{C7BE3C65-ECAD-4669-81C7-4175AEA02A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831" name="テキスト ボックス 830">
          <a:extLst>
            <a:ext uri="{FF2B5EF4-FFF2-40B4-BE49-F238E27FC236}">
              <a16:creationId xmlns:a16="http://schemas.microsoft.com/office/drawing/2014/main" xmlns="" id="{A1AB3CC9-EBE6-4B94-971F-62FE703B905B}"/>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a:extLst>
            <a:ext uri="{FF2B5EF4-FFF2-40B4-BE49-F238E27FC236}">
              <a16:creationId xmlns:a16="http://schemas.microsoft.com/office/drawing/2014/main" xmlns="" id="{7F08B8E0-3CB7-4181-9593-DD51C0CD599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833" name="直線コネクタ 832">
          <a:extLst>
            <a:ext uri="{FF2B5EF4-FFF2-40B4-BE49-F238E27FC236}">
              <a16:creationId xmlns:a16="http://schemas.microsoft.com/office/drawing/2014/main" xmlns="" id="{CDB90565-D36F-4AB1-88BE-2F46C11CA18A}"/>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834" name="【庁舎】&#10;一人当たり面積最小値テキスト">
          <a:extLst>
            <a:ext uri="{FF2B5EF4-FFF2-40B4-BE49-F238E27FC236}">
              <a16:creationId xmlns:a16="http://schemas.microsoft.com/office/drawing/2014/main" xmlns="" id="{C42524B4-B94A-4D36-9A12-737393288725}"/>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835" name="直線コネクタ 834">
          <a:extLst>
            <a:ext uri="{FF2B5EF4-FFF2-40B4-BE49-F238E27FC236}">
              <a16:creationId xmlns:a16="http://schemas.microsoft.com/office/drawing/2014/main" xmlns="" id="{FA15226B-4E7C-4407-B651-B787A974BE01}"/>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836" name="【庁舎】&#10;一人当たり面積最大値テキスト">
          <a:extLst>
            <a:ext uri="{FF2B5EF4-FFF2-40B4-BE49-F238E27FC236}">
              <a16:creationId xmlns:a16="http://schemas.microsoft.com/office/drawing/2014/main" xmlns="" id="{9A858B7E-E3DD-4A2C-88F5-3E491112C287}"/>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837" name="直線コネクタ 836">
          <a:extLst>
            <a:ext uri="{FF2B5EF4-FFF2-40B4-BE49-F238E27FC236}">
              <a16:creationId xmlns:a16="http://schemas.microsoft.com/office/drawing/2014/main" xmlns="" id="{D14B48A7-83AD-431C-B3C2-47D871CCE883}"/>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838" name="【庁舎】&#10;一人当たり面積平均値テキスト">
          <a:extLst>
            <a:ext uri="{FF2B5EF4-FFF2-40B4-BE49-F238E27FC236}">
              <a16:creationId xmlns:a16="http://schemas.microsoft.com/office/drawing/2014/main" xmlns="" id="{AEC19E19-52F0-480B-953C-4BA10E262A62}"/>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839" name="フローチャート: 判断 838">
          <a:extLst>
            <a:ext uri="{FF2B5EF4-FFF2-40B4-BE49-F238E27FC236}">
              <a16:creationId xmlns:a16="http://schemas.microsoft.com/office/drawing/2014/main" xmlns="" id="{930395F7-1186-46A9-8D92-18BB350CB03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840" name="フローチャート: 判断 839">
          <a:extLst>
            <a:ext uri="{FF2B5EF4-FFF2-40B4-BE49-F238E27FC236}">
              <a16:creationId xmlns:a16="http://schemas.microsoft.com/office/drawing/2014/main" xmlns="" id="{64A57CC3-62D4-4724-A24B-B9F50FFB3C25}"/>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841" name="フローチャート: 判断 840">
          <a:extLst>
            <a:ext uri="{FF2B5EF4-FFF2-40B4-BE49-F238E27FC236}">
              <a16:creationId xmlns:a16="http://schemas.microsoft.com/office/drawing/2014/main" xmlns="" id="{61241F6A-3BEC-492C-ABE4-804D74374892}"/>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23284</xdr:rowOff>
    </xdr:from>
    <xdr:to>
      <xdr:col>102</xdr:col>
      <xdr:colOff>165100</xdr:colOff>
      <xdr:row>108</xdr:row>
      <xdr:rowOff>124884</xdr:rowOff>
    </xdr:to>
    <xdr:sp macro="" textlink="">
      <xdr:nvSpPr>
        <xdr:cNvPr id="842" name="フローチャート: 判断 841">
          <a:extLst>
            <a:ext uri="{FF2B5EF4-FFF2-40B4-BE49-F238E27FC236}">
              <a16:creationId xmlns:a16="http://schemas.microsoft.com/office/drawing/2014/main" xmlns="" id="{02B378DC-CA22-471C-8B79-67E039261CE8}"/>
            </a:ext>
          </a:extLst>
        </xdr:cNvPr>
        <xdr:cNvSpPr/>
      </xdr:nvSpPr>
      <xdr:spPr>
        <a:xfrm>
          <a:off x="19494500" y="185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xmlns="" id="{70449B25-8116-4097-B7BC-F92120A4DD9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xmlns="" id="{34BC9917-3579-4231-813B-AFB9241B6C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xmlns="" id="{D616F931-8C05-4903-A3C2-318B836C29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xmlns="" id="{45231618-7A92-4CE6-A2B5-4AE4E443DF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xmlns="" id="{6D4020E9-F64C-40B9-9F7A-D1086D8DB7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23516</xdr:rowOff>
    </xdr:from>
    <xdr:to>
      <xdr:col>116</xdr:col>
      <xdr:colOff>114300</xdr:colOff>
      <xdr:row>108</xdr:row>
      <xdr:rowOff>125116</xdr:rowOff>
    </xdr:to>
    <xdr:sp macro="" textlink="">
      <xdr:nvSpPr>
        <xdr:cNvPr id="848" name="楕円 847">
          <a:extLst>
            <a:ext uri="{FF2B5EF4-FFF2-40B4-BE49-F238E27FC236}">
              <a16:creationId xmlns:a16="http://schemas.microsoft.com/office/drawing/2014/main" xmlns="" id="{E870993E-535A-42B9-B172-31489129F61D}"/>
            </a:ext>
          </a:extLst>
        </xdr:cNvPr>
        <xdr:cNvSpPr/>
      </xdr:nvSpPr>
      <xdr:spPr>
        <a:xfrm>
          <a:off x="22110700" y="185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849" name="【庁舎】&#10;一人当たり面積該当値テキスト">
          <a:extLst>
            <a:ext uri="{FF2B5EF4-FFF2-40B4-BE49-F238E27FC236}">
              <a16:creationId xmlns:a16="http://schemas.microsoft.com/office/drawing/2014/main" xmlns="" id="{F5010319-82F0-4716-9D08-D6087ABABE1F}"/>
            </a:ext>
          </a:extLst>
        </xdr:cNvPr>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23566</xdr:rowOff>
    </xdr:from>
    <xdr:to>
      <xdr:col>112</xdr:col>
      <xdr:colOff>38100</xdr:colOff>
      <xdr:row>108</xdr:row>
      <xdr:rowOff>125166</xdr:rowOff>
    </xdr:to>
    <xdr:sp macro="" textlink="">
      <xdr:nvSpPr>
        <xdr:cNvPr id="850" name="楕円 849">
          <a:extLst>
            <a:ext uri="{FF2B5EF4-FFF2-40B4-BE49-F238E27FC236}">
              <a16:creationId xmlns:a16="http://schemas.microsoft.com/office/drawing/2014/main" xmlns="" id="{B673107D-BD28-45FA-95C9-D6DA20C2350B}"/>
            </a:ext>
          </a:extLst>
        </xdr:cNvPr>
        <xdr:cNvSpPr/>
      </xdr:nvSpPr>
      <xdr:spPr>
        <a:xfrm>
          <a:off x="21272500" y="185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74316</xdr:rowOff>
    </xdr:from>
    <xdr:to>
      <xdr:col>116</xdr:col>
      <xdr:colOff>63500</xdr:colOff>
      <xdr:row>108</xdr:row>
      <xdr:rowOff>74366</xdr:rowOff>
    </xdr:to>
    <xdr:cxnSp macro="">
      <xdr:nvCxnSpPr>
        <xdr:cNvPr id="851" name="直線コネクタ 850">
          <a:extLst>
            <a:ext uri="{FF2B5EF4-FFF2-40B4-BE49-F238E27FC236}">
              <a16:creationId xmlns:a16="http://schemas.microsoft.com/office/drawing/2014/main" xmlns="" id="{C5650173-D34B-4F83-8857-B7F32EF01C9F}"/>
            </a:ext>
          </a:extLst>
        </xdr:cNvPr>
        <xdr:cNvCxnSpPr/>
      </xdr:nvCxnSpPr>
      <xdr:spPr>
        <a:xfrm flipV="1">
          <a:off x="21323300" y="18590916"/>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23599</xdr:rowOff>
    </xdr:from>
    <xdr:to>
      <xdr:col>107</xdr:col>
      <xdr:colOff>101600</xdr:colOff>
      <xdr:row>108</xdr:row>
      <xdr:rowOff>125199</xdr:rowOff>
    </xdr:to>
    <xdr:sp macro="" textlink="">
      <xdr:nvSpPr>
        <xdr:cNvPr id="852" name="楕円 851">
          <a:extLst>
            <a:ext uri="{FF2B5EF4-FFF2-40B4-BE49-F238E27FC236}">
              <a16:creationId xmlns:a16="http://schemas.microsoft.com/office/drawing/2014/main" xmlns="" id="{4789F174-D1BC-456B-BA48-B8480E291D93}"/>
            </a:ext>
          </a:extLst>
        </xdr:cNvPr>
        <xdr:cNvSpPr/>
      </xdr:nvSpPr>
      <xdr:spPr>
        <a:xfrm>
          <a:off x="20383500" y="185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74366</xdr:rowOff>
    </xdr:from>
    <xdr:to>
      <xdr:col>111</xdr:col>
      <xdr:colOff>177800</xdr:colOff>
      <xdr:row>108</xdr:row>
      <xdr:rowOff>74399</xdr:rowOff>
    </xdr:to>
    <xdr:cxnSp macro="">
      <xdr:nvCxnSpPr>
        <xdr:cNvPr id="853" name="直線コネクタ 852">
          <a:extLst>
            <a:ext uri="{FF2B5EF4-FFF2-40B4-BE49-F238E27FC236}">
              <a16:creationId xmlns:a16="http://schemas.microsoft.com/office/drawing/2014/main" xmlns="" id="{8CD53849-ADA4-4CD8-A285-D23D45A3E6DC}"/>
            </a:ext>
          </a:extLst>
        </xdr:cNvPr>
        <xdr:cNvCxnSpPr/>
      </xdr:nvCxnSpPr>
      <xdr:spPr>
        <a:xfrm flipV="1">
          <a:off x="20434300" y="1859096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23631</xdr:rowOff>
    </xdr:from>
    <xdr:to>
      <xdr:col>102</xdr:col>
      <xdr:colOff>165100</xdr:colOff>
      <xdr:row>108</xdr:row>
      <xdr:rowOff>125231</xdr:rowOff>
    </xdr:to>
    <xdr:sp macro="" textlink="">
      <xdr:nvSpPr>
        <xdr:cNvPr id="854" name="楕円 853">
          <a:extLst>
            <a:ext uri="{FF2B5EF4-FFF2-40B4-BE49-F238E27FC236}">
              <a16:creationId xmlns:a16="http://schemas.microsoft.com/office/drawing/2014/main" xmlns="" id="{DCE36E82-B239-495D-A692-A33530549DF6}"/>
            </a:ext>
          </a:extLst>
        </xdr:cNvPr>
        <xdr:cNvSpPr/>
      </xdr:nvSpPr>
      <xdr:spPr>
        <a:xfrm>
          <a:off x="19494500" y="185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74399</xdr:rowOff>
    </xdr:from>
    <xdr:to>
      <xdr:col>107</xdr:col>
      <xdr:colOff>50800</xdr:colOff>
      <xdr:row>108</xdr:row>
      <xdr:rowOff>74431</xdr:rowOff>
    </xdr:to>
    <xdr:cxnSp macro="">
      <xdr:nvCxnSpPr>
        <xdr:cNvPr id="855" name="直線コネクタ 854">
          <a:extLst>
            <a:ext uri="{FF2B5EF4-FFF2-40B4-BE49-F238E27FC236}">
              <a16:creationId xmlns:a16="http://schemas.microsoft.com/office/drawing/2014/main" xmlns="" id="{AAEAED0F-61A4-41D1-B100-D4F6EA7A601F}"/>
            </a:ext>
          </a:extLst>
        </xdr:cNvPr>
        <xdr:cNvCxnSpPr/>
      </xdr:nvCxnSpPr>
      <xdr:spPr>
        <a:xfrm flipV="1">
          <a:off x="19545300" y="18590999"/>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856" name="n_1aveValue【庁舎】&#10;一人当たり面積">
          <a:extLst>
            <a:ext uri="{FF2B5EF4-FFF2-40B4-BE49-F238E27FC236}">
              <a16:creationId xmlns:a16="http://schemas.microsoft.com/office/drawing/2014/main" xmlns="" id="{D9116906-72BC-44DD-85FA-3B21D49AF71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857" name="n_2aveValue【庁舎】&#10;一人当たり面積">
          <a:extLst>
            <a:ext uri="{FF2B5EF4-FFF2-40B4-BE49-F238E27FC236}">
              <a16:creationId xmlns:a16="http://schemas.microsoft.com/office/drawing/2014/main" xmlns="" id="{8AC33A5D-51E6-45C2-BC0F-014EF52B6AD9}"/>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141411</xdr:rowOff>
    </xdr:from>
    <xdr:ext cx="469744" cy="259045"/>
    <xdr:sp macro="" textlink="">
      <xdr:nvSpPr>
        <xdr:cNvPr id="858" name="n_3aveValue【庁舎】&#10;一人当たり面積">
          <a:extLst>
            <a:ext uri="{FF2B5EF4-FFF2-40B4-BE49-F238E27FC236}">
              <a16:creationId xmlns:a16="http://schemas.microsoft.com/office/drawing/2014/main" xmlns="" id="{0ED964F1-0EE6-423E-B624-607FA635FE14}"/>
            </a:ext>
          </a:extLst>
        </xdr:cNvPr>
        <xdr:cNvSpPr txBox="1"/>
      </xdr:nvSpPr>
      <xdr:spPr>
        <a:xfrm>
          <a:off x="19310427" y="183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116293</xdr:rowOff>
    </xdr:from>
    <xdr:ext cx="469744" cy="259045"/>
    <xdr:sp macro="" textlink="">
      <xdr:nvSpPr>
        <xdr:cNvPr id="859" name="n_1mainValue【庁舎】&#10;一人当たり面積">
          <a:extLst>
            <a:ext uri="{FF2B5EF4-FFF2-40B4-BE49-F238E27FC236}">
              <a16:creationId xmlns:a16="http://schemas.microsoft.com/office/drawing/2014/main" xmlns="" id="{5F5C2402-AD04-409A-AF02-B31DE3520F6B}"/>
            </a:ext>
          </a:extLst>
        </xdr:cNvPr>
        <xdr:cNvSpPr txBox="1"/>
      </xdr:nvSpPr>
      <xdr:spPr>
        <a:xfrm>
          <a:off x="21075727" y="1863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116326</xdr:rowOff>
    </xdr:from>
    <xdr:ext cx="469744" cy="259045"/>
    <xdr:sp macro="" textlink="">
      <xdr:nvSpPr>
        <xdr:cNvPr id="860" name="n_2mainValue【庁舎】&#10;一人当たり面積">
          <a:extLst>
            <a:ext uri="{FF2B5EF4-FFF2-40B4-BE49-F238E27FC236}">
              <a16:creationId xmlns:a16="http://schemas.microsoft.com/office/drawing/2014/main" xmlns="" id="{26A030E5-CDE6-4040-8C61-DAAC4E246AF6}"/>
            </a:ext>
          </a:extLst>
        </xdr:cNvPr>
        <xdr:cNvSpPr txBox="1"/>
      </xdr:nvSpPr>
      <xdr:spPr>
        <a:xfrm>
          <a:off x="20199427" y="186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116358</xdr:rowOff>
    </xdr:from>
    <xdr:ext cx="469744" cy="259045"/>
    <xdr:sp macro="" textlink="">
      <xdr:nvSpPr>
        <xdr:cNvPr id="861" name="n_3mainValue【庁舎】&#10;一人当たり面積">
          <a:extLst>
            <a:ext uri="{FF2B5EF4-FFF2-40B4-BE49-F238E27FC236}">
              <a16:creationId xmlns:a16="http://schemas.microsoft.com/office/drawing/2014/main" xmlns="" id="{713057BB-9FD3-4B60-92E0-FC6BCF70E045}"/>
            </a:ext>
          </a:extLst>
        </xdr:cNvPr>
        <xdr:cNvSpPr txBox="1"/>
      </xdr:nvSpPr>
      <xdr:spPr>
        <a:xfrm>
          <a:off x="19310427" y="186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xmlns="" id="{DB94C1F1-425F-4C1B-9C13-421D17A34DB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xmlns="" id="{878BCDC4-45C7-4C8D-A10B-E75C72BE28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xmlns="" id="{83E6F010-2000-478E-A141-FA1DC0DBB3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類似団体と比較して特に有形固定資産減価償却率が高くなっている施設は町民会館、特に低くなっている施設は一般廃棄物処理施設である。昨年度とあまり大きな変化は無い。</a:t>
          </a:r>
        </a:p>
        <a:p>
          <a:r>
            <a:rPr kumimoji="1" lang="ja-JP" altLang="en-US" sz="1300">
              <a:latin typeface="ＭＳ Ｐゴシック" panose="020B0600070205080204" pitchFamily="50" charset="-128"/>
              <a:ea typeface="ＭＳ Ｐゴシック" panose="020B0600070205080204" pitchFamily="50" charset="-128"/>
            </a:rPr>
            <a:t>保健センターは、平成１１年度に着工・完成し、築１９年が経過している。町民会館についても、昭和５７年の建築で施設全体の老朽化が進んでおり、令和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年度に公共施設総合管理計画を見直すのと併せて、老朽化及び利用状況の把握を行った上で適切な維持管理を行っていく。</a:t>
          </a:r>
        </a:p>
        <a:p>
          <a:r>
            <a:rPr kumimoji="1" lang="ja-JP" altLang="en-US" sz="1300">
              <a:latin typeface="ＭＳ Ｐゴシック" panose="020B0600070205080204" pitchFamily="50" charset="-128"/>
              <a:ea typeface="ＭＳ Ｐゴシック" panose="020B0600070205080204" pitchFamily="50" charset="-128"/>
            </a:rPr>
            <a:t>　一般廃棄物処理施設には浄化センターがあり、平成５年から１２年にかけて建築されたもので、建築後３０年未満しか経過しておらず、耐震化や老朽化対策は考慮されていない。現在、浄化センターでは「越知町浄化センター長寿命化計画」に基づき、耐用年数の経過した電気設備について更新を行っているが、管渠については長寿命化計画が未策定のため、今後は計画を策定し、費用の平準化・コストの縮減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45.6%</a:t>
          </a:r>
          <a:r>
            <a:rPr kumimoji="1" lang="ja-JP" altLang="en-US" sz="1300">
              <a:latin typeface="ＭＳ Ｐゴシック" panose="020B0600070205080204" pitchFamily="50" charset="-128"/>
              <a:ea typeface="ＭＳ Ｐゴシック" panose="020B0600070205080204" pitchFamily="50" charset="-128"/>
            </a:rPr>
            <a:t>）により、主な産業である農業の担い手が年々減少して税収入は落ち込んでおり、類似団体平均をかなり下回っている。歳出の徹底的な見直しは当然のこととして、税の収納率向上などを引き続き強化して歳入確保に努め、自主財源の確保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人件費、物件費、扶助費は比率が減少しているが、補助費と公債費で比率が増加したことが影響している。過疎対策事業債の定期償還元金と、高吾北広域事務組合等への負担金の増がその原因である。</a:t>
          </a:r>
        </a:p>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ポイントと昨年よりやや差は縮まっているが、今後もより一層経常経費の削減に取り組み、交付税措置のある地方債以外の借入を抑制するなど、積極的な義務的経費の削減に努める必要がある。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101854</xdr:rowOff>
    </xdr:from>
    <xdr:to>
      <xdr:col>23</xdr:col>
      <xdr:colOff>133350</xdr:colOff>
      <xdr:row>66</xdr:row>
      <xdr:rowOff>109093</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41755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43942</xdr:rowOff>
    </xdr:from>
    <xdr:to>
      <xdr:col>19</xdr:col>
      <xdr:colOff>133350</xdr:colOff>
      <xdr:row>66</xdr:row>
      <xdr:rowOff>101854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3596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66</xdr:row>
      <xdr:rowOff>43942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12148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66</xdr:row>
      <xdr:rowOff>43942</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12148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92329</xdr:rowOff>
    </xdr:from>
    <xdr:to>
      <xdr:col>11</xdr:col>
      <xdr:colOff>82550</xdr:colOff>
      <xdr:row>65</xdr:row>
      <xdr:rowOff>22479</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32656</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58293</xdr:rowOff>
    </xdr:from>
    <xdr:to>
      <xdr:col>23</xdr:col>
      <xdr:colOff>184150</xdr:colOff>
      <xdr:row>66</xdr:row>
      <xdr:rowOff>159893</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3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30370</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34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51054</xdr:rowOff>
    </xdr:from>
    <xdr:to>
      <xdr:col>19</xdr:col>
      <xdr:colOff>184150</xdr:colOff>
      <xdr:row>66</xdr:row>
      <xdr:rowOff>152654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137431</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45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164592</xdr:rowOff>
    </xdr:from>
    <xdr:to>
      <xdr:col>15</xdr:col>
      <xdr:colOff>133350</xdr:colOff>
      <xdr:row>66</xdr:row>
      <xdr:rowOff>94742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79519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人件費・物件費ともにここ数年増加傾向が続いていたが、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共に減少している。人件費減の主な要因は、地域おこし協力隊員の減と退職手当の減が影響している。物件費については、キャンプ場整備に係る減額による影響と考えられる。今後も事務の効率化等を図ることにより経常的経費の抑制に努め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82083</xdr:rowOff>
    </xdr:from>
    <xdr:to>
      <xdr:col>23</xdr:col>
      <xdr:colOff>133350</xdr:colOff>
      <xdr:row>84</xdr:row>
      <xdr:rowOff>102888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4483883"/>
          <a:ext cx="83820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70991</xdr:rowOff>
    </xdr:from>
    <xdr:to>
      <xdr:col>19</xdr:col>
      <xdr:colOff>133350</xdr:colOff>
      <xdr:row>84</xdr:row>
      <xdr:rowOff>102888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472791"/>
          <a:ext cx="889000" cy="3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152904</xdr:rowOff>
    </xdr:from>
    <xdr:to>
      <xdr:col>15</xdr:col>
      <xdr:colOff>82550</xdr:colOff>
      <xdr:row>84</xdr:row>
      <xdr:rowOff>70991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383254"/>
          <a:ext cx="889000" cy="8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91280</xdr:rowOff>
    </xdr:from>
    <xdr:to>
      <xdr:col>11</xdr:col>
      <xdr:colOff>31750</xdr:colOff>
      <xdr:row>83</xdr:row>
      <xdr:rowOff>152904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321630"/>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164244</xdr:rowOff>
    </xdr:from>
    <xdr:to>
      <xdr:col>11</xdr:col>
      <xdr:colOff>82550</xdr:colOff>
      <xdr:row>83</xdr:row>
      <xdr:rowOff>94394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104571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31283</xdr:rowOff>
    </xdr:from>
    <xdr:to>
      <xdr:col>23</xdr:col>
      <xdr:colOff>184150</xdr:colOff>
      <xdr:row>84</xdr:row>
      <xdr:rowOff>132883</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4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3360</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40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52088</xdr:rowOff>
    </xdr:from>
    <xdr:to>
      <xdr:col>19</xdr:col>
      <xdr:colOff>184150</xdr:colOff>
      <xdr:row>84</xdr:row>
      <xdr:rowOff>153688</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45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138465</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54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20191</xdr:rowOff>
    </xdr:from>
    <xdr:to>
      <xdr:col>15</xdr:col>
      <xdr:colOff>133350</xdr:colOff>
      <xdr:row>84</xdr:row>
      <xdr:rowOff>121791</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4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106568</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5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102104</xdr:rowOff>
    </xdr:from>
    <xdr:to>
      <xdr:col>11</xdr:col>
      <xdr:colOff>82550</xdr:colOff>
      <xdr:row>84</xdr:row>
      <xdr:rowOff>32254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3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17031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41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40480</xdr:rowOff>
    </xdr:from>
    <xdr:to>
      <xdr:col>7</xdr:col>
      <xdr:colOff>31750</xdr:colOff>
      <xdr:row>83</xdr:row>
      <xdr:rowOff>142080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2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126857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3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ポイント上回っており、高い水準で推移している。その要因としては、平成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月に給与構造の見直しを実施しているが、平成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年度まで新規職員採用を抑制したことなどから、給料表の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級から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級が過半数以上を占めているためである。</a:t>
          </a:r>
        </a:p>
        <a:p>
          <a:r>
            <a:rPr kumimoji="1" lang="ja-JP" altLang="en-US" sz="1300">
              <a:latin typeface="ＭＳ Ｐゴシック" panose="020B0600070205080204" pitchFamily="50" charset="-128"/>
              <a:ea typeface="ＭＳ Ｐゴシック" panose="020B0600070205080204" pitchFamily="50" charset="-128"/>
            </a:rPr>
            <a:t>　今後も国の制度に準拠し、給与の適正化に努める。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87</xdr:row>
      <xdr:rowOff>10584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86928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88</xdr:row>
      <xdr:rowOff>22982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92673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22982</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4401800" y="15018657"/>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102507</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9612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143632</xdr:rowOff>
    </xdr:from>
    <xdr:to>
      <xdr:col>73</xdr:col>
      <xdr:colOff>44450</xdr:colOff>
      <xdr:row>88</xdr:row>
      <xdr:rowOff>73782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58559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定員管理における全職員数は、平成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人をピークに適正な定員管理を考慮し、各所属の業務を見直し組織改編、退職者の不補充などの取り組みにより平成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人となっている。事業量の増による新規職員採用は行いつつも、適切な定員管理に取り組んでいる。</a:t>
          </a:r>
        </a:p>
        <a:p>
          <a:r>
            <a:rPr kumimoji="1" lang="ja-JP" altLang="en-US" sz="1300">
              <a:latin typeface="ＭＳ Ｐゴシック" panose="020B0600070205080204" pitchFamily="50" charset="-128"/>
              <a:ea typeface="ＭＳ Ｐゴシック" panose="020B0600070205080204" pitchFamily="50" charset="-128"/>
            </a:rPr>
            <a:t>　しかし、類似団体平均との比較で上回っている要因としては、学校等の給食調理業務を直営で行っていることが考えられる。</a:t>
          </a:r>
        </a:p>
        <a:p>
          <a:r>
            <a:rPr kumimoji="1" lang="ja-JP" altLang="en-US" sz="1300">
              <a:latin typeface="ＭＳ Ｐゴシック" panose="020B0600070205080204" pitchFamily="50" charset="-128"/>
              <a:ea typeface="ＭＳ Ｐゴシック" panose="020B0600070205080204" pitchFamily="50" charset="-128"/>
            </a:rPr>
            <a:t>　住民サービスの低下につながらないよう、計画的な職員採用を行いながら、定員管理計画に基づき、今後も適正な定員管理に努める。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156814</xdr:rowOff>
    </xdr:from>
    <xdr:to>
      <xdr:col>81</xdr:col>
      <xdr:colOff>44450</xdr:colOff>
      <xdr:row>64</xdr:row>
      <xdr:rowOff>61202</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958164"/>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121194</xdr:rowOff>
    </xdr:from>
    <xdr:to>
      <xdr:col>77</xdr:col>
      <xdr:colOff>44450</xdr:colOff>
      <xdr:row>63</xdr:row>
      <xdr:rowOff>156814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922544"/>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67189</xdr:rowOff>
    </xdr:from>
    <xdr:to>
      <xdr:col>72</xdr:col>
      <xdr:colOff>203200</xdr:colOff>
      <xdr:row>63</xdr:row>
      <xdr:rowOff>121194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868539"/>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30420</xdr:rowOff>
    </xdr:from>
    <xdr:to>
      <xdr:col>68</xdr:col>
      <xdr:colOff>152400</xdr:colOff>
      <xdr:row>63</xdr:row>
      <xdr:rowOff>67189</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831770"/>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112728</xdr:rowOff>
    </xdr:from>
    <xdr:to>
      <xdr:col>68</xdr:col>
      <xdr:colOff>203200</xdr:colOff>
      <xdr:row>60</xdr:row>
      <xdr:rowOff>42878</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53055</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10402</xdr:rowOff>
    </xdr:from>
    <xdr:to>
      <xdr:col>81</xdr:col>
      <xdr:colOff>95250</xdr:colOff>
      <xdr:row>64</xdr:row>
      <xdr:rowOff>112002</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153929</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9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106014</xdr:rowOff>
    </xdr:from>
    <xdr:to>
      <xdr:col>77</xdr:col>
      <xdr:colOff>95250</xdr:colOff>
      <xdr:row>64</xdr:row>
      <xdr:rowOff>36164</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9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20941</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99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70394</xdr:rowOff>
    </xdr:from>
    <xdr:to>
      <xdr:col>73</xdr:col>
      <xdr:colOff>44450</xdr:colOff>
      <xdr:row>64</xdr:row>
      <xdr:rowOff>544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156771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16389</xdr:rowOff>
    </xdr:from>
    <xdr:to>
      <xdr:col>68</xdr:col>
      <xdr:colOff>203200</xdr:colOff>
      <xdr:row>63</xdr:row>
      <xdr:rowOff>117989</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102766</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9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151070</xdr:rowOff>
    </xdr:from>
    <xdr:to>
      <xdr:col>64</xdr:col>
      <xdr:colOff>152400</xdr:colOff>
      <xdr:row>63</xdr:row>
      <xdr:rowOff>81220</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65997</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8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交付税措置の少ない地方債の借入を抑制してきたが、大型事業に係る過疎対策事業債や国の補正予算に伴う補正予算債の借入等により近年公債費は増加傾向にある。</a:t>
          </a:r>
        </a:p>
        <a:p>
          <a:r>
            <a:rPr kumimoji="1" lang="ja-JP" altLang="en-US" sz="1300">
              <a:latin typeface="ＭＳ Ｐゴシック" panose="020B0600070205080204" pitchFamily="50" charset="-128"/>
              <a:ea typeface="ＭＳ Ｐゴシック" panose="020B0600070205080204" pitchFamily="50" charset="-128"/>
            </a:rPr>
            <a:t>　実質公債費比率が前年度より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ポイント増加した主な要因は、過疎対策事業債の元金償還の開始による公債費の増によるものである。</a:t>
          </a:r>
        </a:p>
        <a:p>
          <a:r>
            <a:rPr kumimoji="1" lang="ja-JP" altLang="en-US" sz="1300">
              <a:latin typeface="ＭＳ Ｐゴシック" panose="020B0600070205080204" pitchFamily="50" charset="-128"/>
              <a:ea typeface="ＭＳ Ｐゴシック" panose="020B0600070205080204" pitchFamily="50" charset="-128"/>
            </a:rPr>
            <a:t>　引き続き、緊急性・公共性の観点により事業の選別を徹底し、起債に大きく頼ることのない財政運営に努める。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97367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7356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49106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7195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33020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8890</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94827</xdr:rowOff>
    </xdr:from>
    <xdr:to>
      <xdr:col>68</xdr:col>
      <xdr:colOff>203200</xdr:colOff>
      <xdr:row>40</xdr:row>
      <xdr:rowOff>24977</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9754</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前年度より</a:t>
          </a:r>
          <a:r>
            <a:rPr kumimoji="1" lang="en-US" altLang="ja-JP" sz="1150">
              <a:latin typeface="ＭＳ Ｐゴシック" panose="020B0600070205080204" pitchFamily="50" charset="-128"/>
              <a:ea typeface="ＭＳ Ｐゴシック" panose="020B0600070205080204" pitchFamily="50" charset="-128"/>
            </a:rPr>
            <a:t>22.2</a:t>
          </a:r>
          <a:r>
            <a:rPr kumimoji="1" lang="ja-JP" altLang="en-US" sz="1150">
              <a:latin typeface="ＭＳ Ｐゴシック" panose="020B0600070205080204" pitchFamily="50" charset="-128"/>
              <a:ea typeface="ＭＳ Ｐゴシック" panose="020B0600070205080204" pitchFamily="50" charset="-128"/>
            </a:rPr>
            <a:t>ポイント減少した。これは、高吾北広域町村事務組合の清掃費に係る</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年度起債により、基準財政需要額算入見込額が増加したことが影響している。</a:t>
          </a:r>
        </a:p>
        <a:p>
          <a:r>
            <a:rPr kumimoji="1" lang="ja-JP" altLang="en-US" sz="1150">
              <a:latin typeface="ＭＳ Ｐゴシック" panose="020B0600070205080204" pitchFamily="50" charset="-128"/>
              <a:ea typeface="ＭＳ Ｐゴシック" panose="020B0600070205080204" pitchFamily="50" charset="-128"/>
            </a:rPr>
            <a:t>　これまで、厳しい財政事情の中でも概ね</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ポイント強で留まってはいたものの、</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年度より起債残高の増加により急激に比率が増加した。償還が始まれば公債費が重くのしかかってくるのに加え、今後必要な事業もまだあるため、優先順位を見極めながら執行していく必要がある。</a:t>
          </a:r>
        </a:p>
        <a:p>
          <a:r>
            <a:rPr kumimoji="1" lang="ja-JP" altLang="en-US" sz="1150">
              <a:latin typeface="ＭＳ Ｐゴシック" panose="020B0600070205080204" pitchFamily="50" charset="-128"/>
              <a:ea typeface="ＭＳ Ｐゴシック" panose="020B0600070205080204" pitchFamily="50" charset="-128"/>
            </a:rPr>
            <a:t>　今後はさらに行財政改革に取り組み、地方債発行の抑制などを行い、財政の健全化を図っていく。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147066</xdr:rowOff>
    </xdr:from>
    <xdr:to>
      <xdr:col>81</xdr:col>
      <xdr:colOff>44450</xdr:colOff>
      <xdr:row>18</xdr:row>
      <xdr:rowOff>18440</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2890266"/>
          <a:ext cx="838200" cy="2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39929</xdr:rowOff>
    </xdr:from>
    <xdr:to>
      <xdr:col>77</xdr:col>
      <xdr:colOff>44450</xdr:colOff>
      <xdr:row>18</xdr:row>
      <xdr:rowOff>18440</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5290800" y="2783129"/>
          <a:ext cx="889000" cy="3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169875</xdr:rowOff>
    </xdr:from>
    <xdr:to>
      <xdr:col>72</xdr:col>
      <xdr:colOff>203200</xdr:colOff>
      <xdr:row>16</xdr:row>
      <xdr:rowOff>39929</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4401800" y="2741625"/>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169875</xdr:rowOff>
    </xdr:from>
    <xdr:to>
      <xdr:col>68</xdr:col>
      <xdr:colOff>152400</xdr:colOff>
      <xdr:row>16</xdr:row>
      <xdr:rowOff>7112</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3512800" y="274162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7722</xdr:rowOff>
    </xdr:from>
    <xdr:to>
      <xdr:col>68</xdr:col>
      <xdr:colOff>203200</xdr:colOff>
      <xdr:row>14</xdr:row>
      <xdr:rowOff>109322</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119499</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96266</xdr:rowOff>
    </xdr:from>
    <xdr:to>
      <xdr:col>81</xdr:col>
      <xdr:colOff>95250</xdr:colOff>
      <xdr:row>17</xdr:row>
      <xdr:rowOff>26416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68343</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8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139090</xdr:rowOff>
    </xdr:from>
    <xdr:to>
      <xdr:col>77</xdr:col>
      <xdr:colOff>95250</xdr:colOff>
      <xdr:row>18</xdr:row>
      <xdr:rowOff>69240</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0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54017</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1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160579</xdr:rowOff>
    </xdr:from>
    <xdr:to>
      <xdr:col>73</xdr:col>
      <xdr:colOff>44450</xdr:colOff>
      <xdr:row>16</xdr:row>
      <xdr:rowOff>90729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75506</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2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119075</xdr:rowOff>
    </xdr:from>
    <xdr:to>
      <xdr:col>68</xdr:col>
      <xdr:colOff>203200</xdr:colOff>
      <xdr:row>16</xdr:row>
      <xdr:rowOff>49225</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34002</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127762</xdr:rowOff>
    </xdr:from>
    <xdr:to>
      <xdr:col>64</xdr:col>
      <xdr:colOff>152400</xdr:colOff>
      <xdr:row>16</xdr:row>
      <xdr:rowOff>57912</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42689</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278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年度は、地域おこし協力隊員の減と退職手当の減により人件費の比率が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ポイント下がってはいるが、依然全国平均より高い水準で推移している。この要因は、保育園運営や学校等の給食調理業務を直営で行っていることが影響している。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今後も適正な定員管理等に努め、人件費について抑制していく必要がある。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38</xdr:row>
      <xdr:rowOff>154432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632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38</xdr:row>
      <xdr:rowOff>154432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614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99568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518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49276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518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平均と比較して比率が低くなっており、順位も上位である。その要因としては、一部事務組合で業務を行っていることが考えられるが、越知町行政改革大綱により、経常経費についてはさらなる事務の合理化・効率化を図り、徹底した経費の節減を実施したことも要因と考えられる。</a:t>
          </a:r>
        </a:p>
        <a:p>
          <a:r>
            <a:rPr kumimoji="1" lang="ja-JP" altLang="en-US" sz="1250">
              <a:latin typeface="ＭＳ Ｐゴシック" panose="020B0600070205080204" pitchFamily="50" charset="-128"/>
              <a:ea typeface="ＭＳ Ｐゴシック" panose="020B0600070205080204" pitchFamily="50" charset="-128"/>
            </a:rPr>
            <a:t>　近年は事業量の増やシステム関係の委託業務の増により増加傾向にあったが、</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年度は</a:t>
          </a:r>
          <a:r>
            <a:rPr kumimoji="1" lang="en-US" altLang="ja-JP" sz="1250">
              <a:latin typeface="ＭＳ Ｐゴシック" panose="020B0600070205080204" pitchFamily="50" charset="-128"/>
              <a:ea typeface="ＭＳ Ｐゴシック" panose="020B0600070205080204" pitchFamily="50" charset="-128"/>
            </a:rPr>
            <a:t>0.6</a:t>
          </a:r>
          <a:r>
            <a:rPr kumimoji="1" lang="ja-JP" altLang="en-US" sz="1250">
              <a:latin typeface="ＭＳ Ｐゴシック" panose="020B0600070205080204" pitchFamily="50" charset="-128"/>
              <a:ea typeface="ＭＳ Ｐゴシック" panose="020B0600070205080204" pitchFamily="50" charset="-128"/>
            </a:rPr>
            <a:t>ポイント減少している。今後も引き続き経常経費の抑制に努める。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69850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5671800" y="2435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58420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4415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41275</xdr:rowOff>
    </xdr:from>
    <xdr:to>
      <xdr:col>69</xdr:col>
      <xdr:colOff>92075</xdr:colOff>
      <xdr:row>14</xdr:row>
      <xdr:rowOff>52705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004800" y="2441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144780</xdr:rowOff>
    </xdr:from>
    <xdr:to>
      <xdr:col>69</xdr:col>
      <xdr:colOff>142875</xdr:colOff>
      <xdr:row>15</xdr:row>
      <xdr:rowOff>74930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59707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19050</xdr:rowOff>
    </xdr:from>
    <xdr:to>
      <xdr:col>78</xdr:col>
      <xdr:colOff>120650</xdr:colOff>
      <xdr:row>14</xdr:row>
      <xdr:rowOff>120650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130827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xdr:rowOff>
    </xdr:from>
    <xdr:to>
      <xdr:col>65</xdr:col>
      <xdr:colOff>53975</xdr:colOff>
      <xdr:row>14</xdr:row>
      <xdr:rowOff>103505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113682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大幅に低くなっている。その主な要因として、比較的定員規模の大きな町立保育園を運営しており、町外の公立・私立保育園への広域委託費が最小限に抑えられ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今後も現状の比率を維持できるよう努める。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169863</xdr:rowOff>
    </xdr:from>
    <xdr:to>
      <xdr:col>24</xdr:col>
      <xdr:colOff>25400</xdr:colOff>
      <xdr:row>54</xdr:row>
      <xdr:rowOff>41275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92567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41275</xdr:rowOff>
    </xdr:from>
    <xdr:to>
      <xdr:col>19</xdr:col>
      <xdr:colOff>187325</xdr:colOff>
      <xdr:row>54</xdr:row>
      <xdr:rowOff>55563</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098800" y="92995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55563</xdr:rowOff>
    </xdr:from>
    <xdr:to>
      <xdr:col>15</xdr:col>
      <xdr:colOff>98425</xdr:colOff>
      <xdr:row>54</xdr:row>
      <xdr:rowOff>55563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313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41275</xdr:rowOff>
    </xdr:from>
    <xdr:to>
      <xdr:col>11</xdr:col>
      <xdr:colOff>9525</xdr:colOff>
      <xdr:row>54</xdr:row>
      <xdr:rowOff>55563</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2995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19702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119063</xdr:rowOff>
    </xdr:from>
    <xdr:to>
      <xdr:col>24</xdr:col>
      <xdr:colOff>76200</xdr:colOff>
      <xdr:row>54</xdr:row>
      <xdr:rowOff>49213</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27640</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1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161925</xdr:rowOff>
    </xdr:from>
    <xdr:to>
      <xdr:col>20</xdr:col>
      <xdr:colOff>38100</xdr:colOff>
      <xdr:row>54</xdr:row>
      <xdr:rowOff>92075</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102252</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4763</xdr:rowOff>
    </xdr:from>
    <xdr:to>
      <xdr:col>15</xdr:col>
      <xdr:colOff>149225</xdr:colOff>
      <xdr:row>54</xdr:row>
      <xdr:rowOff>106363</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116540</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0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4763</xdr:rowOff>
    </xdr:from>
    <xdr:to>
      <xdr:col>11</xdr:col>
      <xdr:colOff>60325</xdr:colOff>
      <xdr:row>54</xdr:row>
      <xdr:rowOff>106363</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116540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0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161925</xdr:rowOff>
    </xdr:from>
    <xdr:to>
      <xdr:col>6</xdr:col>
      <xdr:colOff>171450</xdr:colOff>
      <xdr:row>54</xdr:row>
      <xdr:rowOff>92075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102252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ポイント改善したものの、依然、類似団体平均、全国平均を上回っている。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他会計への繰出金が増加傾向にあり、　その対策として経費節減に努めることは当然として、保険料等、特に介護保険料の徴収率改善が必要と思われ、財政運営の健全化を図っていくよう努める。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96520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1002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96520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98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43180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90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111760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9903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年度は広域事務組合等への負担金の減が影響し、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年度は増加したためにそのまま数値として表れている。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年度以降、大幅な補助金の見直しなどを実行したが、今後も補助金の費用対効果などを検証し、比率の上昇の抑制に努める。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37</xdr:row>
      <xdr:rowOff>10414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2717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117856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4782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117856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33274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004800" y="62900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国の経済対策の施策に呼応する形で公共事業、地方単独事業を積極的に推進し、平成</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年度から地域総合整備事業債を中心とした一般単独事業などの地方債を増発した結果、公債費における経常収支比率は類似団体を上回っている。</a:t>
          </a:r>
        </a:p>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は過疎対策事業債の元金償還開始により公債費が増加しており、今後も更なる増加が見込まれるため、繰上償還の実行や新規地方債の発行抑制など、継続した取り組みにより類似団体平均の水準となる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159657</xdr:rowOff>
    </xdr:from>
    <xdr:to>
      <xdr:col>24</xdr:col>
      <xdr:colOff>25400</xdr:colOff>
      <xdr:row>77</xdr:row>
      <xdr:rowOff>1270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1898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133531</xdr:rowOff>
    </xdr:from>
    <xdr:to>
      <xdr:col>19</xdr:col>
      <xdr:colOff>187325</xdr:colOff>
      <xdr:row>76</xdr:row>
      <xdr:rowOff>159657</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31637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51888</xdr:rowOff>
    </xdr:from>
    <xdr:to>
      <xdr:col>15</xdr:col>
      <xdr:colOff>98425</xdr:colOff>
      <xdr:row>76</xdr:row>
      <xdr:rowOff>133531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2209800" y="130820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84545</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0820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108857</xdr:rowOff>
    </xdr:from>
    <xdr:to>
      <xdr:col>20</xdr:col>
      <xdr:colOff>38100</xdr:colOff>
      <xdr:row>77</xdr:row>
      <xdr:rowOff>39007</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23784</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82731</xdr:rowOff>
    </xdr:from>
    <xdr:to>
      <xdr:col>15</xdr:col>
      <xdr:colOff>149225</xdr:colOff>
      <xdr:row>77</xdr:row>
      <xdr:rowOff>12881</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169108</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xdr:rowOff>
    </xdr:from>
    <xdr:to>
      <xdr:col>11</xdr:col>
      <xdr:colOff>60325</xdr:colOff>
      <xdr:row>76</xdr:row>
      <xdr:rowOff>102688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87465</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33745</xdr:rowOff>
    </xdr:from>
    <xdr:to>
      <xdr:col>6</xdr:col>
      <xdr:colOff>171450</xdr:colOff>
      <xdr:row>76</xdr:row>
      <xdr:rowOff>135345</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120122</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近年ほぼ全国平均と同調した推移をしている。</a:t>
          </a:r>
        </a:p>
        <a:p>
          <a:r>
            <a:rPr kumimoji="1" lang="ja-JP" altLang="en-US" sz="1300">
              <a:latin typeface="ＭＳ Ｐゴシック" panose="020B0600070205080204" pitchFamily="50" charset="-128"/>
              <a:ea typeface="ＭＳ Ｐゴシック" panose="020B0600070205080204" pitchFamily="50" charset="-128"/>
            </a:rPr>
            <a:t>今後もそれぞれの項目で記載しているような経費節減に努める。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78</xdr:row>
      <xdr:rowOff>169455</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5392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117202</xdr:rowOff>
    </xdr:from>
    <xdr:to>
      <xdr:col>78</xdr:col>
      <xdr:colOff>69850</xdr:colOff>
      <xdr:row>78</xdr:row>
      <xdr:rowOff>169455</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4782800" y="134903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2902</xdr:rowOff>
    </xdr:from>
    <xdr:to>
      <xdr:col>73</xdr:col>
      <xdr:colOff>180975</xdr:colOff>
      <xdr:row>78</xdr:row>
      <xdr:rowOff>117202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37600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xdr:rowOff>
    </xdr:from>
    <xdr:to>
      <xdr:col>69</xdr:col>
      <xdr:colOff>92075</xdr:colOff>
      <xdr:row>78</xdr:row>
      <xdr:rowOff>166188</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004800" y="13376002"/>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115388</xdr:rowOff>
    </xdr:from>
    <xdr:to>
      <xdr:col>82</xdr:col>
      <xdr:colOff>158750</xdr:colOff>
      <xdr:row>79</xdr:row>
      <xdr:rowOff>45538</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131915</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333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118655</xdr:rowOff>
    </xdr:from>
    <xdr:to>
      <xdr:col>78</xdr:col>
      <xdr:colOff>120650</xdr:colOff>
      <xdr:row>79</xdr:row>
      <xdr:rowOff>48805</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58982</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260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66402</xdr:rowOff>
    </xdr:from>
    <xdr:to>
      <xdr:col>74</xdr:col>
      <xdr:colOff>31750</xdr:colOff>
      <xdr:row>78</xdr:row>
      <xdr:rowOff>168002</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6729</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20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123552</xdr:rowOff>
    </xdr:from>
    <xdr:to>
      <xdr:col>69</xdr:col>
      <xdr:colOff>142875</xdr:colOff>
      <xdr:row>78</xdr:row>
      <xdr:rowOff>53702</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38479</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115388</xdr:rowOff>
    </xdr:from>
    <xdr:to>
      <xdr:col>65</xdr:col>
      <xdr:colOff>53975</xdr:colOff>
      <xdr:row>79</xdr:row>
      <xdr:rowOff>45538</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30315</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64193</xdr:rowOff>
    </xdr:from>
    <xdr:to>
      <xdr:col>29</xdr:col>
      <xdr:colOff>127000</xdr:colOff>
      <xdr:row>15</xdr:row>
      <xdr:rowOff>75193</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683568"/>
          <a:ext cx="647700" cy="1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75193</xdr:rowOff>
    </xdr:from>
    <xdr:to>
      <xdr:col>26</xdr:col>
      <xdr:colOff>50800</xdr:colOff>
      <xdr:row>15</xdr:row>
      <xdr:rowOff>167282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694568"/>
          <a:ext cx="698500" cy="9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167282</xdr:rowOff>
    </xdr:from>
    <xdr:to>
      <xdr:col>22</xdr:col>
      <xdr:colOff>114300</xdr:colOff>
      <xdr:row>16</xdr:row>
      <xdr:rowOff>75449</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786657"/>
          <a:ext cx="698500" cy="7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75449</xdr:rowOff>
    </xdr:from>
    <xdr:to>
      <xdr:col>18</xdr:col>
      <xdr:colOff>177800</xdr:colOff>
      <xdr:row>16</xdr:row>
      <xdr:rowOff>113214</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866274"/>
          <a:ext cx="698500" cy="3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13393</xdr:rowOff>
    </xdr:from>
    <xdr:to>
      <xdr:col>29</xdr:col>
      <xdr:colOff>177800</xdr:colOff>
      <xdr:row>15</xdr:row>
      <xdr:rowOff>114993</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63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29920</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4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24393</xdr:rowOff>
    </xdr:from>
    <xdr:to>
      <xdr:col>26</xdr:col>
      <xdr:colOff>101600</xdr:colOff>
      <xdr:row>15</xdr:row>
      <xdr:rowOff>125993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64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136170</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41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116482</xdr:rowOff>
    </xdr:from>
    <xdr:to>
      <xdr:col>22</xdr:col>
      <xdr:colOff>165100</xdr:colOff>
      <xdr:row>16</xdr:row>
      <xdr:rowOff>46632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73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56809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5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24649</xdr:rowOff>
    </xdr:from>
    <xdr:to>
      <xdr:col>19</xdr:col>
      <xdr:colOff>38100</xdr:colOff>
      <xdr:row>16</xdr:row>
      <xdr:rowOff>126249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81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136426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5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62414</xdr:rowOff>
    </xdr:from>
    <xdr:to>
      <xdr:col>15</xdr:col>
      <xdr:colOff>101600</xdr:colOff>
      <xdr:row>16</xdr:row>
      <xdr:rowOff>164014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85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2741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62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59468</xdr:rowOff>
    </xdr:from>
    <xdr:to>
      <xdr:col>29</xdr:col>
      <xdr:colOff>127000</xdr:colOff>
      <xdr:row>36</xdr:row>
      <xdr:rowOff>105340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012718"/>
          <a:ext cx="647700" cy="4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58077</xdr:rowOff>
    </xdr:from>
    <xdr:to>
      <xdr:col>26</xdr:col>
      <xdr:colOff>50800</xdr:colOff>
      <xdr:row>36</xdr:row>
      <xdr:rowOff>105340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7011327"/>
          <a:ext cx="698500" cy="47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58077</xdr:rowOff>
    </xdr:from>
    <xdr:to>
      <xdr:col>22</xdr:col>
      <xdr:colOff>114300</xdr:colOff>
      <xdr:row>37</xdr:row>
      <xdr:rowOff>24664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7011327"/>
          <a:ext cx="698500" cy="13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11900</xdr:rowOff>
    </xdr:from>
    <xdr:to>
      <xdr:col>18</xdr:col>
      <xdr:colOff>177800</xdr:colOff>
      <xdr:row>37</xdr:row>
      <xdr:rowOff>24664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136600"/>
          <a:ext cx="698500" cy="1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75171</xdr:rowOff>
    </xdr:from>
    <xdr:to>
      <xdr:col>19</xdr:col>
      <xdr:colOff>38100</xdr:colOff>
      <xdr:row>37</xdr:row>
      <xdr:rowOff>5321</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702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186948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7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8668</xdr:rowOff>
    </xdr:from>
    <xdr:to>
      <xdr:col>29</xdr:col>
      <xdr:colOff>177800</xdr:colOff>
      <xdr:row>36</xdr:row>
      <xdr:rowOff>110268</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961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323645</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9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54540</xdr:rowOff>
    </xdr:from>
    <xdr:to>
      <xdr:col>26</xdr:col>
      <xdr:colOff>101600</xdr:colOff>
      <xdr:row>36</xdr:row>
      <xdr:rowOff>156140</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00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140917</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09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7277</xdr:rowOff>
    </xdr:from>
    <xdr:to>
      <xdr:col>22</xdr:col>
      <xdr:colOff>165100</xdr:colOff>
      <xdr:row>36</xdr:row>
      <xdr:rowOff>108877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96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93654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04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145314</xdr:rowOff>
    </xdr:from>
    <xdr:to>
      <xdr:col>19</xdr:col>
      <xdr:colOff>38100</xdr:colOff>
      <xdr:row>37</xdr:row>
      <xdr:rowOff>75464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09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60241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18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132550</xdr:rowOff>
    </xdr:from>
    <xdr:to>
      <xdr:col>15</xdr:col>
      <xdr:colOff>101600</xdr:colOff>
      <xdr:row>37</xdr:row>
      <xdr:rowOff>62700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47477</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1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84493</xdr:rowOff>
    </xdr:from>
    <xdr:to>
      <xdr:col>24</xdr:col>
      <xdr:colOff>63500</xdr:colOff>
      <xdr:row>34</xdr:row>
      <xdr:rowOff>85423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5913793"/>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84493</xdr:rowOff>
    </xdr:from>
    <xdr:to>
      <xdr:col>19</xdr:col>
      <xdr:colOff>177800</xdr:colOff>
      <xdr:row>34</xdr:row>
      <xdr:rowOff>133665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913793"/>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133665</xdr:rowOff>
    </xdr:from>
    <xdr:to>
      <xdr:col>15</xdr:col>
      <xdr:colOff>50800</xdr:colOff>
      <xdr:row>35</xdr:row>
      <xdr:rowOff>20409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962965"/>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20409</xdr:rowOff>
    </xdr:from>
    <xdr:to>
      <xdr:col>10</xdr:col>
      <xdr:colOff>114300</xdr:colOff>
      <xdr:row>35</xdr:row>
      <xdr:rowOff>57823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021159"/>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34623</xdr:rowOff>
    </xdr:from>
    <xdr:to>
      <xdr:col>24</xdr:col>
      <xdr:colOff>114300</xdr:colOff>
      <xdr:row>34</xdr:row>
      <xdr:rowOff>136223</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8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57500</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71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33693</xdr:rowOff>
    </xdr:from>
    <xdr:to>
      <xdr:col>20</xdr:col>
      <xdr:colOff>38100</xdr:colOff>
      <xdr:row>34</xdr:row>
      <xdr:rowOff>135293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8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151820</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63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82865</xdr:rowOff>
    </xdr:from>
    <xdr:to>
      <xdr:col>15</xdr:col>
      <xdr:colOff>101600</xdr:colOff>
      <xdr:row>35</xdr:row>
      <xdr:rowOff>13015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9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29542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68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141059</xdr:rowOff>
    </xdr:from>
    <xdr:to>
      <xdr:col>10</xdr:col>
      <xdr:colOff>165100</xdr:colOff>
      <xdr:row>35</xdr:row>
      <xdr:rowOff>71209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9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87736</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7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7023</xdr:rowOff>
    </xdr:from>
    <xdr:to>
      <xdr:col>6</xdr:col>
      <xdr:colOff>38100</xdr:colOff>
      <xdr:row>35</xdr:row>
      <xdr:rowOff>108623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0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125150</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78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62593</xdr:rowOff>
    </xdr:from>
    <xdr:to>
      <xdr:col>24</xdr:col>
      <xdr:colOff>63500</xdr:colOff>
      <xdr:row>55</xdr:row>
      <xdr:rowOff>87470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3797300" y="9492343"/>
          <a:ext cx="838200" cy="2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62593</xdr:rowOff>
    </xdr:from>
    <xdr:to>
      <xdr:col>19</xdr:col>
      <xdr:colOff>177800</xdr:colOff>
      <xdr:row>55</xdr:row>
      <xdr:rowOff>78339</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492343"/>
          <a:ext cx="8890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78339</xdr:rowOff>
    </xdr:from>
    <xdr:to>
      <xdr:col>15</xdr:col>
      <xdr:colOff>50800</xdr:colOff>
      <xdr:row>55</xdr:row>
      <xdr:rowOff>148725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508089"/>
          <a:ext cx="889000" cy="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148725</xdr:rowOff>
    </xdr:from>
    <xdr:to>
      <xdr:col>10</xdr:col>
      <xdr:colOff>114300</xdr:colOff>
      <xdr:row>56</xdr:row>
      <xdr:rowOff>52608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578475"/>
          <a:ext cx="889000" cy="7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92146</xdr:rowOff>
    </xdr:from>
    <xdr:to>
      <xdr:col>10</xdr:col>
      <xdr:colOff>165100</xdr:colOff>
      <xdr:row>56</xdr:row>
      <xdr:rowOff>22296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38823</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36670</xdr:rowOff>
    </xdr:from>
    <xdr:to>
      <xdr:col>24</xdr:col>
      <xdr:colOff>114300</xdr:colOff>
      <xdr:row>55</xdr:row>
      <xdr:rowOff>138270</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4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59547</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31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11793</xdr:rowOff>
    </xdr:from>
    <xdr:to>
      <xdr:col>20</xdr:col>
      <xdr:colOff>38100</xdr:colOff>
      <xdr:row>55</xdr:row>
      <xdr:rowOff>113393</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4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129920</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27539</xdr:rowOff>
    </xdr:from>
    <xdr:to>
      <xdr:col>15</xdr:col>
      <xdr:colOff>101600</xdr:colOff>
      <xdr:row>55</xdr:row>
      <xdr:rowOff>129139</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4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145666</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23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97925</xdr:rowOff>
    </xdr:from>
    <xdr:to>
      <xdr:col>10</xdr:col>
      <xdr:colOff>165100</xdr:colOff>
      <xdr:row>56</xdr:row>
      <xdr:rowOff>28075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19202</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62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1808</xdr:rowOff>
    </xdr:from>
    <xdr:to>
      <xdr:col>6</xdr:col>
      <xdr:colOff>38100</xdr:colOff>
      <xdr:row>56</xdr:row>
      <xdr:rowOff>103408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6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94535</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6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38385</xdr:rowOff>
    </xdr:from>
    <xdr:to>
      <xdr:col>24</xdr:col>
      <xdr:colOff>63500</xdr:colOff>
      <xdr:row>78</xdr:row>
      <xdr:rowOff>41768</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3411485"/>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38385</xdr:rowOff>
    </xdr:from>
    <xdr:to>
      <xdr:col>19</xdr:col>
      <xdr:colOff>177800</xdr:colOff>
      <xdr:row>78</xdr:row>
      <xdr:rowOff>57130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2908300" y="1341148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49631</xdr:rowOff>
    </xdr:from>
    <xdr:to>
      <xdr:col>15</xdr:col>
      <xdr:colOff>50800</xdr:colOff>
      <xdr:row>78</xdr:row>
      <xdr:rowOff>57130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422731"/>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25994</xdr:rowOff>
    </xdr:from>
    <xdr:to>
      <xdr:col>10</xdr:col>
      <xdr:colOff>114300</xdr:colOff>
      <xdr:row>78</xdr:row>
      <xdr:rowOff>49631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399094"/>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73149</xdr:rowOff>
    </xdr:from>
    <xdr:to>
      <xdr:col>10</xdr:col>
      <xdr:colOff>165100</xdr:colOff>
      <xdr:row>78</xdr:row>
      <xdr:rowOff>3299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19826</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162418</xdr:rowOff>
    </xdr:from>
    <xdr:to>
      <xdr:col>24</xdr:col>
      <xdr:colOff>114300</xdr:colOff>
      <xdr:row>78</xdr:row>
      <xdr:rowOff>92568</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77345</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2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159035</xdr:rowOff>
    </xdr:from>
    <xdr:to>
      <xdr:col>20</xdr:col>
      <xdr:colOff>38100</xdr:colOff>
      <xdr:row>78</xdr:row>
      <xdr:rowOff>89185</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3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80312</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4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6330</xdr:rowOff>
    </xdr:from>
    <xdr:to>
      <xdr:col>15</xdr:col>
      <xdr:colOff>101600</xdr:colOff>
      <xdr:row>78</xdr:row>
      <xdr:rowOff>107930</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99057</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170281</xdr:rowOff>
    </xdr:from>
    <xdr:to>
      <xdr:col>10</xdr:col>
      <xdr:colOff>165100</xdr:colOff>
      <xdr:row>78</xdr:row>
      <xdr:rowOff>100431</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91558</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46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146644</xdr:rowOff>
    </xdr:from>
    <xdr:to>
      <xdr:col>6</xdr:col>
      <xdr:colOff>38100</xdr:colOff>
      <xdr:row>78</xdr:row>
      <xdr:rowOff>76794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67921</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55085</xdr:rowOff>
    </xdr:from>
    <xdr:to>
      <xdr:col>24</xdr:col>
      <xdr:colOff>63500</xdr:colOff>
      <xdr:row>99</xdr:row>
      <xdr:rowOff>136288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7028635"/>
          <a:ext cx="838200" cy="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34838</xdr:rowOff>
    </xdr:from>
    <xdr:to>
      <xdr:col>19</xdr:col>
      <xdr:colOff>177800</xdr:colOff>
      <xdr:row>99</xdr:row>
      <xdr:rowOff>55085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7008388"/>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34838</xdr:rowOff>
    </xdr:from>
    <xdr:to>
      <xdr:col>15</xdr:col>
      <xdr:colOff>50800</xdr:colOff>
      <xdr:row>99</xdr:row>
      <xdr:rowOff>114587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7008388"/>
          <a:ext cx="889000" cy="7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67315</xdr:rowOff>
    </xdr:from>
    <xdr:to>
      <xdr:col>10</xdr:col>
      <xdr:colOff>114300</xdr:colOff>
      <xdr:row>99</xdr:row>
      <xdr:rowOff>114587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1130300" y="17040865"/>
          <a:ext cx="889000" cy="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148369</xdr:rowOff>
    </xdr:from>
    <xdr:to>
      <xdr:col>10</xdr:col>
      <xdr:colOff>165100</xdr:colOff>
      <xdr:row>98</xdr:row>
      <xdr:rowOff>78519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95046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85488</xdr:rowOff>
    </xdr:from>
    <xdr:to>
      <xdr:col>24</xdr:col>
      <xdr:colOff>114300</xdr:colOff>
      <xdr:row>100</xdr:row>
      <xdr:rowOff>15638</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705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415</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9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4285</xdr:rowOff>
    </xdr:from>
    <xdr:to>
      <xdr:col>20</xdr:col>
      <xdr:colOff>38100</xdr:colOff>
      <xdr:row>99</xdr:row>
      <xdr:rowOff>105885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9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97012</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70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155488</xdr:rowOff>
    </xdr:from>
    <xdr:to>
      <xdr:col>15</xdr:col>
      <xdr:colOff>101600</xdr:colOff>
      <xdr:row>99</xdr:row>
      <xdr:rowOff>85638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9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76765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70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63787</xdr:rowOff>
    </xdr:from>
    <xdr:to>
      <xdr:col>10</xdr:col>
      <xdr:colOff>165100</xdr:colOff>
      <xdr:row>99</xdr:row>
      <xdr:rowOff>165387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70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156514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71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16515</xdr:rowOff>
    </xdr:from>
    <xdr:to>
      <xdr:col>6</xdr:col>
      <xdr:colOff>38100</xdr:colOff>
      <xdr:row>99</xdr:row>
      <xdr:rowOff>118115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9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109242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70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19289</xdr:rowOff>
    </xdr:from>
    <xdr:to>
      <xdr:col>55</xdr:col>
      <xdr:colOff>0</xdr:colOff>
      <xdr:row>37</xdr:row>
      <xdr:rowOff>23796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6362939"/>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7619</xdr:rowOff>
    </xdr:from>
    <xdr:to>
      <xdr:col>50</xdr:col>
      <xdr:colOff>114300</xdr:colOff>
      <xdr:row>37</xdr:row>
      <xdr:rowOff>19289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8750300" y="6351269"/>
          <a:ext cx="8890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7619</xdr:rowOff>
    </xdr:from>
    <xdr:to>
      <xdr:col>45</xdr:col>
      <xdr:colOff>177800</xdr:colOff>
      <xdr:row>37</xdr:row>
      <xdr:rowOff>36533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351269"/>
          <a:ext cx="889000" cy="2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17426</xdr:rowOff>
    </xdr:from>
    <xdr:to>
      <xdr:col>41</xdr:col>
      <xdr:colOff>50800</xdr:colOff>
      <xdr:row>37</xdr:row>
      <xdr:rowOff>36533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6361076"/>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144446</xdr:rowOff>
    </xdr:from>
    <xdr:to>
      <xdr:col>55</xdr:col>
      <xdr:colOff>50800</xdr:colOff>
      <xdr:row>37</xdr:row>
      <xdr:rowOff>74596</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3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122873</xdr:rowOff>
    </xdr:from>
    <xdr:ext cx="534377"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2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139939</xdr:rowOff>
    </xdr:from>
    <xdr:to>
      <xdr:col>50</xdr:col>
      <xdr:colOff>165100</xdr:colOff>
      <xdr:row>37</xdr:row>
      <xdr:rowOff>70089</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61216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72111" y="64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128269</xdr:rowOff>
    </xdr:from>
    <xdr:to>
      <xdr:col>46</xdr:col>
      <xdr:colOff>38100</xdr:colOff>
      <xdr:row>37</xdr:row>
      <xdr:rowOff>58419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3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49546</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157183</xdr:rowOff>
    </xdr:from>
    <xdr:to>
      <xdr:col>41</xdr:col>
      <xdr:colOff>101600</xdr:colOff>
      <xdr:row>37</xdr:row>
      <xdr:rowOff>87333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3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78460</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94111" y="64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138076</xdr:rowOff>
    </xdr:from>
    <xdr:to>
      <xdr:col>36</xdr:col>
      <xdr:colOff>165100</xdr:colOff>
      <xdr:row>37</xdr:row>
      <xdr:rowOff>68226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3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84753</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05111" y="60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41246</xdr:rowOff>
    </xdr:from>
    <xdr:to>
      <xdr:col>55</xdr:col>
      <xdr:colOff>0</xdr:colOff>
      <xdr:row>57</xdr:row>
      <xdr:rowOff>106699</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813896"/>
          <a:ext cx="838200" cy="6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41246</xdr:rowOff>
    </xdr:from>
    <xdr:to>
      <xdr:col>50</xdr:col>
      <xdr:colOff>114300</xdr:colOff>
      <xdr:row>58</xdr:row>
      <xdr:rowOff>4880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813896"/>
          <a:ext cx="889000" cy="1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150116</xdr:rowOff>
    </xdr:from>
    <xdr:to>
      <xdr:col>45</xdr:col>
      <xdr:colOff>177800</xdr:colOff>
      <xdr:row>58</xdr:row>
      <xdr:rowOff>4880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922766"/>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140502</xdr:rowOff>
    </xdr:from>
    <xdr:to>
      <xdr:col>41</xdr:col>
      <xdr:colOff>50800</xdr:colOff>
      <xdr:row>57</xdr:row>
      <xdr:rowOff>150116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741702"/>
          <a:ext cx="889000" cy="18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1764</xdr:rowOff>
    </xdr:from>
    <xdr:to>
      <xdr:col>41</xdr:col>
      <xdr:colOff>101600</xdr:colOff>
      <xdr:row>58</xdr:row>
      <xdr:rowOff>103364</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45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94491</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3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55899</xdr:rowOff>
    </xdr:from>
    <xdr:to>
      <xdr:col>55</xdr:col>
      <xdr:colOff>50800</xdr:colOff>
      <xdr:row>57</xdr:row>
      <xdr:rowOff>157499</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8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78776</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67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161896</xdr:rowOff>
    </xdr:from>
    <xdr:to>
      <xdr:col>50</xdr:col>
      <xdr:colOff>165100</xdr:colOff>
      <xdr:row>57</xdr:row>
      <xdr:rowOff>92046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7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108573</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53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125530</xdr:rowOff>
    </xdr:from>
    <xdr:to>
      <xdr:col>46</xdr:col>
      <xdr:colOff>38100</xdr:colOff>
      <xdr:row>58</xdr:row>
      <xdr:rowOff>55680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89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72207</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67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99316</xdr:rowOff>
    </xdr:from>
    <xdr:to>
      <xdr:col>41</xdr:col>
      <xdr:colOff>101600</xdr:colOff>
      <xdr:row>58</xdr:row>
      <xdr:rowOff>29466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8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45993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64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89702</xdr:rowOff>
    </xdr:from>
    <xdr:to>
      <xdr:col>36</xdr:col>
      <xdr:colOff>165100</xdr:colOff>
      <xdr:row>57</xdr:row>
      <xdr:rowOff>19852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6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36379</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46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168256</xdr:rowOff>
    </xdr:from>
    <xdr:to>
      <xdr:col>55</xdr:col>
      <xdr:colOff>0</xdr:colOff>
      <xdr:row>77</xdr:row>
      <xdr:rowOff>95903</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198456"/>
          <a:ext cx="838200" cy="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168256</xdr:rowOff>
    </xdr:from>
    <xdr:to>
      <xdr:col>50</xdr:col>
      <xdr:colOff>114300</xdr:colOff>
      <xdr:row>78</xdr:row>
      <xdr:rowOff>67636</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8750300" y="13198456"/>
          <a:ext cx="889000" cy="2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70864</xdr:rowOff>
    </xdr:from>
    <xdr:to>
      <xdr:col>45</xdr:col>
      <xdr:colOff>177800</xdr:colOff>
      <xdr:row>78</xdr:row>
      <xdr:rowOff>67636</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7861300" y="13101064"/>
          <a:ext cx="889000" cy="33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139688</xdr:rowOff>
    </xdr:from>
    <xdr:to>
      <xdr:col>41</xdr:col>
      <xdr:colOff>50800</xdr:colOff>
      <xdr:row>76</xdr:row>
      <xdr:rowOff>70864</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6972300" y="12826988"/>
          <a:ext cx="889000" cy="27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111776</xdr:rowOff>
    </xdr:from>
    <xdr:to>
      <xdr:col>41</xdr:col>
      <xdr:colOff>101600</xdr:colOff>
      <xdr:row>78</xdr:row>
      <xdr:rowOff>41926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31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33053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94111" y="134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45103</xdr:rowOff>
    </xdr:from>
    <xdr:to>
      <xdr:col>55</xdr:col>
      <xdr:colOff>50800</xdr:colOff>
      <xdr:row>77</xdr:row>
      <xdr:rowOff>146703</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2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67980</xdr:rowOff>
    </xdr:from>
    <xdr:ext cx="534377"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0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117456</xdr:rowOff>
    </xdr:from>
    <xdr:to>
      <xdr:col>50</xdr:col>
      <xdr:colOff>165100</xdr:colOff>
      <xdr:row>77</xdr:row>
      <xdr:rowOff>47606</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1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64133</xdr:rowOff>
    </xdr:from>
    <xdr:ext cx="59901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39795" y="1292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16836</xdr:rowOff>
    </xdr:from>
    <xdr:to>
      <xdr:col>46</xdr:col>
      <xdr:colOff>38100</xdr:colOff>
      <xdr:row>78</xdr:row>
      <xdr:rowOff>118436</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3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109563</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348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20064</xdr:rowOff>
    </xdr:from>
    <xdr:to>
      <xdr:col>41</xdr:col>
      <xdr:colOff>101600</xdr:colOff>
      <xdr:row>76</xdr:row>
      <xdr:rowOff>121664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30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138191</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61795" y="1282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88888</xdr:rowOff>
    </xdr:from>
    <xdr:to>
      <xdr:col>36</xdr:col>
      <xdr:colOff>165100</xdr:colOff>
      <xdr:row>75</xdr:row>
      <xdr:rowOff>19038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27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35565</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672795" y="125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102538</xdr:rowOff>
    </xdr:from>
    <xdr:to>
      <xdr:col>55</xdr:col>
      <xdr:colOff>0</xdr:colOff>
      <xdr:row>96</xdr:row>
      <xdr:rowOff>138686</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6561738"/>
          <a:ext cx="838200" cy="3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91252</xdr:rowOff>
    </xdr:from>
    <xdr:to>
      <xdr:col>50</xdr:col>
      <xdr:colOff>114300</xdr:colOff>
      <xdr:row>96</xdr:row>
      <xdr:rowOff>102538</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550452"/>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91252</xdr:rowOff>
    </xdr:from>
    <xdr:to>
      <xdr:col>45</xdr:col>
      <xdr:colOff>177800</xdr:colOff>
      <xdr:row>99</xdr:row>
      <xdr:rowOff>37021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550452"/>
          <a:ext cx="889000" cy="46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119000</xdr:rowOff>
    </xdr:from>
    <xdr:to>
      <xdr:col>41</xdr:col>
      <xdr:colOff>50800</xdr:colOff>
      <xdr:row>99</xdr:row>
      <xdr:rowOff>37021</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6972300" y="16921100"/>
          <a:ext cx="889000" cy="8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165649</xdr:rowOff>
    </xdr:from>
    <xdr:to>
      <xdr:col>41</xdr:col>
      <xdr:colOff>101600</xdr:colOff>
      <xdr:row>98</xdr:row>
      <xdr:rowOff>95799</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112326</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87886</xdr:rowOff>
    </xdr:from>
    <xdr:to>
      <xdr:col>55</xdr:col>
      <xdr:colOff>50800</xdr:colOff>
      <xdr:row>97</xdr:row>
      <xdr:rowOff>18036</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5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110763</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39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51738</xdr:rowOff>
    </xdr:from>
    <xdr:to>
      <xdr:col>50</xdr:col>
      <xdr:colOff>165100</xdr:colOff>
      <xdr:row>96</xdr:row>
      <xdr:rowOff>153338</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5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169865</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39795" y="1628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40452</xdr:rowOff>
    </xdr:from>
    <xdr:to>
      <xdr:col>46</xdr:col>
      <xdr:colOff>38100</xdr:colOff>
      <xdr:row>96</xdr:row>
      <xdr:rowOff>142052</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4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158579</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27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157671</xdr:rowOff>
    </xdr:from>
    <xdr:to>
      <xdr:col>41</xdr:col>
      <xdr:colOff>101600</xdr:colOff>
      <xdr:row>99</xdr:row>
      <xdr:rowOff>87821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9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78948</xdr:rowOff>
    </xdr:from>
    <xdr:ext cx="469744"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26428" y="170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68200</xdr:rowOff>
    </xdr:from>
    <xdr:to>
      <xdr:col>36</xdr:col>
      <xdr:colOff>165100</xdr:colOff>
      <xdr:row>98</xdr:row>
      <xdr:rowOff>169800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8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160927</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9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22638</xdr:rowOff>
    </xdr:from>
    <xdr:to>
      <xdr:col>85</xdr:col>
      <xdr:colOff>127000</xdr:colOff>
      <xdr:row>37</xdr:row>
      <xdr:rowOff>99924</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5481300" y="6194838"/>
          <a:ext cx="838200" cy="24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22638</xdr:rowOff>
    </xdr:from>
    <xdr:to>
      <xdr:col>81</xdr:col>
      <xdr:colOff>50800</xdr:colOff>
      <xdr:row>37</xdr:row>
      <xdr:rowOff>63024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194838"/>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63024</xdr:rowOff>
    </xdr:from>
    <xdr:to>
      <xdr:col>76</xdr:col>
      <xdr:colOff>114300</xdr:colOff>
      <xdr:row>37</xdr:row>
      <xdr:rowOff>155588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3703300" y="6406674"/>
          <a:ext cx="889000" cy="9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12330</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5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84950</xdr:rowOff>
    </xdr:from>
    <xdr:to>
      <xdr:col>71</xdr:col>
      <xdr:colOff>177800</xdr:colOff>
      <xdr:row>37</xdr:row>
      <xdr:rowOff>155588</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428600"/>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135717</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24140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47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49124</xdr:rowOff>
    </xdr:from>
    <xdr:to>
      <xdr:col>85</xdr:col>
      <xdr:colOff>177800</xdr:colOff>
      <xdr:row>37</xdr:row>
      <xdr:rowOff>150724</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72001</xdr:rowOff>
    </xdr:from>
    <xdr:ext cx="534377"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2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143288</xdr:rowOff>
    </xdr:from>
    <xdr:to>
      <xdr:col>81</xdr:col>
      <xdr:colOff>101600</xdr:colOff>
      <xdr:row>36</xdr:row>
      <xdr:rowOff>73438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1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89965</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14111" y="591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12224</xdr:rowOff>
    </xdr:from>
    <xdr:to>
      <xdr:col>76</xdr:col>
      <xdr:colOff>165100</xdr:colOff>
      <xdr:row>37</xdr:row>
      <xdr:rowOff>113824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3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130351</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325111" y="61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104788</xdr:rowOff>
    </xdr:from>
    <xdr:to>
      <xdr:col>72</xdr:col>
      <xdr:colOff>38100</xdr:colOff>
      <xdr:row>38</xdr:row>
      <xdr:rowOff>34937</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51465</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36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34150</xdr:rowOff>
    </xdr:from>
    <xdr:to>
      <xdr:col>67</xdr:col>
      <xdr:colOff>101600</xdr:colOff>
      <xdr:row>37</xdr:row>
      <xdr:rowOff>135750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3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152277</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47111" y="61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142937</xdr:rowOff>
    </xdr:from>
    <xdr:to>
      <xdr:col>85</xdr:col>
      <xdr:colOff>127000</xdr:colOff>
      <xdr:row>75</xdr:row>
      <xdr:rowOff>165129</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3001687"/>
          <a:ext cx="8382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165129</xdr:rowOff>
    </xdr:from>
    <xdr:to>
      <xdr:col>81</xdr:col>
      <xdr:colOff>50800</xdr:colOff>
      <xdr:row>76</xdr:row>
      <xdr:rowOff>15635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3023879"/>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15635</xdr:rowOff>
    </xdr:from>
    <xdr:to>
      <xdr:col>76</xdr:col>
      <xdr:colOff>114300</xdr:colOff>
      <xdr:row>76</xdr:row>
      <xdr:rowOff>59283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3045835"/>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59283</xdr:rowOff>
    </xdr:from>
    <xdr:to>
      <xdr:col>71</xdr:col>
      <xdr:colOff>177800</xdr:colOff>
      <xdr:row>76</xdr:row>
      <xdr:rowOff>70566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08948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92137</xdr:rowOff>
    </xdr:from>
    <xdr:to>
      <xdr:col>85</xdr:col>
      <xdr:colOff>177800</xdr:colOff>
      <xdr:row>76</xdr:row>
      <xdr:rowOff>22287</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9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115014</xdr:rowOff>
    </xdr:from>
    <xdr:ext cx="599010"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80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114329</xdr:rowOff>
    </xdr:from>
    <xdr:to>
      <xdr:col>81</xdr:col>
      <xdr:colOff>101600</xdr:colOff>
      <xdr:row>76</xdr:row>
      <xdr:rowOff>44479</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9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61006</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181795" y="1274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136284</xdr:rowOff>
    </xdr:from>
    <xdr:to>
      <xdr:col>76</xdr:col>
      <xdr:colOff>165100</xdr:colOff>
      <xdr:row>76</xdr:row>
      <xdr:rowOff>66433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2995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82961</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292795" y="1277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8483</xdr:rowOff>
    </xdr:from>
    <xdr:to>
      <xdr:col>72</xdr:col>
      <xdr:colOff>38100</xdr:colOff>
      <xdr:row>76</xdr:row>
      <xdr:rowOff>110083</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0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126610</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8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19766</xdr:rowOff>
    </xdr:from>
    <xdr:to>
      <xdr:col>67</xdr:col>
      <xdr:colOff>101600</xdr:colOff>
      <xdr:row>76</xdr:row>
      <xdr:rowOff>121366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137894</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28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69056</xdr:rowOff>
    </xdr:from>
    <xdr:to>
      <xdr:col>85</xdr:col>
      <xdr:colOff>127000</xdr:colOff>
      <xdr:row>98</xdr:row>
      <xdr:rowOff>77558</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5481300" y="16871156"/>
          <a:ext cx="8382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47695</xdr:rowOff>
    </xdr:from>
    <xdr:to>
      <xdr:col>81</xdr:col>
      <xdr:colOff>50800</xdr:colOff>
      <xdr:row>98</xdr:row>
      <xdr:rowOff>69056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4592300" y="16849795"/>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47695</xdr:rowOff>
    </xdr:from>
    <xdr:to>
      <xdr:col>76</xdr:col>
      <xdr:colOff>114300</xdr:colOff>
      <xdr:row>98</xdr:row>
      <xdr:rowOff>80783</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3703300" y="16849795"/>
          <a:ext cx="889000" cy="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80783</xdr:rowOff>
    </xdr:from>
    <xdr:to>
      <xdr:col>71</xdr:col>
      <xdr:colOff>177800</xdr:colOff>
      <xdr:row>98</xdr:row>
      <xdr:rowOff>117585</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882883"/>
          <a:ext cx="889000" cy="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169977</xdr:rowOff>
    </xdr:from>
    <xdr:to>
      <xdr:col>72</xdr:col>
      <xdr:colOff>38100</xdr:colOff>
      <xdr:row>98</xdr:row>
      <xdr:rowOff>100127</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116654</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26758</xdr:rowOff>
    </xdr:from>
    <xdr:to>
      <xdr:col>85</xdr:col>
      <xdr:colOff>177800</xdr:colOff>
      <xdr:row>98</xdr:row>
      <xdr:rowOff>128358</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8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126866</xdr:rowOff>
    </xdr:from>
    <xdr:ext cx="534377"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18256</xdr:rowOff>
    </xdr:from>
    <xdr:to>
      <xdr:col>81</xdr:col>
      <xdr:colOff>101600</xdr:colOff>
      <xdr:row>98</xdr:row>
      <xdr:rowOff>119856</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8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110983</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14111" y="1691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168345</xdr:rowOff>
    </xdr:from>
    <xdr:to>
      <xdr:col>76</xdr:col>
      <xdr:colOff>165100</xdr:colOff>
      <xdr:row>98</xdr:row>
      <xdr:rowOff>98495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7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89622</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8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29983</xdr:rowOff>
    </xdr:from>
    <xdr:to>
      <xdr:col>72</xdr:col>
      <xdr:colOff>38100</xdr:colOff>
      <xdr:row>98</xdr:row>
      <xdr:rowOff>131583</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8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122710</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9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66785</xdr:rowOff>
    </xdr:from>
    <xdr:to>
      <xdr:col>67</xdr:col>
      <xdr:colOff>101600</xdr:colOff>
      <xdr:row>98</xdr:row>
      <xdr:rowOff>168385</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159512</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79428" y="1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137460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1323300" y="6652560"/>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138557</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6536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138557</xdr:rowOff>
    </xdr:from>
    <xdr:to>
      <xdr:col>107</xdr:col>
      <xdr:colOff>50800</xdr:colOff>
      <xdr:row>38</xdr:row>
      <xdr:rowOff>138557</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65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138557</xdr:rowOff>
    </xdr:from>
    <xdr:to>
      <xdr:col>102</xdr:col>
      <xdr:colOff>114300</xdr:colOff>
      <xdr:row>38</xdr:row>
      <xdr:rowOff>138648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18656300" y="665365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102785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10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86660</xdr:rowOff>
    </xdr:from>
    <xdr:to>
      <xdr:col>116</xdr:col>
      <xdr:colOff>114300</xdr:colOff>
      <xdr:row>39</xdr:row>
      <xdr:rowOff>16810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xdr:rowOff>
    </xdr:from>
    <xdr:ext cx="313932"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1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87757</xdr:rowOff>
    </xdr:from>
    <xdr:to>
      <xdr:col>107</xdr:col>
      <xdr:colOff>101600</xdr:colOff>
      <xdr:row>39</xdr:row>
      <xdr:rowOff>17907</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9034</xdr:rowOff>
    </xdr:from>
    <xdr:ext cx="313932"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77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87757</xdr:rowOff>
    </xdr:from>
    <xdr:to>
      <xdr:col>102</xdr:col>
      <xdr:colOff>165100</xdr:colOff>
      <xdr:row>39</xdr:row>
      <xdr:rowOff>17907</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9034</xdr:rowOff>
    </xdr:from>
    <xdr:ext cx="313932"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88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87848</xdr:rowOff>
    </xdr:from>
    <xdr:to>
      <xdr:col>98</xdr:col>
      <xdr:colOff>38100</xdr:colOff>
      <xdr:row>39</xdr:row>
      <xdr:rowOff>17998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9125</xdr:rowOff>
    </xdr:from>
    <xdr:ext cx="313932"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99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25121</xdr:rowOff>
    </xdr:from>
    <xdr:to>
      <xdr:col>102</xdr:col>
      <xdr:colOff>165100</xdr:colOff>
      <xdr:row>57</xdr:row>
      <xdr:rowOff>126721</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79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143248</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57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5577</xdr:rowOff>
    </xdr:from>
    <xdr:to>
      <xdr:col>116</xdr:col>
      <xdr:colOff>63500</xdr:colOff>
      <xdr:row>75</xdr:row>
      <xdr:rowOff>15777</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1323300" y="12864327"/>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5577</xdr:rowOff>
    </xdr:from>
    <xdr:to>
      <xdr:col>111</xdr:col>
      <xdr:colOff>177800</xdr:colOff>
      <xdr:row>75</xdr:row>
      <xdr:rowOff>82245</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0434300" y="12864327"/>
          <a:ext cx="889000" cy="7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70325</xdr:rowOff>
    </xdr:from>
    <xdr:to>
      <xdr:col>107</xdr:col>
      <xdr:colOff>50800</xdr:colOff>
      <xdr:row>75</xdr:row>
      <xdr:rowOff>82245</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9545300" y="12929075"/>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70325</xdr:rowOff>
    </xdr:from>
    <xdr:to>
      <xdr:col>102</xdr:col>
      <xdr:colOff>114300</xdr:colOff>
      <xdr:row>75</xdr:row>
      <xdr:rowOff>117831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2929075"/>
          <a:ext cx="889000" cy="4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88215</xdr:rowOff>
    </xdr:from>
    <xdr:to>
      <xdr:col>102</xdr:col>
      <xdr:colOff>165100</xdr:colOff>
      <xdr:row>77</xdr:row>
      <xdr:rowOff>18365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9492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136427</xdr:rowOff>
    </xdr:from>
    <xdr:to>
      <xdr:col>116</xdr:col>
      <xdr:colOff>114300</xdr:colOff>
      <xdr:row>75</xdr:row>
      <xdr:rowOff>66577</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28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159304</xdr:rowOff>
    </xdr:from>
    <xdr:ext cx="599010"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267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126227</xdr:rowOff>
    </xdr:from>
    <xdr:to>
      <xdr:col>112</xdr:col>
      <xdr:colOff>38100</xdr:colOff>
      <xdr:row>75</xdr:row>
      <xdr:rowOff>56377</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28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72904</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23795" y="1258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31445</xdr:rowOff>
    </xdr:from>
    <xdr:to>
      <xdr:col>107</xdr:col>
      <xdr:colOff>101600</xdr:colOff>
      <xdr:row>75</xdr:row>
      <xdr:rowOff>133045</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28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149572</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6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19525</xdr:rowOff>
    </xdr:from>
    <xdr:to>
      <xdr:col>102</xdr:col>
      <xdr:colOff>165100</xdr:colOff>
      <xdr:row>75</xdr:row>
      <xdr:rowOff>121125</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2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137652</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26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67031</xdr:rowOff>
    </xdr:from>
    <xdr:to>
      <xdr:col>98</xdr:col>
      <xdr:colOff>38100</xdr:colOff>
      <xdr:row>75</xdr:row>
      <xdr:rowOff>168632</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29257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13708</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27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xmlns=""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xmlns=""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xmlns=""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xmlns=""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894,193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157,123</a:t>
          </a:r>
          <a:r>
            <a:rPr kumimoji="1" lang="ja-JP" altLang="en-US" sz="1300">
              <a:latin typeface="ＭＳ Ｐゴシック" panose="020B0600070205080204" pitchFamily="50" charset="-128"/>
              <a:ea typeface="ＭＳ Ｐゴシック" panose="020B0600070205080204" pitchFamily="50" charset="-128"/>
            </a:rPr>
            <a:t>円と昨年と同水準であった。類似団体平均と比較しても高い水準にあり、その差額はなかなか縮まらない状況である。</a:t>
          </a:r>
        </a:p>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人をピークに業務の見直しや組織改編、退職者の不補充などの取り組みによりここ数年は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人となっており、事業量の増などによる新規職員採用は行いつつも、適正な定員管理に取り組んでいる。</a:t>
          </a:r>
        </a:p>
        <a:p>
          <a:r>
            <a:rPr kumimoji="1" lang="ja-JP" altLang="en-US" sz="1300">
              <a:latin typeface="ＭＳ Ｐゴシック" panose="020B0600070205080204" pitchFamily="50" charset="-128"/>
              <a:ea typeface="ＭＳ Ｐゴシック" panose="020B0600070205080204" pitchFamily="50" charset="-128"/>
            </a:rPr>
            <a:t>　しかし、類似団体平均との比較で上回っている要因としては、学校等の給食調理業務を直営で行っていることと、保育園、幼稚園についても直営である点が考えられる。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普通建設事業費については、観光拠点整備事業によるキャンプ場が完成し、今後は減少傾向となる予定である。なお、更新整備も昨年度に引き続き、類似団体を上回っている。</a:t>
          </a:r>
        </a:p>
        <a:p>
          <a:r>
            <a:rPr kumimoji="1" lang="ja-JP" altLang="en-US" sz="1300">
              <a:latin typeface="ＭＳ Ｐゴシック" panose="020B0600070205080204" pitchFamily="50" charset="-128"/>
              <a:ea typeface="ＭＳ Ｐゴシック" panose="020B0600070205080204" pitchFamily="50" charset="-128"/>
            </a:rPr>
            <a:t>　　普通建設事業費全体としては平成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年をピークに減少傾向にあったが、キャンプ場整備により起債残高が大きく増加したため、今後は起債事業について慎重に見極めていく必要がある。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高知県越知町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5,651
5,637
111.95
5,082,342
5,053,086
497
2,722,474
6,574,473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110998</xdr:rowOff>
    </xdr:from>
    <xdr:to>
      <xdr:col>24</xdr:col>
      <xdr:colOff>63500</xdr:colOff>
      <xdr:row>37</xdr:row>
      <xdr:rowOff>28194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83198"/>
          <a:ext cx="838200" cy="8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64008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37184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167259</xdr:rowOff>
    </xdr:from>
    <xdr:to>
      <xdr:col>15</xdr:col>
      <xdr:colOff>50800</xdr:colOff>
      <xdr:row>37</xdr:row>
      <xdr:rowOff>64008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33945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136906</xdr:rowOff>
    </xdr:from>
    <xdr:to>
      <xdr:col>10</xdr:col>
      <xdr:colOff>114300</xdr:colOff>
      <xdr:row>36</xdr:row>
      <xdr:rowOff>167259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09106"/>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38862</xdr:rowOff>
    </xdr:from>
    <xdr:to>
      <xdr:col>10</xdr:col>
      <xdr:colOff>165100</xdr:colOff>
      <xdr:row>36</xdr:row>
      <xdr:rowOff>140462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156989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60198</xdr:rowOff>
    </xdr:from>
    <xdr:to>
      <xdr:col>24</xdr:col>
      <xdr:colOff>114300</xdr:colOff>
      <xdr:row>36</xdr:row>
      <xdr:rowOff>161798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38625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148844</xdr:rowOff>
    </xdr:from>
    <xdr:to>
      <xdr:col>20</xdr:col>
      <xdr:colOff>38100</xdr:colOff>
      <xdr:row>37</xdr:row>
      <xdr:rowOff>78994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70121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4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13208</xdr:rowOff>
    </xdr:from>
    <xdr:to>
      <xdr:col>15</xdr:col>
      <xdr:colOff>101600</xdr:colOff>
      <xdr:row>37</xdr:row>
      <xdr:rowOff>114808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105935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4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116459</xdr:rowOff>
    </xdr:from>
    <xdr:to>
      <xdr:col>10</xdr:col>
      <xdr:colOff>165100</xdr:colOff>
      <xdr:row>37</xdr:row>
      <xdr:rowOff>46609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37736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8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86106</xdr:rowOff>
    </xdr:from>
    <xdr:to>
      <xdr:col>6</xdr:col>
      <xdr:colOff>38100</xdr:colOff>
      <xdr:row>37</xdr:row>
      <xdr:rowOff>16256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7383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138947</xdr:rowOff>
    </xdr:from>
    <xdr:to>
      <xdr:col>24</xdr:col>
      <xdr:colOff>63500</xdr:colOff>
      <xdr:row>57</xdr:row>
      <xdr:rowOff>150251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911597"/>
          <a:ext cx="8382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126268</xdr:rowOff>
    </xdr:from>
    <xdr:to>
      <xdr:col>19</xdr:col>
      <xdr:colOff>177800</xdr:colOff>
      <xdr:row>57</xdr:row>
      <xdr:rowOff>138947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98918"/>
          <a:ext cx="8890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126268</xdr:rowOff>
    </xdr:from>
    <xdr:to>
      <xdr:col>15</xdr:col>
      <xdr:colOff>50800</xdr:colOff>
      <xdr:row>58</xdr:row>
      <xdr:rowOff>11578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98918"/>
          <a:ext cx="889000" cy="5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11578</xdr:rowOff>
    </xdr:from>
    <xdr:to>
      <xdr:col>10</xdr:col>
      <xdr:colOff>114300</xdr:colOff>
      <xdr:row>58</xdr:row>
      <xdr:rowOff>63148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55678"/>
          <a:ext cx="889000" cy="5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99451</xdr:rowOff>
    </xdr:from>
    <xdr:to>
      <xdr:col>24</xdr:col>
      <xdr:colOff>114300</xdr:colOff>
      <xdr:row>58</xdr:row>
      <xdr:rowOff>29601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122328</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72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88147</xdr:rowOff>
    </xdr:from>
    <xdr:to>
      <xdr:col>20</xdr:col>
      <xdr:colOff>38100</xdr:colOff>
      <xdr:row>58</xdr:row>
      <xdr:rowOff>18297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34824</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3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75468</xdr:rowOff>
    </xdr:from>
    <xdr:to>
      <xdr:col>15</xdr:col>
      <xdr:colOff>101600</xdr:colOff>
      <xdr:row>58</xdr:row>
      <xdr:rowOff>5618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84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22145</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62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132228</xdr:rowOff>
    </xdr:from>
    <xdr:to>
      <xdr:col>10</xdr:col>
      <xdr:colOff>165100</xdr:colOff>
      <xdr:row>58</xdr:row>
      <xdr:rowOff>62378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78905</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68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xdr:rowOff>
    </xdr:from>
    <xdr:to>
      <xdr:col>6</xdr:col>
      <xdr:colOff>38100</xdr:colOff>
      <xdr:row>58</xdr:row>
      <xdr:rowOff>113948</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105075</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100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104866</xdr:rowOff>
    </xdr:from>
    <xdr:to>
      <xdr:col>24</xdr:col>
      <xdr:colOff>63500</xdr:colOff>
      <xdr:row>74</xdr:row>
      <xdr:rowOff>105116</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792166"/>
          <a:ext cx="8382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104866</xdr:rowOff>
    </xdr:from>
    <xdr:to>
      <xdr:col>19</xdr:col>
      <xdr:colOff>177800</xdr:colOff>
      <xdr:row>74</xdr:row>
      <xdr:rowOff>151010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792166"/>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151010</xdr:rowOff>
    </xdr:from>
    <xdr:to>
      <xdr:col>15</xdr:col>
      <xdr:colOff>50800</xdr:colOff>
      <xdr:row>75</xdr:row>
      <xdr:rowOff>117384</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838310"/>
          <a:ext cx="889000" cy="13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68769</xdr:rowOff>
    </xdr:from>
    <xdr:to>
      <xdr:col>10</xdr:col>
      <xdr:colOff>114300</xdr:colOff>
      <xdr:row>75</xdr:row>
      <xdr:rowOff>117384</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2927519"/>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130080</xdr:rowOff>
    </xdr:from>
    <xdr:to>
      <xdr:col>10</xdr:col>
      <xdr:colOff>165100</xdr:colOff>
      <xdr:row>75</xdr:row>
      <xdr:rowOff>60230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76757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5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54316</xdr:rowOff>
    </xdr:from>
    <xdr:to>
      <xdr:col>24</xdr:col>
      <xdr:colOff>114300</xdr:colOff>
      <xdr:row>74</xdr:row>
      <xdr:rowOff>155916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7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77193</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9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54066</xdr:rowOff>
    </xdr:from>
    <xdr:to>
      <xdr:col>20</xdr:col>
      <xdr:colOff>38100</xdr:colOff>
      <xdr:row>74</xdr:row>
      <xdr:rowOff>155666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74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51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100210</xdr:rowOff>
    </xdr:from>
    <xdr:to>
      <xdr:col>15</xdr:col>
      <xdr:colOff>101600</xdr:colOff>
      <xdr:row>75</xdr:row>
      <xdr:rowOff>30360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46887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5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66584</xdr:rowOff>
    </xdr:from>
    <xdr:to>
      <xdr:col>10</xdr:col>
      <xdr:colOff>165100</xdr:colOff>
      <xdr:row>75</xdr:row>
      <xdr:rowOff>168185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925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159311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0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17969</xdr:rowOff>
    </xdr:from>
    <xdr:to>
      <xdr:col>6</xdr:col>
      <xdr:colOff>38100</xdr:colOff>
      <xdr:row>75</xdr:row>
      <xdr:rowOff>119569</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8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136096</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65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111435</xdr:rowOff>
    </xdr:from>
    <xdr:to>
      <xdr:col>24</xdr:col>
      <xdr:colOff>63500</xdr:colOff>
      <xdr:row>98</xdr:row>
      <xdr:rowOff>133981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13535"/>
          <a:ext cx="838200" cy="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123716</xdr:rowOff>
    </xdr:from>
    <xdr:to>
      <xdr:col>19</xdr:col>
      <xdr:colOff>177800</xdr:colOff>
      <xdr:row>98</xdr:row>
      <xdr:rowOff>133981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925816"/>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122563</xdr:rowOff>
    </xdr:from>
    <xdr:to>
      <xdr:col>15</xdr:col>
      <xdr:colOff>50800</xdr:colOff>
      <xdr:row>98</xdr:row>
      <xdr:rowOff>123716</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924663"/>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122563</xdr:rowOff>
    </xdr:from>
    <xdr:to>
      <xdr:col>10</xdr:col>
      <xdr:colOff>114300</xdr:colOff>
      <xdr:row>98</xdr:row>
      <xdr:rowOff>124521</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24663"/>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60635</xdr:rowOff>
    </xdr:from>
    <xdr:to>
      <xdr:col>24</xdr:col>
      <xdr:colOff>114300</xdr:colOff>
      <xdr:row>98</xdr:row>
      <xdr:rowOff>162235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167230</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83181</xdr:rowOff>
    </xdr:from>
    <xdr:to>
      <xdr:col>20</xdr:col>
      <xdr:colOff>38100</xdr:colOff>
      <xdr:row>99</xdr:row>
      <xdr:rowOff>13331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4458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72916</xdr:rowOff>
    </xdr:from>
    <xdr:to>
      <xdr:col>15</xdr:col>
      <xdr:colOff>101600</xdr:colOff>
      <xdr:row>99</xdr:row>
      <xdr:rowOff>3066</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165643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6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71763</xdr:rowOff>
    </xdr:from>
    <xdr:to>
      <xdr:col>10</xdr:col>
      <xdr:colOff>165100</xdr:colOff>
      <xdr:row>99</xdr:row>
      <xdr:rowOff>1913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164490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73721</xdr:rowOff>
    </xdr:from>
    <xdr:to>
      <xdr:col>6</xdr:col>
      <xdr:colOff>38100</xdr:colOff>
      <xdr:row>99</xdr:row>
      <xdr:rowOff>3871</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166448</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6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18923</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0547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168808</xdr:rowOff>
    </xdr:from>
    <xdr:to>
      <xdr:col>41</xdr:col>
      <xdr:colOff>50800</xdr:colOff>
      <xdr:row>39</xdr:row>
      <xdr:rowOff>18923</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683908"/>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68859</xdr:rowOff>
    </xdr:from>
    <xdr:to>
      <xdr:col>41</xdr:col>
      <xdr:colOff>101600</xdr:colOff>
      <xdr:row>38</xdr:row>
      <xdr:rowOff>170459</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15536</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3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139573</xdr:rowOff>
    </xdr:from>
    <xdr:to>
      <xdr:col>41</xdr:col>
      <xdr:colOff>101600</xdr:colOff>
      <xdr:row>39</xdr:row>
      <xdr:rowOff>69723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60850</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72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118008</xdr:rowOff>
    </xdr:from>
    <xdr:to>
      <xdr:col>36</xdr:col>
      <xdr:colOff>165100</xdr:colOff>
      <xdr:row>39</xdr:row>
      <xdr:rowOff>48158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39285</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725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140889</xdr:rowOff>
    </xdr:from>
    <xdr:to>
      <xdr:col>55</xdr:col>
      <xdr:colOff>0</xdr:colOff>
      <xdr:row>57</xdr:row>
      <xdr:rowOff>41711</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742089"/>
          <a:ext cx="838200" cy="7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140889</xdr:rowOff>
    </xdr:from>
    <xdr:to>
      <xdr:col>50</xdr:col>
      <xdr:colOff>114300</xdr:colOff>
      <xdr:row>56</xdr:row>
      <xdr:rowOff>168584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742089"/>
          <a:ext cx="889000" cy="2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168584</xdr:rowOff>
    </xdr:from>
    <xdr:to>
      <xdr:col>45</xdr:col>
      <xdr:colOff>177800</xdr:colOff>
      <xdr:row>56</xdr:row>
      <xdr:rowOff>169761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769784"/>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140906</xdr:rowOff>
    </xdr:from>
    <xdr:to>
      <xdr:col>41</xdr:col>
      <xdr:colOff>50800</xdr:colOff>
      <xdr:row>56</xdr:row>
      <xdr:rowOff>169761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742106"/>
          <a:ext cx="889000" cy="2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41786</xdr:rowOff>
    </xdr:from>
    <xdr:to>
      <xdr:col>41</xdr:col>
      <xdr:colOff>101600</xdr:colOff>
      <xdr:row>56</xdr:row>
      <xdr:rowOff>143386</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4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159913</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162361</xdr:rowOff>
    </xdr:from>
    <xdr:to>
      <xdr:col>55</xdr:col>
      <xdr:colOff>50800</xdr:colOff>
      <xdr:row>57</xdr:row>
      <xdr:rowOff>92511</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140788</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4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90089</xdr:rowOff>
    </xdr:from>
    <xdr:to>
      <xdr:col>50</xdr:col>
      <xdr:colOff>165100</xdr:colOff>
      <xdr:row>57</xdr:row>
      <xdr:rowOff>20239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69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11366</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78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117784</xdr:rowOff>
    </xdr:from>
    <xdr:to>
      <xdr:col>46</xdr:col>
      <xdr:colOff>38100</xdr:colOff>
      <xdr:row>57</xdr:row>
      <xdr:rowOff>47934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7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39061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8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118961</xdr:rowOff>
    </xdr:from>
    <xdr:to>
      <xdr:col>41</xdr:col>
      <xdr:colOff>101600</xdr:colOff>
      <xdr:row>57</xdr:row>
      <xdr:rowOff>49111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7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40238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90106</xdr:rowOff>
    </xdr:from>
    <xdr:to>
      <xdr:col>36</xdr:col>
      <xdr:colOff>165100</xdr:colOff>
      <xdr:row>57</xdr:row>
      <xdr:rowOff>20256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6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36783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4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127202</xdr:rowOff>
    </xdr:from>
    <xdr:to>
      <xdr:col>55</xdr:col>
      <xdr:colOff>0</xdr:colOff>
      <xdr:row>74</xdr:row>
      <xdr:rowOff>161880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9639300" y="12643052"/>
          <a:ext cx="838200" cy="20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127202</xdr:rowOff>
    </xdr:from>
    <xdr:to>
      <xdr:col>50</xdr:col>
      <xdr:colOff>114300</xdr:colOff>
      <xdr:row>77</xdr:row>
      <xdr:rowOff>146576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2643052"/>
          <a:ext cx="889000" cy="70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146576</xdr:rowOff>
    </xdr:from>
    <xdr:to>
      <xdr:col>45</xdr:col>
      <xdr:colOff>177800</xdr:colOff>
      <xdr:row>77</xdr:row>
      <xdr:rowOff>158536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348226"/>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158536</xdr:rowOff>
    </xdr:from>
    <xdr:to>
      <xdr:col>41</xdr:col>
      <xdr:colOff>50800</xdr:colOff>
      <xdr:row>77</xdr:row>
      <xdr:rowOff>159463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360186"/>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34567</xdr:rowOff>
    </xdr:from>
    <xdr:to>
      <xdr:col>41</xdr:col>
      <xdr:colOff>101600</xdr:colOff>
      <xdr:row>77</xdr:row>
      <xdr:rowOff>136167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23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152694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01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111080</xdr:rowOff>
    </xdr:from>
    <xdr:to>
      <xdr:col>55</xdr:col>
      <xdr:colOff>50800</xdr:colOff>
      <xdr:row>75</xdr:row>
      <xdr:rowOff>41230</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27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133957</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26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76402</xdr:rowOff>
    </xdr:from>
    <xdr:to>
      <xdr:col>50</xdr:col>
      <xdr:colOff>165100</xdr:colOff>
      <xdr:row>74</xdr:row>
      <xdr:rowOff>6552</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25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23079</xdr:rowOff>
    </xdr:from>
    <xdr:ext cx="59901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39795" y="1236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95776</xdr:rowOff>
    </xdr:from>
    <xdr:to>
      <xdr:col>46</xdr:col>
      <xdr:colOff>38100</xdr:colOff>
      <xdr:row>78</xdr:row>
      <xdr:rowOff>25926</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2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17053</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3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107736</xdr:rowOff>
    </xdr:from>
    <xdr:to>
      <xdr:col>41</xdr:col>
      <xdr:colOff>101600</xdr:colOff>
      <xdr:row>78</xdr:row>
      <xdr:rowOff>37886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29013</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4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108663</xdr:rowOff>
    </xdr:from>
    <xdr:to>
      <xdr:col>36</xdr:col>
      <xdr:colOff>165100</xdr:colOff>
      <xdr:row>78</xdr:row>
      <xdr:rowOff>38813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3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29940</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40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1543</xdr:rowOff>
    </xdr:from>
    <xdr:to>
      <xdr:col>55</xdr:col>
      <xdr:colOff>0</xdr:colOff>
      <xdr:row>95</xdr:row>
      <xdr:rowOff>90779</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289293"/>
          <a:ext cx="838200" cy="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100851</xdr:rowOff>
    </xdr:from>
    <xdr:to>
      <xdr:col>50</xdr:col>
      <xdr:colOff>114300</xdr:colOff>
      <xdr:row>95</xdr:row>
      <xdr:rowOff>1543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217151"/>
          <a:ext cx="889000" cy="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79606</xdr:rowOff>
    </xdr:from>
    <xdr:to>
      <xdr:col>45</xdr:col>
      <xdr:colOff>177800</xdr:colOff>
      <xdr:row>94</xdr:row>
      <xdr:rowOff>100851</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7861300" y="16195906"/>
          <a:ext cx="8890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54167</xdr:rowOff>
    </xdr:from>
    <xdr:to>
      <xdr:col>41</xdr:col>
      <xdr:colOff>50800</xdr:colOff>
      <xdr:row>94</xdr:row>
      <xdr:rowOff>79606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5656117"/>
          <a:ext cx="889000" cy="5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21197</xdr:rowOff>
    </xdr:from>
    <xdr:to>
      <xdr:col>41</xdr:col>
      <xdr:colOff>101600</xdr:colOff>
      <xdr:row>96</xdr:row>
      <xdr:rowOff>122797</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113924</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5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39979</xdr:rowOff>
    </xdr:from>
    <xdr:to>
      <xdr:col>55</xdr:col>
      <xdr:colOff>50800</xdr:colOff>
      <xdr:row>95</xdr:row>
      <xdr:rowOff>141579</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3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62856</xdr:rowOff>
    </xdr:from>
    <xdr:ext cx="599010"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17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122193</xdr:rowOff>
    </xdr:from>
    <xdr:to>
      <xdr:col>50</xdr:col>
      <xdr:colOff>165100</xdr:colOff>
      <xdr:row>95</xdr:row>
      <xdr:rowOff>52343</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2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68870</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39795" y="160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50051</xdr:rowOff>
    </xdr:from>
    <xdr:to>
      <xdr:col>46</xdr:col>
      <xdr:colOff>38100</xdr:colOff>
      <xdr:row>94</xdr:row>
      <xdr:rowOff>151651</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1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168178</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50795" y="1594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28806</xdr:rowOff>
    </xdr:from>
    <xdr:to>
      <xdr:col>41</xdr:col>
      <xdr:colOff>101600</xdr:colOff>
      <xdr:row>94</xdr:row>
      <xdr:rowOff>130406</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1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146933</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61795" y="159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3367</xdr:rowOff>
    </xdr:from>
    <xdr:to>
      <xdr:col>36</xdr:col>
      <xdr:colOff>165100</xdr:colOff>
      <xdr:row>91</xdr:row>
      <xdr:rowOff>104967</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560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121494</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672795" y="1538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xmlns=""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xmlns=""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51049</xdr:rowOff>
    </xdr:from>
    <xdr:to>
      <xdr:col>85</xdr:col>
      <xdr:colOff>127000</xdr:colOff>
      <xdr:row>36</xdr:row>
      <xdr:rowOff>120132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5481300" y="6223249"/>
          <a:ext cx="8382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a:extLst>
            <a:ext uri="{FF2B5EF4-FFF2-40B4-BE49-F238E27FC236}">
              <a16:creationId xmlns:a16="http://schemas.microsoft.com/office/drawing/2014/main" xmlns="" id="{00000000-0008-0000-0700-0000FE010000}"/>
            </a:ext>
          </a:extLst>
        </xdr:cNvPr>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xmlns=""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51049</xdr:rowOff>
    </xdr:from>
    <xdr:to>
      <xdr:col>81</xdr:col>
      <xdr:colOff>50800</xdr:colOff>
      <xdr:row>37</xdr:row>
      <xdr:rowOff>50706</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4592300" y="6223249"/>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50706</xdr:rowOff>
    </xdr:from>
    <xdr:to>
      <xdr:col>76</xdr:col>
      <xdr:colOff>114300</xdr:colOff>
      <xdr:row>37</xdr:row>
      <xdr:rowOff>90574</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3703300" y="6394356"/>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24486</xdr:rowOff>
    </xdr:from>
    <xdr:to>
      <xdr:col>71</xdr:col>
      <xdr:colOff>177800</xdr:colOff>
      <xdr:row>37</xdr:row>
      <xdr:rowOff>90574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814300" y="6025236"/>
          <a:ext cx="889000" cy="40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xdr:rowOff>
    </xdr:from>
    <xdr:to>
      <xdr:col>72</xdr:col>
      <xdr:colOff>38100</xdr:colOff>
      <xdr:row>37</xdr:row>
      <xdr:rowOff>101712</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3652500" y="634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118239</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3436111" y="61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69332</xdr:rowOff>
    </xdr:from>
    <xdr:to>
      <xdr:col>85</xdr:col>
      <xdr:colOff>177800</xdr:colOff>
      <xdr:row>36</xdr:row>
      <xdr:rowOff>170932</xdr:rowOff>
    </xdr:to>
    <xdr:sp macro="" textlink="">
      <xdr:nvSpPr>
        <xdr:cNvPr id="528" name="楕円 527">
          <a:extLst>
            <a:ext uri="{FF2B5EF4-FFF2-40B4-BE49-F238E27FC236}">
              <a16:creationId xmlns:a16="http://schemas.microsoft.com/office/drawing/2014/main" xmlns="" id="{00000000-0008-0000-0700-000010020000}"/>
            </a:ext>
          </a:extLst>
        </xdr:cNvPr>
        <xdr:cNvSpPr/>
      </xdr:nvSpPr>
      <xdr:spPr>
        <a:xfrm>
          <a:off x="16268700" y="624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92209</xdr:rowOff>
    </xdr:from>
    <xdr:ext cx="534377" cy="259045"/>
    <xdr:sp macro="" textlink="">
      <xdr:nvSpPr>
        <xdr:cNvPr id="529" name="消防費該当値テキスト">
          <a:extLst>
            <a:ext uri="{FF2B5EF4-FFF2-40B4-BE49-F238E27FC236}">
              <a16:creationId xmlns:a16="http://schemas.microsoft.com/office/drawing/2014/main" xmlns="" id="{00000000-0008-0000-0700-000011020000}"/>
            </a:ext>
          </a:extLst>
        </xdr:cNvPr>
        <xdr:cNvSpPr txBox="1"/>
      </xdr:nvSpPr>
      <xdr:spPr>
        <a:xfrm>
          <a:off x="16370300" y="609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249</xdr:rowOff>
    </xdr:from>
    <xdr:to>
      <xdr:col>81</xdr:col>
      <xdr:colOff>101600</xdr:colOff>
      <xdr:row>36</xdr:row>
      <xdr:rowOff>101849</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5430500" y="61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118376</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594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171356</xdr:rowOff>
    </xdr:from>
    <xdr:to>
      <xdr:col>76</xdr:col>
      <xdr:colOff>165100</xdr:colOff>
      <xdr:row>37</xdr:row>
      <xdr:rowOff>101506</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4541500" y="63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92633</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4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39774</xdr:rowOff>
    </xdr:from>
    <xdr:to>
      <xdr:col>72</xdr:col>
      <xdr:colOff>38100</xdr:colOff>
      <xdr:row>37</xdr:row>
      <xdr:rowOff>141374</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3652500" y="63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132501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647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145136</xdr:rowOff>
    </xdr:from>
    <xdr:to>
      <xdr:col>67</xdr:col>
      <xdr:colOff>101600</xdr:colOff>
      <xdr:row>35</xdr:row>
      <xdr:rowOff>75286</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2763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91813</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xmlns=""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xmlns=""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8808</xdr:rowOff>
    </xdr:from>
    <xdr:to>
      <xdr:col>85</xdr:col>
      <xdr:colOff>127000</xdr:colOff>
      <xdr:row>57</xdr:row>
      <xdr:rowOff>10486</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5481300" y="9781458"/>
          <a:ext cx="8382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xmlns=""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xmlns=""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8808</xdr:rowOff>
    </xdr:from>
    <xdr:to>
      <xdr:col>81</xdr:col>
      <xdr:colOff>50800</xdr:colOff>
      <xdr:row>57</xdr:row>
      <xdr:rowOff>15044</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4592300" y="9781458"/>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xmlns=""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61409</xdr:rowOff>
    </xdr:from>
    <xdr:to>
      <xdr:col>76</xdr:col>
      <xdr:colOff>114300</xdr:colOff>
      <xdr:row>57</xdr:row>
      <xdr:rowOff>15044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3703300" y="9662609"/>
          <a:ext cx="889000" cy="12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36423</xdr:rowOff>
    </xdr:from>
    <xdr:to>
      <xdr:col>71</xdr:col>
      <xdr:colOff>177800</xdr:colOff>
      <xdr:row>56</xdr:row>
      <xdr:rowOff>61409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814300" y="9637623"/>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131136</xdr:rowOff>
    </xdr:from>
    <xdr:to>
      <xdr:col>85</xdr:col>
      <xdr:colOff>177800</xdr:colOff>
      <xdr:row>57</xdr:row>
      <xdr:rowOff>61286</xdr:rowOff>
    </xdr:to>
    <xdr:sp macro="" textlink="">
      <xdr:nvSpPr>
        <xdr:cNvPr id="583" name="楕円 582">
          <a:extLst>
            <a:ext uri="{FF2B5EF4-FFF2-40B4-BE49-F238E27FC236}">
              <a16:creationId xmlns:a16="http://schemas.microsoft.com/office/drawing/2014/main" xmlns="" id="{00000000-0008-0000-0700-000047020000}"/>
            </a:ext>
          </a:extLst>
        </xdr:cNvPr>
        <xdr:cNvSpPr/>
      </xdr:nvSpPr>
      <xdr:spPr>
        <a:xfrm>
          <a:off x="16268700" y="97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109563</xdr:rowOff>
    </xdr:from>
    <xdr:ext cx="534377" cy="259045"/>
    <xdr:sp macro="" textlink="">
      <xdr:nvSpPr>
        <xdr:cNvPr id="584" name="教育費該当値テキスト">
          <a:extLst>
            <a:ext uri="{FF2B5EF4-FFF2-40B4-BE49-F238E27FC236}">
              <a16:creationId xmlns:a16="http://schemas.microsoft.com/office/drawing/2014/main" xmlns="" id="{00000000-0008-0000-0700-000048020000}"/>
            </a:ext>
          </a:extLst>
        </xdr:cNvPr>
        <xdr:cNvSpPr txBox="1"/>
      </xdr:nvSpPr>
      <xdr:spPr>
        <a:xfrm>
          <a:off x="16370300" y="971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129458</xdr:rowOff>
    </xdr:from>
    <xdr:to>
      <xdr:col>81</xdr:col>
      <xdr:colOff>101600</xdr:colOff>
      <xdr:row>57</xdr:row>
      <xdr:rowOff>59608</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5430500" y="97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50735</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8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135694</xdr:rowOff>
    </xdr:from>
    <xdr:to>
      <xdr:col>76</xdr:col>
      <xdr:colOff>165100</xdr:colOff>
      <xdr:row>57</xdr:row>
      <xdr:rowOff>65844</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4541500" y="97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56971</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8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10609</xdr:rowOff>
    </xdr:from>
    <xdr:to>
      <xdr:col>72</xdr:col>
      <xdr:colOff>38100</xdr:colOff>
      <xdr:row>56</xdr:row>
      <xdr:rowOff>112209</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3652500" y="96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128736</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3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157073</xdr:rowOff>
    </xdr:from>
    <xdr:to>
      <xdr:col>67</xdr:col>
      <xdr:colOff>101600</xdr:colOff>
      <xdr:row>56</xdr:row>
      <xdr:rowOff>87223</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2763500" y="95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103750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3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xmlns=""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xmlns=""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22637</xdr:rowOff>
    </xdr:from>
    <xdr:to>
      <xdr:col>85</xdr:col>
      <xdr:colOff>127000</xdr:colOff>
      <xdr:row>77</xdr:row>
      <xdr:rowOff>99924</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5481300" y="13052837"/>
          <a:ext cx="838200" cy="24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a:extLst>
            <a:ext uri="{FF2B5EF4-FFF2-40B4-BE49-F238E27FC236}">
              <a16:creationId xmlns:a16="http://schemas.microsoft.com/office/drawing/2014/main" xmlns="" id="{00000000-0008-0000-0700-00006E020000}"/>
            </a:ext>
          </a:extLst>
        </xdr:cNvPr>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xmlns=""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22637</xdr:rowOff>
    </xdr:from>
    <xdr:to>
      <xdr:col>81</xdr:col>
      <xdr:colOff>50800</xdr:colOff>
      <xdr:row>77</xdr:row>
      <xdr:rowOff>63024</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4592300" y="13052837"/>
          <a:ext cx="889000" cy="2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xmlns=""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63024</xdr:rowOff>
    </xdr:from>
    <xdr:to>
      <xdr:col>76</xdr:col>
      <xdr:colOff>114300</xdr:colOff>
      <xdr:row>77</xdr:row>
      <xdr:rowOff>155587</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3703300" y="13264674"/>
          <a:ext cx="889000" cy="9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12330</xdr:rowOff>
    </xdr:from>
    <xdr:ext cx="534377"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4325111" y="133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84950</xdr:rowOff>
    </xdr:from>
    <xdr:to>
      <xdr:col>71</xdr:col>
      <xdr:colOff>177800</xdr:colOff>
      <xdr:row>77</xdr:row>
      <xdr:rowOff>155587</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814300" y="13286600"/>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42990</xdr:rowOff>
    </xdr:from>
    <xdr:to>
      <xdr:col>72</xdr:col>
      <xdr:colOff>38100</xdr:colOff>
      <xdr:row>78</xdr:row>
      <xdr:rowOff>144590</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3652500" y="134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135717</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3468428" y="135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23550</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2547111" y="133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49124</xdr:rowOff>
    </xdr:from>
    <xdr:to>
      <xdr:col>85</xdr:col>
      <xdr:colOff>177800</xdr:colOff>
      <xdr:row>77</xdr:row>
      <xdr:rowOff>150724</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6268700" y="132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72001</xdr:rowOff>
    </xdr:from>
    <xdr:ext cx="534377" cy="259045"/>
    <xdr:sp macro="" textlink="">
      <xdr:nvSpPr>
        <xdr:cNvPr id="641" name="災害復旧費該当値テキスト">
          <a:extLst>
            <a:ext uri="{FF2B5EF4-FFF2-40B4-BE49-F238E27FC236}">
              <a16:creationId xmlns:a16="http://schemas.microsoft.com/office/drawing/2014/main" xmlns="" id="{00000000-0008-0000-0700-000081020000}"/>
            </a:ext>
          </a:extLst>
        </xdr:cNvPr>
        <xdr:cNvSpPr txBox="1"/>
      </xdr:nvSpPr>
      <xdr:spPr>
        <a:xfrm>
          <a:off x="16370300" y="131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143287</xdr:rowOff>
    </xdr:from>
    <xdr:to>
      <xdr:col>81</xdr:col>
      <xdr:colOff>101600</xdr:colOff>
      <xdr:row>76</xdr:row>
      <xdr:rowOff>73437</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5430500" y="130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89964</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14111" y="12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12224</xdr:rowOff>
    </xdr:from>
    <xdr:to>
      <xdr:col>76</xdr:col>
      <xdr:colOff>165100</xdr:colOff>
      <xdr:row>77</xdr:row>
      <xdr:rowOff>113824</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4541500" y="132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130351</xdr:rowOff>
    </xdr:from>
    <xdr:ext cx="534377"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25111" y="129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104787</xdr:rowOff>
    </xdr:from>
    <xdr:to>
      <xdr:col>72</xdr:col>
      <xdr:colOff>38100</xdr:colOff>
      <xdr:row>78</xdr:row>
      <xdr:rowOff>34937</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3652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51464</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36111" y="1308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34150</xdr:rowOff>
    </xdr:from>
    <xdr:to>
      <xdr:col>67</xdr:col>
      <xdr:colOff>101600</xdr:colOff>
      <xdr:row>77</xdr:row>
      <xdr:rowOff>135750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2763500" y="132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152277</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47111" y="130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xmlns=""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xmlns=""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142937</xdr:rowOff>
    </xdr:from>
    <xdr:to>
      <xdr:col>85</xdr:col>
      <xdr:colOff>127000</xdr:colOff>
      <xdr:row>95</xdr:row>
      <xdr:rowOff>165129</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5481300" y="16430687"/>
          <a:ext cx="8382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a:extLst>
            <a:ext uri="{FF2B5EF4-FFF2-40B4-BE49-F238E27FC236}">
              <a16:creationId xmlns:a16="http://schemas.microsoft.com/office/drawing/2014/main" xmlns="" id="{00000000-0008-0000-0700-0000A5020000}"/>
            </a:ext>
          </a:extLst>
        </xdr:cNvPr>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xmlns=""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165129</xdr:rowOff>
    </xdr:from>
    <xdr:to>
      <xdr:col>81</xdr:col>
      <xdr:colOff>50800</xdr:colOff>
      <xdr:row>96</xdr:row>
      <xdr:rowOff>15635</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4592300" y="16452879"/>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xmlns=""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15635</xdr:rowOff>
    </xdr:from>
    <xdr:to>
      <xdr:col>76</xdr:col>
      <xdr:colOff>114300</xdr:colOff>
      <xdr:row>96</xdr:row>
      <xdr:rowOff>59283</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3703300" y="16474835"/>
          <a:ext cx="8890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59283</xdr:rowOff>
    </xdr:from>
    <xdr:to>
      <xdr:col>71</xdr:col>
      <xdr:colOff>177800</xdr:colOff>
      <xdr:row>96</xdr:row>
      <xdr:rowOff>70566</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2814300" y="1651848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92137</xdr:rowOff>
    </xdr:from>
    <xdr:to>
      <xdr:col>85</xdr:col>
      <xdr:colOff>177800</xdr:colOff>
      <xdr:row>96</xdr:row>
      <xdr:rowOff>22287</xdr:rowOff>
    </xdr:to>
    <xdr:sp macro="" textlink="">
      <xdr:nvSpPr>
        <xdr:cNvPr id="695" name="楕円 694">
          <a:extLst>
            <a:ext uri="{FF2B5EF4-FFF2-40B4-BE49-F238E27FC236}">
              <a16:creationId xmlns:a16="http://schemas.microsoft.com/office/drawing/2014/main" xmlns="" id="{00000000-0008-0000-0700-0000B7020000}"/>
            </a:ext>
          </a:extLst>
        </xdr:cNvPr>
        <xdr:cNvSpPr/>
      </xdr:nvSpPr>
      <xdr:spPr>
        <a:xfrm>
          <a:off x="16268700" y="163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115014</xdr:rowOff>
    </xdr:from>
    <xdr:ext cx="599010" cy="259045"/>
    <xdr:sp macro="" textlink="">
      <xdr:nvSpPr>
        <xdr:cNvPr id="696" name="公債費該当値テキスト">
          <a:extLst>
            <a:ext uri="{FF2B5EF4-FFF2-40B4-BE49-F238E27FC236}">
              <a16:creationId xmlns:a16="http://schemas.microsoft.com/office/drawing/2014/main" xmlns="" id="{00000000-0008-0000-0700-0000B8020000}"/>
            </a:ext>
          </a:extLst>
        </xdr:cNvPr>
        <xdr:cNvSpPr txBox="1"/>
      </xdr:nvSpPr>
      <xdr:spPr>
        <a:xfrm>
          <a:off x="16370300" y="1623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114329</xdr:rowOff>
    </xdr:from>
    <xdr:to>
      <xdr:col>81</xdr:col>
      <xdr:colOff>101600</xdr:colOff>
      <xdr:row>96</xdr:row>
      <xdr:rowOff>44479</xdr:rowOff>
    </xdr:to>
    <xdr:sp macro="" textlink="">
      <xdr:nvSpPr>
        <xdr:cNvPr id="697" name="楕円 696">
          <a:extLst>
            <a:ext uri="{FF2B5EF4-FFF2-40B4-BE49-F238E27FC236}">
              <a16:creationId xmlns:a16="http://schemas.microsoft.com/office/drawing/2014/main" xmlns="" id="{00000000-0008-0000-0700-0000B9020000}"/>
            </a:ext>
          </a:extLst>
        </xdr:cNvPr>
        <xdr:cNvSpPr/>
      </xdr:nvSpPr>
      <xdr:spPr>
        <a:xfrm>
          <a:off x="15430500" y="164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61006</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181795" y="1617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136285</xdr:rowOff>
    </xdr:from>
    <xdr:to>
      <xdr:col>76</xdr:col>
      <xdr:colOff>165100</xdr:colOff>
      <xdr:row>96</xdr:row>
      <xdr:rowOff>66435</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4541500" y="164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82962</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292795" y="1619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8483</xdr:rowOff>
    </xdr:from>
    <xdr:to>
      <xdr:col>72</xdr:col>
      <xdr:colOff>38100</xdr:colOff>
      <xdr:row>96</xdr:row>
      <xdr:rowOff>110083</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3652500" y="164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126610</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2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19766</xdr:rowOff>
    </xdr:from>
    <xdr:to>
      <xdr:col>67</xdr:col>
      <xdr:colOff>101600</xdr:colOff>
      <xdr:row>96</xdr:row>
      <xdr:rowOff>121366</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2763500" y="164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137893</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2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xmlns=""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xmlns=""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xmlns=""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xmlns=""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xmlns=""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39878</xdr:rowOff>
    </xdr:from>
    <xdr:to>
      <xdr:col>102</xdr:col>
      <xdr:colOff>165100</xdr:colOff>
      <xdr:row>38</xdr:row>
      <xdr:rowOff>141478</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19494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158005</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9356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xmlns=""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xmlns=""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xmlns=""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xmlns=""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xmlns=""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xmlns=""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xmlns=""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xmlns=""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xmlns=""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xmlns=""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96,119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36,068</a:t>
          </a:r>
          <a:r>
            <a:rPr kumimoji="1" lang="ja-JP" altLang="en-US" sz="1300">
              <a:latin typeface="ＭＳ Ｐゴシック" panose="020B0600070205080204" pitchFamily="50" charset="-128"/>
              <a:ea typeface="ＭＳ Ｐゴシック" panose="020B0600070205080204" pitchFamily="50" charset="-128"/>
            </a:rPr>
            <a:t>円の減となっている。これは、キャンプ場整備が本年度でほぼ完了するため、普通建設費が減少したことによるものである。それでも類似団体平均を大幅に上回っている。　</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15,088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13,057</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111,792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4,854</a:t>
          </a:r>
          <a:r>
            <a:rPr kumimoji="1" lang="ja-JP" altLang="en-US" sz="1300">
              <a:latin typeface="ＭＳ Ｐゴシック" panose="020B0600070205080204" pitchFamily="50" charset="-128"/>
              <a:ea typeface="ＭＳ Ｐゴシック" panose="020B0600070205080204" pitchFamily="50" charset="-128"/>
            </a:rPr>
            <a:t>円の増となっている。これは過疎対策事業債の元金償還が始まったことによるものであり、今後も増加していくため新規事業の実施等について総点検を図り、財政の健全化を図る。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年度は、歳出が大幅に増加したことにより形式収支が減少し、実質収支額も減少している。歳出決算額が増額となった主な要因は、観光拠点整備事業によるキャンプ場整備によるものであると考えられる。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年度は、財政調整基金より</a:t>
          </a:r>
          <a:r>
            <a:rPr kumimoji="1" lang="en-US" altLang="ja-JP" sz="1400">
              <a:latin typeface="ＭＳ ゴシック" pitchFamily="49" charset="-128"/>
              <a:ea typeface="ＭＳ ゴシック" pitchFamily="49" charset="-128"/>
            </a:rPr>
            <a:t>70,000</a:t>
          </a:r>
          <a:r>
            <a:rPr kumimoji="1" lang="ja-JP" altLang="en-US" sz="1400">
              <a:latin typeface="ＭＳ ゴシック" pitchFamily="49" charset="-128"/>
              <a:ea typeface="ＭＳ ゴシック" pitchFamily="49" charset="-128"/>
            </a:rPr>
            <a:t>千円繰入する必要が生じたため、実質単年度収支比率は大きく下がっている。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国民健康保険事業特別会計については、単年度収支における赤字が続いており、財政調整基金の残高も残りわずかとなっていたため、平成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年度より保険税率の改定を行った。この結果、収納率が増加したことも重なり黒字に転じている。</a:t>
          </a:r>
        </a:p>
        <a:p>
          <a:r>
            <a:rPr kumimoji="1" lang="ja-JP" altLang="en-US" sz="1400">
              <a:latin typeface="ＭＳ ゴシック" pitchFamily="49" charset="-128"/>
              <a:ea typeface="ＭＳ ゴシック" pitchFamily="49" charset="-128"/>
            </a:rPr>
            <a:t>　一般会計の黒字額については近年減少傾向であったが、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年度は財政調整基金からの繰入が必要となったこともあり、ほぼ無いに等しい程度まで落ち込んでいる。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5082342</v>
      </c>
      <c r="BO4" s="461"/>
      <c r="BP4" s="461"/>
      <c r="BQ4" s="461"/>
      <c r="BR4" s="461"/>
      <c r="BS4" s="461"/>
      <c r="BT4" s="461"/>
      <c r="BU4" s="462"/>
      <c r="BV4" s="460">
        <v>5686785</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0</v>
      </c>
      <c r="CU4" s="642"/>
      <c r="CV4" s="642"/>
      <c r="CW4" s="642"/>
      <c r="CX4" s="642"/>
      <c r="CY4" s="642"/>
      <c r="CZ4" s="642"/>
      <c r="DA4" s="643"/>
      <c r="DB4" s="641">
        <v>0.4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5053086</v>
      </c>
      <c r="BO5" s="466"/>
      <c r="BP5" s="466"/>
      <c r="BQ5" s="466"/>
      <c r="BR5" s="466"/>
      <c r="BS5" s="466"/>
      <c r="BT5" s="466"/>
      <c r="BU5" s="467"/>
      <c r="BV5" s="465">
        <v>5632256</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96.1</v>
      </c>
      <c r="CU5" s="436"/>
      <c r="CV5" s="436"/>
      <c r="CW5" s="436"/>
      <c r="CX5" s="436"/>
      <c r="CY5" s="436"/>
      <c r="CZ5" s="436"/>
      <c r="DA5" s="437"/>
      <c r="DB5" s="435">
        <v>95.8</v>
      </c>
      <c r="DC5" s="436"/>
      <c r="DD5" s="436"/>
      <c r="DE5" s="436"/>
      <c r="DF5" s="436"/>
      <c r="DG5" s="436"/>
      <c r="DH5" s="436"/>
      <c r="DI5" s="437"/>
      <c r="DJ5" s="185"/>
      <c r="DK5" s="185"/>
      <c r="DL5" s="185"/>
      <c r="DM5" s="185"/>
      <c r="DN5" s="185"/>
      <c r="DO5" s="185"/>
    </row>
    <row r="6" spans="1:119" ht="18.75" customHeight="1">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100</v>
      </c>
      <c r="AV6" s="523"/>
      <c r="AW6" s="523"/>
      <c r="AX6" s="523"/>
      <c r="AY6" s="445" t="s">
        <v>101</v>
      </c>
      <c r="AZ6" s="446"/>
      <c r="BA6" s="446"/>
      <c r="BB6" s="446"/>
      <c r="BC6" s="446"/>
      <c r="BD6" s="446"/>
      <c r="BE6" s="446"/>
      <c r="BF6" s="446"/>
      <c r="BG6" s="446"/>
      <c r="BH6" s="446"/>
      <c r="BI6" s="446"/>
      <c r="BJ6" s="446"/>
      <c r="BK6" s="446"/>
      <c r="BL6" s="446"/>
      <c r="BM6" s="447"/>
      <c r="BN6" s="465">
        <v>29256</v>
      </c>
      <c r="BO6" s="466"/>
      <c r="BP6" s="466"/>
      <c r="BQ6" s="466"/>
      <c r="BR6" s="466"/>
      <c r="BS6" s="466"/>
      <c r="BT6" s="466"/>
      <c r="BU6" s="467"/>
      <c r="BV6" s="465">
        <v>54529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100.1</v>
      </c>
      <c r="CU6" s="616"/>
      <c r="CV6" s="616"/>
      <c r="CW6" s="616"/>
      <c r="CX6" s="616"/>
      <c r="CY6" s="616"/>
      <c r="CZ6" s="616"/>
      <c r="DA6" s="617"/>
      <c r="DB6" s="615">
        <v>99.7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28759</v>
      </c>
      <c r="BO7" s="466"/>
      <c r="BP7" s="466"/>
      <c r="BQ7" s="466"/>
      <c r="BR7" s="466"/>
      <c r="BS7" s="466"/>
      <c r="BT7" s="466"/>
      <c r="BU7" s="467"/>
      <c r="BV7" s="465">
        <v>42669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2722474</v>
      </c>
      <c r="CU7" s="466"/>
      <c r="CV7" s="466"/>
      <c r="CW7" s="466"/>
      <c r="CX7" s="466"/>
      <c r="CY7" s="466"/>
      <c r="CZ7" s="466"/>
      <c r="DA7" s="467"/>
      <c r="DB7" s="465">
        <v>2713391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497</v>
      </c>
      <c r="BO8" s="466"/>
      <c r="BP8" s="466"/>
      <c r="BQ8" s="466"/>
      <c r="BR8" s="466"/>
      <c r="BS8" s="466"/>
      <c r="BT8" s="466"/>
      <c r="BU8" s="467"/>
      <c r="BV8" s="465">
        <v>11860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0.21</v>
      </c>
      <c r="CU8" s="579"/>
      <c r="CV8" s="579"/>
      <c r="CW8" s="579"/>
      <c r="CX8" s="579"/>
      <c r="CY8" s="579"/>
      <c r="CZ8" s="579"/>
      <c r="DA8" s="580"/>
      <c r="DB8" s="578">
        <v>0.2</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5795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-11363</v>
      </c>
      <c r="BO9" s="466"/>
      <c r="BP9" s="466"/>
      <c r="BQ9" s="466"/>
      <c r="BR9" s="466"/>
      <c r="BS9" s="466"/>
      <c r="BT9" s="466"/>
      <c r="BU9" s="467"/>
      <c r="BV9" s="465">
        <v>-47620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19.899999999999999</v>
      </c>
      <c r="CU9" s="436"/>
      <c r="CV9" s="436"/>
      <c r="CW9" s="436"/>
      <c r="CX9" s="436"/>
      <c r="CY9" s="436"/>
      <c r="CZ9" s="436"/>
      <c r="DA9" s="437"/>
      <c r="DB9" s="435">
        <v>19.7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6374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6297</v>
      </c>
      <c r="BO10" s="466"/>
      <c r="BP10" s="466"/>
      <c r="BQ10" s="466"/>
      <c r="BR10" s="466"/>
      <c r="BS10" s="466"/>
      <c r="BT10" s="466"/>
      <c r="BU10" s="467"/>
      <c r="BV10" s="465">
        <v>30107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5651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70000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5637</v>
      </c>
      <c r="S13" s="569"/>
      <c r="T13" s="569"/>
      <c r="U13" s="569"/>
      <c r="V13" s="570"/>
      <c r="W13" s="556" t="s">
        <v>140</v>
      </c>
      <c r="X13" s="478"/>
      <c r="Y13" s="478"/>
      <c r="Z13" s="478"/>
      <c r="AA13" s="478"/>
      <c r="AB13" s="479"/>
      <c r="AC13" s="441">
        <v>372</v>
      </c>
      <c r="AD13" s="442"/>
      <c r="AE13" s="442"/>
      <c r="AF13" s="442"/>
      <c r="AG13" s="443"/>
      <c r="AH13" s="441">
        <v>479</v>
      </c>
      <c r="AI13" s="442"/>
      <c r="AJ13" s="442"/>
      <c r="AK13" s="442"/>
      <c r="AL13" s="444"/>
      <c r="AM13" s="534" t="s">
        <v>141</v>
      </c>
      <c r="AN13" s="439"/>
      <c r="AO13" s="439"/>
      <c r="AP13" s="439"/>
      <c r="AQ13" s="439"/>
      <c r="AR13" s="439"/>
      <c r="AS13" s="439"/>
      <c r="AT13" s="440"/>
      <c r="AU13" s="522" t="s">
        <v>120</v>
      </c>
      <c r="AV13" s="523"/>
      <c r="AW13" s="523"/>
      <c r="AX13" s="523"/>
      <c r="AY13" s="445" t="s">
        <v>142</v>
      </c>
      <c r="AZ13" s="446"/>
      <c r="BA13" s="446"/>
      <c r="BB13" s="446"/>
      <c r="BC13" s="446"/>
      <c r="BD13" s="446"/>
      <c r="BE13" s="446"/>
      <c r="BF13" s="446"/>
      <c r="BG13" s="446"/>
      <c r="BH13" s="446"/>
      <c r="BI13" s="446"/>
      <c r="BJ13" s="446"/>
      <c r="BK13" s="446"/>
      <c r="BL13" s="446"/>
      <c r="BM13" s="447"/>
      <c r="BN13" s="465">
        <v>-75066</v>
      </c>
      <c r="BO13" s="466"/>
      <c r="BP13" s="466"/>
      <c r="BQ13" s="466"/>
      <c r="BR13" s="466"/>
      <c r="BS13" s="466"/>
      <c r="BT13" s="466"/>
      <c r="BU13" s="467"/>
      <c r="BV13" s="465">
        <v>-17513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7.5</v>
      </c>
      <c r="CU13" s="436"/>
      <c r="CV13" s="436"/>
      <c r="CW13" s="436"/>
      <c r="CX13" s="436"/>
      <c r="CY13" s="436"/>
      <c r="CZ13" s="436"/>
      <c r="DA13" s="437"/>
      <c r="DB13" s="435">
        <v>6.9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5804</v>
      </c>
      <c r="S14" s="569"/>
      <c r="T14" s="569"/>
      <c r="U14" s="569"/>
      <c r="V14" s="570"/>
      <c r="W14" s="571"/>
      <c r="X14" s="481"/>
      <c r="Y14" s="481"/>
      <c r="Z14" s="481"/>
      <c r="AA14" s="481"/>
      <c r="AB14" s="482"/>
      <c r="AC14" s="561">
        <v>14.2</v>
      </c>
      <c r="AD14" s="562"/>
      <c r="AE14" s="562"/>
      <c r="AF14" s="562"/>
      <c r="AG14" s="563"/>
      <c r="AH14" s="561">
        <v>17.100000000000001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45.5</v>
      </c>
      <c r="CU14" s="573"/>
      <c r="CV14" s="573"/>
      <c r="CW14" s="573"/>
      <c r="CX14" s="573"/>
      <c r="CY14" s="573"/>
      <c r="CZ14" s="573"/>
      <c r="DA14" s="574"/>
      <c r="DB14" s="572">
        <v>67.7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5789</v>
      </c>
      <c r="S15" s="569"/>
      <c r="T15" s="569"/>
      <c r="U15" s="569"/>
      <c r="V15" s="570"/>
      <c r="W15" s="556" t="s">
        <v>146</v>
      </c>
      <c r="X15" s="478"/>
      <c r="Y15" s="478"/>
      <c r="Z15" s="478"/>
      <c r="AA15" s="478"/>
      <c r="AB15" s="479"/>
      <c r="AC15" s="441">
        <v>607</v>
      </c>
      <c r="AD15" s="442"/>
      <c r="AE15" s="442"/>
      <c r="AF15" s="442"/>
      <c r="AG15" s="443"/>
      <c r="AH15" s="441">
        <v>656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510749</v>
      </c>
      <c r="BO15" s="461"/>
      <c r="BP15" s="461"/>
      <c r="BQ15" s="461"/>
      <c r="BR15" s="461"/>
      <c r="BS15" s="461"/>
      <c r="BT15" s="461"/>
      <c r="BU15" s="462"/>
      <c r="BV15" s="460">
        <v>509667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23.2</v>
      </c>
      <c r="AD16" s="562"/>
      <c r="AE16" s="562"/>
      <c r="AF16" s="562"/>
      <c r="AG16" s="563"/>
      <c r="AH16" s="561">
        <v>23.4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2487005</v>
      </c>
      <c r="BO16" s="466"/>
      <c r="BP16" s="466"/>
      <c r="BQ16" s="466"/>
      <c r="BR16" s="466"/>
      <c r="BS16" s="466"/>
      <c r="BT16" s="466"/>
      <c r="BU16" s="467"/>
      <c r="BV16" s="465">
        <v>2483664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1635</v>
      </c>
      <c r="AD17" s="442"/>
      <c r="AE17" s="442"/>
      <c r="AF17" s="442"/>
      <c r="AG17" s="443"/>
      <c r="AH17" s="441">
        <v>1674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637526</v>
      </c>
      <c r="BO17" s="466"/>
      <c r="BP17" s="466"/>
      <c r="BQ17" s="466"/>
      <c r="BR17" s="466"/>
      <c r="BS17" s="466"/>
      <c r="BT17" s="466"/>
      <c r="BU17" s="467"/>
      <c r="BV17" s="465">
        <v>632889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111.95</v>
      </c>
      <c r="M18" s="530"/>
      <c r="N18" s="530"/>
      <c r="O18" s="530"/>
      <c r="P18" s="530"/>
      <c r="Q18" s="530"/>
      <c r="R18" s="531"/>
      <c r="S18" s="531"/>
      <c r="T18" s="531"/>
      <c r="U18" s="531"/>
      <c r="V18" s="532"/>
      <c r="W18" s="546"/>
      <c r="X18" s="547"/>
      <c r="Y18" s="547"/>
      <c r="Z18" s="547"/>
      <c r="AA18" s="547"/>
      <c r="AB18" s="557"/>
      <c r="AC18" s="429">
        <v>62.5</v>
      </c>
      <c r="AD18" s="430"/>
      <c r="AE18" s="430"/>
      <c r="AF18" s="430"/>
      <c r="AG18" s="533"/>
      <c r="AH18" s="429">
        <v>59.6</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2630744</v>
      </c>
      <c r="BO18" s="466"/>
      <c r="BP18" s="466"/>
      <c r="BQ18" s="466"/>
      <c r="BR18" s="466"/>
      <c r="BS18" s="466"/>
      <c r="BT18" s="466"/>
      <c r="BU18" s="467"/>
      <c r="BV18" s="465">
        <v>2628166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52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3158473</v>
      </c>
      <c r="BO19" s="466"/>
      <c r="BP19" s="466"/>
      <c r="BQ19" s="466"/>
      <c r="BR19" s="466"/>
      <c r="BS19" s="466"/>
      <c r="BT19" s="466"/>
      <c r="BU19" s="467"/>
      <c r="BV19" s="465">
        <v>3132536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2518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6574473</v>
      </c>
      <c r="BO23" s="466"/>
      <c r="BP23" s="466"/>
      <c r="BQ23" s="466"/>
      <c r="BR23" s="466"/>
      <c r="BS23" s="466"/>
      <c r="BT23" s="466"/>
      <c r="BU23" s="467"/>
      <c r="BV23" s="465">
        <v>6498973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6330</v>
      </c>
      <c r="R24" s="442"/>
      <c r="S24" s="442"/>
      <c r="T24" s="442"/>
      <c r="U24" s="442"/>
      <c r="V24" s="443"/>
      <c r="W24" s="507"/>
      <c r="X24" s="498"/>
      <c r="Y24" s="499"/>
      <c r="Z24" s="438" t="s">
        <v>169</v>
      </c>
      <c r="AA24" s="439"/>
      <c r="AB24" s="439"/>
      <c r="AC24" s="439"/>
      <c r="AD24" s="439"/>
      <c r="AE24" s="439"/>
      <c r="AF24" s="439"/>
      <c r="AG24" s="440"/>
      <c r="AH24" s="441">
        <v>101</v>
      </c>
      <c r="AI24" s="442"/>
      <c r="AJ24" s="442"/>
      <c r="AK24" s="442"/>
      <c r="AL24" s="443"/>
      <c r="AM24" s="441">
        <v>304818</v>
      </c>
      <c r="AN24" s="442"/>
      <c r="AO24" s="442"/>
      <c r="AP24" s="442"/>
      <c r="AQ24" s="442"/>
      <c r="AR24" s="443"/>
      <c r="AS24" s="441">
        <v>3018</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6286406</v>
      </c>
      <c r="BO24" s="466"/>
      <c r="BP24" s="466"/>
      <c r="BQ24" s="466"/>
      <c r="BR24" s="466"/>
      <c r="BS24" s="466"/>
      <c r="BT24" s="466"/>
      <c r="BU24" s="467"/>
      <c r="BV24" s="465">
        <v>6134768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5410</v>
      </c>
      <c r="R25" s="442"/>
      <c r="S25" s="442"/>
      <c r="T25" s="442"/>
      <c r="U25" s="442"/>
      <c r="V25" s="443"/>
      <c r="W25" s="507"/>
      <c r="X25" s="498"/>
      <c r="Y25" s="499"/>
      <c r="Z25" s="438" t="s">
        <v>172</v>
      </c>
      <c r="AA25" s="439"/>
      <c r="AB25" s="439"/>
      <c r="AC25" s="439"/>
      <c r="AD25" s="439"/>
      <c r="AE25" s="439"/>
      <c r="AF25" s="439"/>
      <c r="AG25" s="440"/>
      <c r="AH25" s="441" t="s">
        <v>138</v>
      </c>
      <c r="AI25" s="442"/>
      <c r="AJ25" s="442"/>
      <c r="AK25" s="442"/>
      <c r="AL25" s="443"/>
      <c r="AM25" s="441" t="s">
        <v>129</v>
      </c>
      <c r="AN25" s="442"/>
      <c r="AO25" s="442"/>
      <c r="AP25" s="442"/>
      <c r="AQ25" s="442"/>
      <c r="AR25" s="443"/>
      <c r="AS25" s="441" t="s">
        <v>129</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116553</v>
      </c>
      <c r="BO25" s="461"/>
      <c r="BP25" s="461"/>
      <c r="BQ25" s="461"/>
      <c r="BR25" s="461"/>
      <c r="BS25" s="461"/>
      <c r="BT25" s="461"/>
      <c r="BU25" s="462"/>
      <c r="BV25" s="460">
        <v>32018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5250</v>
      </c>
      <c r="R26" s="442"/>
      <c r="S26" s="442"/>
      <c r="T26" s="442"/>
      <c r="U26" s="442"/>
      <c r="V26" s="443"/>
      <c r="W26" s="507"/>
      <c r="X26" s="498"/>
      <c r="Y26" s="499"/>
      <c r="Z26" s="438" t="s">
        <v>175</v>
      </c>
      <c r="AA26" s="520"/>
      <c r="AB26" s="520"/>
      <c r="AC26" s="520"/>
      <c r="AD26" s="520"/>
      <c r="AE26" s="520"/>
      <c r="AF26" s="520"/>
      <c r="AG26" s="521"/>
      <c r="AH26" s="441">
        <v>11</v>
      </c>
      <c r="AI26" s="442"/>
      <c r="AJ26" s="442"/>
      <c r="AK26" s="442"/>
      <c r="AL26" s="443"/>
      <c r="AM26" s="441">
        <v>29051</v>
      </c>
      <c r="AN26" s="442"/>
      <c r="AO26" s="442"/>
      <c r="AP26" s="442"/>
      <c r="AQ26" s="442"/>
      <c r="AR26" s="443"/>
      <c r="AS26" s="441">
        <v>2641</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2430</v>
      </c>
      <c r="R27" s="442"/>
      <c r="S27" s="442"/>
      <c r="T27" s="442"/>
      <c r="U27" s="442"/>
      <c r="V27" s="443"/>
      <c r="W27" s="507"/>
      <c r="X27" s="498"/>
      <c r="Y27" s="499"/>
      <c r="Z27" s="438" t="s">
        <v>178</v>
      </c>
      <c r="AA27" s="439"/>
      <c r="AB27" s="439"/>
      <c r="AC27" s="439"/>
      <c r="AD27" s="439"/>
      <c r="AE27" s="439"/>
      <c r="AF27" s="439"/>
      <c r="AG27" s="440"/>
      <c r="AH27" s="441">
        <v>4</v>
      </c>
      <c r="AI27" s="442"/>
      <c r="AJ27" s="442"/>
      <c r="AK27" s="442"/>
      <c r="AL27" s="443"/>
      <c r="AM27" s="441">
        <v>11424</v>
      </c>
      <c r="AN27" s="442"/>
      <c r="AO27" s="442"/>
      <c r="AP27" s="442"/>
      <c r="AQ27" s="442"/>
      <c r="AR27" s="443"/>
      <c r="AS27" s="441">
        <v>2856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259973</v>
      </c>
      <c r="BO27" s="469"/>
      <c r="BP27" s="469"/>
      <c r="BQ27" s="469"/>
      <c r="BR27" s="469"/>
      <c r="BS27" s="469"/>
      <c r="BT27" s="469"/>
      <c r="BU27" s="470"/>
      <c r="BV27" s="468">
        <v>255970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1990</v>
      </c>
      <c r="R28" s="442"/>
      <c r="S28" s="442"/>
      <c r="T28" s="442"/>
      <c r="U28" s="442"/>
      <c r="V28" s="443"/>
      <c r="W28" s="507"/>
      <c r="X28" s="498"/>
      <c r="Y28" s="499"/>
      <c r="Z28" s="438" t="s">
        <v>181</v>
      </c>
      <c r="AA28" s="439"/>
      <c r="AB28" s="439"/>
      <c r="AC28" s="439"/>
      <c r="AD28" s="439"/>
      <c r="AE28" s="439"/>
      <c r="AF28" s="439"/>
      <c r="AG28" s="440"/>
      <c r="AH28" s="441" t="s">
        <v>128</v>
      </c>
      <c r="AI28" s="442"/>
      <c r="AJ28" s="442"/>
      <c r="AK28" s="442"/>
      <c r="AL28" s="443"/>
      <c r="AM28" s="441" t="s">
        <v>129</v>
      </c>
      <c r="AN28" s="442"/>
      <c r="AO28" s="442"/>
      <c r="AP28" s="442"/>
      <c r="AQ28" s="442"/>
      <c r="AR28" s="443"/>
      <c r="AS28" s="441" t="s">
        <v>129</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651248</v>
      </c>
      <c r="BO28" s="461"/>
      <c r="BP28" s="461"/>
      <c r="BQ28" s="461"/>
      <c r="BR28" s="461"/>
      <c r="BS28" s="461"/>
      <c r="BT28" s="461"/>
      <c r="BU28" s="462"/>
      <c r="BV28" s="460">
        <v>714951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8</v>
      </c>
      <c r="M29" s="442"/>
      <c r="N29" s="442"/>
      <c r="O29" s="442"/>
      <c r="P29" s="443"/>
      <c r="Q29" s="441">
        <v>1790</v>
      </c>
      <c r="R29" s="442"/>
      <c r="S29" s="442"/>
      <c r="T29" s="442"/>
      <c r="U29" s="442"/>
      <c r="V29" s="443"/>
      <c r="W29" s="508"/>
      <c r="X29" s="509"/>
      <c r="Y29" s="510"/>
      <c r="Z29" s="438" t="s">
        <v>184</v>
      </c>
      <c r="AA29" s="439"/>
      <c r="AB29" s="439"/>
      <c r="AC29" s="439"/>
      <c r="AD29" s="439"/>
      <c r="AE29" s="439"/>
      <c r="AF29" s="439"/>
      <c r="AG29" s="440"/>
      <c r="AH29" s="441">
        <v>105</v>
      </c>
      <c r="AI29" s="442"/>
      <c r="AJ29" s="442"/>
      <c r="AK29" s="442"/>
      <c r="AL29" s="443"/>
      <c r="AM29" s="441">
        <v>316242</v>
      </c>
      <c r="AN29" s="442"/>
      <c r="AO29" s="442"/>
      <c r="AP29" s="442"/>
      <c r="AQ29" s="442"/>
      <c r="AR29" s="443"/>
      <c r="AS29" s="441">
        <v>3012</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630994</v>
      </c>
      <c r="BO29" s="466"/>
      <c r="BP29" s="466"/>
      <c r="BQ29" s="466"/>
      <c r="BR29" s="466"/>
      <c r="BS29" s="466"/>
      <c r="BT29" s="466"/>
      <c r="BU29" s="467"/>
      <c r="BV29" s="465">
        <v>630994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96.8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594628</v>
      </c>
      <c r="BO30" s="469"/>
      <c r="BP30" s="469"/>
      <c r="BQ30" s="469"/>
      <c r="BR30" s="469"/>
      <c r="BS30" s="469"/>
      <c r="BT30" s="469"/>
      <c r="BU30" s="470"/>
      <c r="BV30" s="468">
        <v>575184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高吾北町村広域事務組合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蚕糸資料館事業特別会計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高吾北町村広域事務組合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横倉山自然の森博物館事業特別会計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高吾北町村広域事務組合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土地取得事業特別会計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高吾北町村広域事務組合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高吾北町村広域事務組合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高知県広域食肉センター事務組合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こうち人づくり広域連合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高知県市町村総合事務組合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高知県市町村総合事務組合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高知県後期高齢者医療広域連合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yYQfFwkhpvhu4jkxrXKWnjt7eCp3L26zu6exoBizrauFY0wCstvE35u/zlIdoB2Rm6vfopatEQgE+k9x/69KRA==" saltValue="4WsatgptOFVf/oW7C4wc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46" t="s">
        <v>567</v>
      </c>
      <c r="D34" s="1246"/>
      <c r="E34" s="1247"/>
      <c r="F34" s="32">
        <v>5.2</v>
      </c>
      <c r="G34" s="33">
        <v>4.28</v>
      </c>
      <c r="H34" s="33">
        <v>4.96</v>
      </c>
      <c r="I34" s="33">
        <v>5.13</v>
      </c>
      <c r="J34" s="34">
        <v>5.78</v>
      </c>
      <c r="K34" s="22"/>
      <c r="L34" s="22"/>
      <c r="M34" s="22"/>
      <c r="N34" s="22"/>
      <c r="O34" s="22"/>
      <c r="P34" s="22"/>
    </row>
    <row r="35" spans="1:16" ht="39" customHeight="1">
      <c r="A35" s="22"/>
      <c r="B35" s="35"/>
      <c r="C35" s="1240" t="s">
        <v>568</v>
      </c>
      <c r="D35" s="1241"/>
      <c r="E35" s="1242"/>
      <c r="F35" s="36">
        <v>1.03</v>
      </c>
      <c r="G35" s="37">
        <v>1.05</v>
      </c>
      <c r="H35" s="37">
        <v>0.93</v>
      </c>
      <c r="I35" s="37">
        <v>1.31</v>
      </c>
      <c r="J35" s="38">
        <v>1.51</v>
      </c>
      <c r="K35" s="22"/>
      <c r="L35" s="22"/>
      <c r="M35" s="22"/>
      <c r="N35" s="22"/>
      <c r="O35" s="22"/>
      <c r="P35" s="22"/>
    </row>
    <row r="36" spans="1:16" ht="39" customHeight="1">
      <c r="A36" s="22"/>
      <c r="B36" s="35"/>
      <c r="C36" s="1240" t="s">
        <v>569</v>
      </c>
      <c r="D36" s="1241"/>
      <c r="E36" s="1242"/>
      <c r="F36" s="36">
        <v>0.03</v>
      </c>
      <c r="G36" s="37">
        <v>0.02</v>
      </c>
      <c r="H36" s="37">
        <v>0</v>
      </c>
      <c r="I36" s="37">
        <v>1.79</v>
      </c>
      <c r="J36" s="38">
        <v>0.6</v>
      </c>
      <c r="K36" s="22"/>
      <c r="L36" s="22"/>
      <c r="M36" s="22"/>
      <c r="N36" s="22"/>
      <c r="O36" s="22"/>
      <c r="P36" s="22"/>
    </row>
    <row r="37" spans="1:16" ht="39" customHeight="1">
      <c r="A37" s="22"/>
      <c r="B37" s="35"/>
      <c r="C37" s="1240" t="s">
        <v>570</v>
      </c>
      <c r="D37" s="1241"/>
      <c r="E37" s="1242"/>
      <c r="F37" s="36">
        <v>0.05</v>
      </c>
      <c r="G37" s="37">
        <v>0.04</v>
      </c>
      <c r="H37" s="37">
        <v>0.06</v>
      </c>
      <c r="I37" s="37">
        <v>0.06</v>
      </c>
      <c r="J37" s="38">
        <v>0.06</v>
      </c>
      <c r="K37" s="22"/>
      <c r="L37" s="22"/>
      <c r="M37" s="22"/>
      <c r="N37" s="22"/>
      <c r="O37" s="22"/>
      <c r="P37" s="22"/>
    </row>
    <row r="38" spans="1:16" ht="39" customHeight="1">
      <c r="A38" s="22"/>
      <c r="B38" s="35"/>
      <c r="C38" s="1240" t="s">
        <v>571</v>
      </c>
      <c r="D38" s="1241"/>
      <c r="E38" s="1242"/>
      <c r="F38" s="36">
        <v>0.1</v>
      </c>
      <c r="G38" s="37">
        <v>3.58</v>
      </c>
      <c r="H38" s="37">
        <v>2.15</v>
      </c>
      <c r="I38" s="37">
        <v>0.43</v>
      </c>
      <c r="J38" s="38">
        <v>0.01</v>
      </c>
      <c r="K38" s="22"/>
      <c r="L38" s="22"/>
      <c r="M38" s="22"/>
      <c r="N38" s="22"/>
      <c r="O38" s="22"/>
      <c r="P38" s="22"/>
    </row>
    <row r="39" spans="1:16" ht="39" customHeight="1">
      <c r="A39" s="22"/>
      <c r="B39" s="35"/>
      <c r="C39" s="1240" t="s">
        <v>572</v>
      </c>
      <c r="D39" s="1241"/>
      <c r="E39" s="1242"/>
      <c r="F39" s="36">
        <v>0</v>
      </c>
      <c r="G39" s="37">
        <v>0</v>
      </c>
      <c r="H39" s="37">
        <v>0.01</v>
      </c>
      <c r="I39" s="37">
        <v>0.03</v>
      </c>
      <c r="J39" s="38">
        <v>0</v>
      </c>
      <c r="K39" s="22"/>
      <c r="L39" s="22"/>
      <c r="M39" s="22"/>
      <c r="N39" s="22"/>
      <c r="O39" s="22"/>
      <c r="P39" s="22"/>
    </row>
    <row r="40" spans="1:16" ht="39" customHeight="1">
      <c r="A40" s="22"/>
      <c r="B40" s="35"/>
      <c r="C40" s="1240" t="s">
        <v>573</v>
      </c>
      <c r="D40" s="1241"/>
      <c r="E40" s="1242"/>
      <c r="F40" s="36">
        <v>0</v>
      </c>
      <c r="G40" s="37">
        <v>0</v>
      </c>
      <c r="H40" s="37">
        <v>1.1499999999999999</v>
      </c>
      <c r="I40" s="37">
        <v>0</v>
      </c>
      <c r="J40" s="38">
        <v>0</v>
      </c>
      <c r="K40" s="22"/>
      <c r="L40" s="22"/>
      <c r="M40" s="22"/>
      <c r="N40" s="22"/>
      <c r="O40" s="22"/>
      <c r="P40" s="22"/>
    </row>
    <row r="41" spans="1:16" ht="39" customHeight="1">
      <c r="A41" s="22"/>
      <c r="B41" s="35"/>
      <c r="C41" s="1240" t="s">
        <v>574</v>
      </c>
      <c r="D41" s="1241"/>
      <c r="E41" s="1242"/>
      <c r="F41" s="36">
        <v>0</v>
      </c>
      <c r="G41" s="37">
        <v>0</v>
      </c>
      <c r="H41" s="37">
        <v>0</v>
      </c>
      <c r="I41" s="37">
        <v>0</v>
      </c>
      <c r="J41" s="38">
        <v>0</v>
      </c>
      <c r="K41" s="22"/>
      <c r="L41" s="22"/>
      <c r="M41" s="22"/>
      <c r="N41" s="22"/>
      <c r="O41" s="22"/>
      <c r="P41" s="22"/>
    </row>
    <row r="42" spans="1:16" ht="39" customHeight="1">
      <c r="A42" s="22"/>
      <c r="B42" s="39"/>
      <c r="C42" s="1240" t="s">
        <v>575</v>
      </c>
      <c r="D42" s="1241"/>
      <c r="E42" s="1242"/>
      <c r="F42" s="36" t="s">
        <v>517</v>
      </c>
      <c r="G42" s="37" t="s">
        <v>517</v>
      </c>
      <c r="H42" s="37" t="s">
        <v>517</v>
      </c>
      <c r="I42" s="37" t="s">
        <v>517</v>
      </c>
      <c r="J42" s="38" t="s">
        <v>517</v>
      </c>
      <c r="K42" s="22"/>
      <c r="L42" s="22"/>
      <c r="M42" s="22"/>
      <c r="N42" s="22"/>
      <c r="O42" s="22"/>
      <c r="P42" s="22"/>
    </row>
    <row r="43" spans="1:16" ht="39" customHeight="1" thickBot="1">
      <c r="A43" s="22"/>
      <c r="B43" s="40"/>
      <c r="C43" s="1243" t="s">
        <v>576</v>
      </c>
      <c r="D43" s="1244"/>
      <c r="E43" s="124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6lJ/683x9T42o6QJMS9ZtrOhODARfQ7WmFNRTwH/NvLKd0bCTWVPv7W24I/0bWCND12m9YIkK2NwxJhJuor/A==" saltValue="/Fu/QbzphqwoK9xi5zm9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66" t="s">
        <v>11</v>
      </c>
      <c r="C45" s="1267"/>
      <c r="D45" s="58"/>
      <c r="E45" s="1272" t="s">
        <v>12</v>
      </c>
      <c r="F45" s="1272"/>
      <c r="G45" s="1272"/>
      <c r="H45" s="1272"/>
      <c r="I45" s="1272"/>
      <c r="J45" s="1273"/>
      <c r="K45" s="59">
        <v>547</v>
      </c>
      <c r="L45" s="60">
        <v>557</v>
      </c>
      <c r="M45" s="60">
        <v>603</v>
      </c>
      <c r="N45" s="60">
        <v>621</v>
      </c>
      <c r="O45" s="61">
        <v>632</v>
      </c>
      <c r="P45" s="48"/>
      <c r="Q45" s="48"/>
      <c r="R45" s="48"/>
      <c r="S45" s="48"/>
      <c r="T45" s="48"/>
      <c r="U45" s="48"/>
    </row>
    <row r="46" spans="1:21" ht="30.75" customHeight="1">
      <c r="A46" s="48"/>
      <c r="B46" s="1268"/>
      <c r="C46" s="1269"/>
      <c r="D46" s="62"/>
      <c r="E46" s="1250" t="s">
        <v>13</v>
      </c>
      <c r="F46" s="1250"/>
      <c r="G46" s="1250"/>
      <c r="H46" s="1250"/>
      <c r="I46" s="1250"/>
      <c r="J46" s="1251"/>
      <c r="K46" s="63" t="s">
        <v>517</v>
      </c>
      <c r="L46" s="64" t="s">
        <v>517</v>
      </c>
      <c r="M46" s="64" t="s">
        <v>517</v>
      </c>
      <c r="N46" s="64" t="s">
        <v>517</v>
      </c>
      <c r="O46" s="65" t="s">
        <v>517</v>
      </c>
      <c r="P46" s="48"/>
      <c r="Q46" s="48"/>
      <c r="R46" s="48"/>
      <c r="S46" s="48"/>
      <c r="T46" s="48"/>
      <c r="U46" s="48"/>
    </row>
    <row r="47" spans="1:21" ht="30.75" customHeight="1">
      <c r="A47" s="48"/>
      <c r="B47" s="1268"/>
      <c r="C47" s="1269"/>
      <c r="D47" s="62"/>
      <c r="E47" s="1250" t="s">
        <v>14</v>
      </c>
      <c r="F47" s="1250"/>
      <c r="G47" s="1250"/>
      <c r="H47" s="1250"/>
      <c r="I47" s="1250"/>
      <c r="J47" s="1251"/>
      <c r="K47" s="63" t="s">
        <v>517</v>
      </c>
      <c r="L47" s="64" t="s">
        <v>517</v>
      </c>
      <c r="M47" s="64" t="s">
        <v>517</v>
      </c>
      <c r="N47" s="64" t="s">
        <v>517</v>
      </c>
      <c r="O47" s="65" t="s">
        <v>517</v>
      </c>
      <c r="P47" s="48"/>
      <c r="Q47" s="48"/>
      <c r="R47" s="48"/>
      <c r="S47" s="48"/>
      <c r="T47" s="48"/>
      <c r="U47" s="48"/>
    </row>
    <row r="48" spans="1:21" ht="30.75" customHeight="1">
      <c r="A48" s="48"/>
      <c r="B48" s="1268"/>
      <c r="C48" s="1269"/>
      <c r="D48" s="62"/>
      <c r="E48" s="1250" t="s">
        <v>15</v>
      </c>
      <c r="F48" s="1250"/>
      <c r="G48" s="1250"/>
      <c r="H48" s="1250"/>
      <c r="I48" s="1250"/>
      <c r="J48" s="1251"/>
      <c r="K48" s="63">
        <v>93</v>
      </c>
      <c r="L48" s="64">
        <v>97</v>
      </c>
      <c r="M48" s="64">
        <v>98</v>
      </c>
      <c r="N48" s="64">
        <v>105</v>
      </c>
      <c r="O48" s="65">
        <v>100</v>
      </c>
      <c r="P48" s="48"/>
      <c r="Q48" s="48"/>
      <c r="R48" s="48"/>
      <c r="S48" s="48"/>
      <c r="T48" s="48"/>
      <c r="U48" s="48"/>
    </row>
    <row r="49" spans="1:21" ht="30.75" customHeight="1">
      <c r="A49" s="48"/>
      <c r="B49" s="1268"/>
      <c r="C49" s="1269"/>
      <c r="D49" s="62"/>
      <c r="E49" s="1250" t="s">
        <v>16</v>
      </c>
      <c r="F49" s="1250"/>
      <c r="G49" s="1250"/>
      <c r="H49" s="1250"/>
      <c r="I49" s="1250"/>
      <c r="J49" s="1251"/>
      <c r="K49" s="63">
        <v>94</v>
      </c>
      <c r="L49" s="64">
        <v>89</v>
      </c>
      <c r="M49" s="64">
        <v>69</v>
      </c>
      <c r="N49" s="64">
        <v>22</v>
      </c>
      <c r="O49" s="65">
        <v>39</v>
      </c>
      <c r="P49" s="48"/>
      <c r="Q49" s="48"/>
      <c r="R49" s="48"/>
      <c r="S49" s="48"/>
      <c r="T49" s="48"/>
      <c r="U49" s="48"/>
    </row>
    <row r="50" spans="1:21" ht="30.75" customHeight="1">
      <c r="A50" s="48"/>
      <c r="B50" s="1268"/>
      <c r="C50" s="1269"/>
      <c r="D50" s="62"/>
      <c r="E50" s="1250" t="s">
        <v>17</v>
      </c>
      <c r="F50" s="1250"/>
      <c r="G50" s="1250"/>
      <c r="H50" s="1250"/>
      <c r="I50" s="1250"/>
      <c r="J50" s="1251"/>
      <c r="K50" s="63">
        <v>3</v>
      </c>
      <c r="L50" s="64">
        <v>4</v>
      </c>
      <c r="M50" s="64">
        <v>0</v>
      </c>
      <c r="N50" s="64">
        <v>0</v>
      </c>
      <c r="O50" s="65" t="s">
        <v>517</v>
      </c>
      <c r="P50" s="48"/>
      <c r="Q50" s="48"/>
      <c r="R50" s="48"/>
      <c r="S50" s="48"/>
      <c r="T50" s="48"/>
      <c r="U50" s="48"/>
    </row>
    <row r="51" spans="1:21" ht="30.75" customHeight="1">
      <c r="A51" s="48"/>
      <c r="B51" s="1270"/>
      <c r="C51" s="1271"/>
      <c r="D51" s="66"/>
      <c r="E51" s="1250" t="s">
        <v>18</v>
      </c>
      <c r="F51" s="1250"/>
      <c r="G51" s="1250"/>
      <c r="H51" s="1250"/>
      <c r="I51" s="1250"/>
      <c r="J51" s="1251"/>
      <c r="K51" s="63">
        <v>0</v>
      </c>
      <c r="L51" s="64">
        <v>0</v>
      </c>
      <c r="M51" s="64">
        <v>0</v>
      </c>
      <c r="N51" s="64">
        <v>0</v>
      </c>
      <c r="O51" s="65">
        <v>0</v>
      </c>
      <c r="P51" s="48"/>
      <c r="Q51" s="48"/>
      <c r="R51" s="48"/>
      <c r="S51" s="48"/>
      <c r="T51" s="48"/>
      <c r="U51" s="48"/>
    </row>
    <row r="52" spans="1:21" ht="30.75" customHeight="1">
      <c r="A52" s="48"/>
      <c r="B52" s="1248" t="s">
        <v>19</v>
      </c>
      <c r="C52" s="1249"/>
      <c r="D52" s="66"/>
      <c r="E52" s="1250" t="s">
        <v>20</v>
      </c>
      <c r="F52" s="1250"/>
      <c r="G52" s="1250"/>
      <c r="H52" s="1250"/>
      <c r="I52" s="1250"/>
      <c r="J52" s="1251"/>
      <c r="K52" s="63">
        <v>602</v>
      </c>
      <c r="L52" s="64">
        <v>619</v>
      </c>
      <c r="M52" s="64">
        <v>601</v>
      </c>
      <c r="N52" s="64">
        <v>595</v>
      </c>
      <c r="O52" s="65">
        <v>610</v>
      </c>
      <c r="P52" s="48"/>
      <c r="Q52" s="48"/>
      <c r="R52" s="48"/>
      <c r="S52" s="48"/>
      <c r="T52" s="48"/>
      <c r="U52" s="48"/>
    </row>
    <row r="53" spans="1:21" ht="30.75" customHeight="1" thickBot="1">
      <c r="A53" s="48"/>
      <c r="B53" s="1252" t="s">
        <v>21</v>
      </c>
      <c r="C53" s="1253"/>
      <c r="D53" s="67"/>
      <c r="E53" s="1254" t="s">
        <v>22</v>
      </c>
      <c r="F53" s="1254"/>
      <c r="G53" s="1254"/>
      <c r="H53" s="1254"/>
      <c r="I53" s="1254"/>
      <c r="J53" s="1255"/>
      <c r="K53" s="68">
        <v>135</v>
      </c>
      <c r="L53" s="69">
        <v>128</v>
      </c>
      <c r="M53" s="69">
        <v>169</v>
      </c>
      <c r="N53" s="69">
        <v>153</v>
      </c>
      <c r="O53" s="70">
        <v>161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56" t="s">
        <v>25</v>
      </c>
      <c r="C57" s="1257"/>
      <c r="D57" s="1260" t="s">
        <v>26</v>
      </c>
      <c r="E57" s="1261"/>
      <c r="F57" s="1261"/>
      <c r="G57" s="1261"/>
      <c r="H57" s="1261"/>
      <c r="I57" s="1261"/>
      <c r="J57" s="1262"/>
      <c r="K57" s="82" t="s">
        <v>595</v>
      </c>
      <c r="L57" s="83" t="s">
        <v>595</v>
      </c>
      <c r="M57" s="83" t="s">
        <v>595</v>
      </c>
      <c r="N57" s="83" t="s">
        <v>595</v>
      </c>
      <c r="O57" s="84" t="s">
        <v>595</v>
      </c>
    </row>
    <row r="58" spans="1:21" ht="31.5" customHeight="1" thickBot="1">
      <c r="B58" s="1258"/>
      <c r="C58" s="1259"/>
      <c r="D58" s="1263" t="s">
        <v>27</v>
      </c>
      <c r="E58" s="1264"/>
      <c r="F58" s="1264"/>
      <c r="G58" s="1264"/>
      <c r="H58" s="1264"/>
      <c r="I58" s="1264"/>
      <c r="J58" s="1265"/>
      <c r="K58" s="85" t="s">
        <v>595</v>
      </c>
      <c r="L58" s="86" t="s">
        <v>595</v>
      </c>
      <c r="M58" s="86" t="s">
        <v>595</v>
      </c>
      <c r="N58" s="86" t="s">
        <v>595</v>
      </c>
      <c r="O58" s="87" t="s">
        <v>595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ZQ7M1oJx0JTRlchOBbCmVkDLArtjl/pFxceEvl5MKd+SGS8eCrQ2Z4VLB7kw2MBKokMIp6IcSBz10PJgI4w==" saltValue="Nm5/m4KcrcFyRxcH48pS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559</v>
      </c>
      <c r="J40" s="99" t="s">
        <v>560</v>
      </c>
      <c r="K40" s="99" t="s">
        <v>561</v>
      </c>
      <c r="L40" s="99" t="s">
        <v>562</v>
      </c>
      <c r="M40" s="100" t="s">
        <v>563</v>
      </c>
    </row>
    <row r="41" spans="2:13" ht="27.75" customHeight="1">
      <c r="B41" s="1286" t="s">
        <v>30</v>
      </c>
      <c r="C41" s="1287"/>
      <c r="D41" s="101"/>
      <c r="E41" s="1288" t="s">
        <v>31</v>
      </c>
      <c r="F41" s="1288"/>
      <c r="G41" s="1288"/>
      <c r="H41" s="1289"/>
      <c r="I41" s="102">
        <v>6057</v>
      </c>
      <c r="J41" s="103">
        <v>6266</v>
      </c>
      <c r="K41" s="103">
        <v>6195</v>
      </c>
      <c r="L41" s="103">
        <v>6499</v>
      </c>
      <c r="M41" s="104">
        <v>6574</v>
      </c>
    </row>
    <row r="42" spans="2:13" ht="27.75" customHeight="1">
      <c r="B42" s="1276"/>
      <c r="C42" s="1277"/>
      <c r="D42" s="105"/>
      <c r="E42" s="1280" t="s">
        <v>32</v>
      </c>
      <c r="F42" s="1280"/>
      <c r="G42" s="1280"/>
      <c r="H42" s="1281"/>
      <c r="I42" s="106">
        <v>5</v>
      </c>
      <c r="J42" s="107">
        <v>1</v>
      </c>
      <c r="K42" s="107" t="s">
        <v>517</v>
      </c>
      <c r="L42" s="107" t="s">
        <v>517</v>
      </c>
      <c r="M42" s="108" t="s">
        <v>517</v>
      </c>
    </row>
    <row r="43" spans="2:13" ht="27.75" customHeight="1">
      <c r="B43" s="1276"/>
      <c r="C43" s="1277"/>
      <c r="D43" s="105"/>
      <c r="E43" s="1280" t="s">
        <v>33</v>
      </c>
      <c r="F43" s="1280"/>
      <c r="G43" s="1280"/>
      <c r="H43" s="1281"/>
      <c r="I43" s="106">
        <v>965</v>
      </c>
      <c r="J43" s="107">
        <v>1038</v>
      </c>
      <c r="K43" s="107">
        <v>1158</v>
      </c>
      <c r="L43" s="107">
        <v>1321</v>
      </c>
      <c r="M43" s="108">
        <v>1029</v>
      </c>
    </row>
    <row r="44" spans="2:13" ht="27.75" customHeight="1">
      <c r="B44" s="1276"/>
      <c r="C44" s="1277"/>
      <c r="D44" s="105"/>
      <c r="E44" s="1280" t="s">
        <v>34</v>
      </c>
      <c r="F44" s="1280"/>
      <c r="G44" s="1280"/>
      <c r="H44" s="1281"/>
      <c r="I44" s="106">
        <v>548</v>
      </c>
      <c r="J44" s="107">
        <v>534</v>
      </c>
      <c r="K44" s="107">
        <v>501</v>
      </c>
      <c r="L44" s="107">
        <v>477</v>
      </c>
      <c r="M44" s="108">
        <v>860</v>
      </c>
    </row>
    <row r="45" spans="2:13" ht="27.75" customHeight="1">
      <c r="B45" s="1276"/>
      <c r="C45" s="1277"/>
      <c r="D45" s="105"/>
      <c r="E45" s="1280" t="s">
        <v>35</v>
      </c>
      <c r="F45" s="1280"/>
      <c r="G45" s="1280"/>
      <c r="H45" s="1281"/>
      <c r="I45" s="106">
        <v>938</v>
      </c>
      <c r="J45" s="107">
        <v>879</v>
      </c>
      <c r="K45" s="107">
        <v>954</v>
      </c>
      <c r="L45" s="107">
        <v>980</v>
      </c>
      <c r="M45" s="108">
        <v>907</v>
      </c>
    </row>
    <row r="46" spans="2:13" ht="27.75" customHeight="1">
      <c r="B46" s="1276"/>
      <c r="C46" s="1277"/>
      <c r="D46" s="109"/>
      <c r="E46" s="1280" t="s">
        <v>36</v>
      </c>
      <c r="F46" s="1280"/>
      <c r="G46" s="1280"/>
      <c r="H46" s="1281"/>
      <c r="I46" s="106" t="s">
        <v>517</v>
      </c>
      <c r="J46" s="107" t="s">
        <v>517</v>
      </c>
      <c r="K46" s="107" t="s">
        <v>517</v>
      </c>
      <c r="L46" s="107" t="s">
        <v>517</v>
      </c>
      <c r="M46" s="108" t="s">
        <v>517</v>
      </c>
    </row>
    <row r="47" spans="2:13" ht="27.75" customHeight="1">
      <c r="B47" s="1276"/>
      <c r="C47" s="1277"/>
      <c r="D47" s="110"/>
      <c r="E47" s="1290" t="s">
        <v>37</v>
      </c>
      <c r="F47" s="1291"/>
      <c r="G47" s="1291"/>
      <c r="H47" s="1292"/>
      <c r="I47" s="106" t="s">
        <v>517</v>
      </c>
      <c r="J47" s="107" t="s">
        <v>517</v>
      </c>
      <c r="K47" s="107" t="s">
        <v>517</v>
      </c>
      <c r="L47" s="107" t="s">
        <v>517</v>
      </c>
      <c r="M47" s="108" t="s">
        <v>517</v>
      </c>
    </row>
    <row r="48" spans="2:13" ht="27.75" customHeight="1">
      <c r="B48" s="1276"/>
      <c r="C48" s="1277"/>
      <c r="D48" s="105"/>
      <c r="E48" s="1280" t="s">
        <v>38</v>
      </c>
      <c r="F48" s="1280"/>
      <c r="G48" s="1280"/>
      <c r="H48" s="1281"/>
      <c r="I48" s="106" t="s">
        <v>517</v>
      </c>
      <c r="J48" s="107" t="s">
        <v>517</v>
      </c>
      <c r="K48" s="107" t="s">
        <v>517</v>
      </c>
      <c r="L48" s="107" t="s">
        <v>517</v>
      </c>
      <c r="M48" s="108" t="s">
        <v>517</v>
      </c>
    </row>
    <row r="49" spans="2:13" ht="27.75" customHeight="1">
      <c r="B49" s="1278"/>
      <c r="C49" s="1279"/>
      <c r="D49" s="105"/>
      <c r="E49" s="1280" t="s">
        <v>39</v>
      </c>
      <c r="F49" s="1280"/>
      <c r="G49" s="1280"/>
      <c r="H49" s="1281"/>
      <c r="I49" s="106" t="s">
        <v>517</v>
      </c>
      <c r="J49" s="107" t="s">
        <v>517</v>
      </c>
      <c r="K49" s="107" t="s">
        <v>517</v>
      </c>
      <c r="L49" s="107" t="s">
        <v>517</v>
      </c>
      <c r="M49" s="108" t="s">
        <v>517</v>
      </c>
    </row>
    <row r="50" spans="2:13" ht="27.75" customHeight="1">
      <c r="B50" s="1274" t="s">
        <v>40</v>
      </c>
      <c r="C50" s="1275"/>
      <c r="D50" s="111"/>
      <c r="E50" s="1280" t="s">
        <v>41</v>
      </c>
      <c r="F50" s="1280"/>
      <c r="G50" s="1280"/>
      <c r="H50" s="1281"/>
      <c r="I50" s="106">
        <v>1920</v>
      </c>
      <c r="J50" s="107">
        <v>1973</v>
      </c>
      <c r="K50" s="107">
        <v>2019</v>
      </c>
      <c r="L50" s="107">
        <v>2027</v>
      </c>
      <c r="M50" s="108">
        <v>1993</v>
      </c>
    </row>
    <row r="51" spans="2:13" ht="27.75" customHeight="1">
      <c r="B51" s="1276"/>
      <c r="C51" s="1277"/>
      <c r="D51" s="105"/>
      <c r="E51" s="1280" t="s">
        <v>42</v>
      </c>
      <c r="F51" s="1280"/>
      <c r="G51" s="1280"/>
      <c r="H51" s="1281"/>
      <c r="I51" s="106">
        <v>311</v>
      </c>
      <c r="J51" s="107">
        <v>305</v>
      </c>
      <c r="K51" s="107">
        <v>305</v>
      </c>
      <c r="L51" s="107">
        <v>304</v>
      </c>
      <c r="M51" s="108">
        <v>304</v>
      </c>
    </row>
    <row r="52" spans="2:13" ht="27.75" customHeight="1">
      <c r="B52" s="1278"/>
      <c r="C52" s="1279"/>
      <c r="D52" s="105"/>
      <c r="E52" s="1280" t="s">
        <v>43</v>
      </c>
      <c r="F52" s="1280"/>
      <c r="G52" s="1280"/>
      <c r="H52" s="1281"/>
      <c r="I52" s="106">
        <v>5639</v>
      </c>
      <c r="J52" s="107">
        <v>5781</v>
      </c>
      <c r="K52" s="107">
        <v>5740</v>
      </c>
      <c r="L52" s="107">
        <v>5508</v>
      </c>
      <c r="M52" s="108">
        <v>6111</v>
      </c>
    </row>
    <row r="53" spans="2:13" ht="27.75" customHeight="1" thickBot="1">
      <c r="B53" s="1282" t="s">
        <v>21</v>
      </c>
      <c r="C53" s="1283"/>
      <c r="D53" s="112"/>
      <c r="E53" s="1284" t="s">
        <v>44</v>
      </c>
      <c r="F53" s="1284"/>
      <c r="G53" s="1284"/>
      <c r="H53" s="1285"/>
      <c r="I53" s="113">
        <v>643</v>
      </c>
      <c r="J53" s="114">
        <v>658</v>
      </c>
      <c r="K53" s="114">
        <v>744</v>
      </c>
      <c r="L53" s="114">
        <v>1437</v>
      </c>
      <c r="M53" s="115">
        <v>964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7/+qVkEaOjiTxspmuEAAg9V/oay2iRzknwh4w5vhxDtU2y6HgslTc/Y5gDUXD1ZYF9jDv6z2QMJxNMN4xdTQ==" saltValue="DaWk6mMoX2BQ6JB6Tif6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561</v>
      </c>
      <c r="G54" s="124" t="s">
        <v>562</v>
      </c>
      <c r="H54" s="125" t="s">
        <v>563</v>
      </c>
    </row>
    <row r="55" spans="2:8" ht="52.5" customHeight="1">
      <c r="B55" s="126"/>
      <c r="C55" s="1301" t="s">
        <v>47</v>
      </c>
      <c r="D55" s="1301"/>
      <c r="E55" s="1302"/>
      <c r="F55" s="127">
        <v>685</v>
      </c>
      <c r="G55" s="127">
        <v>715</v>
      </c>
      <c r="H55" s="128">
        <v>651</v>
      </c>
    </row>
    <row r="56" spans="2:8" ht="52.5" customHeight="1">
      <c r="B56" s="129"/>
      <c r="C56" s="1303" t="s">
        <v>48</v>
      </c>
      <c r="D56" s="1303"/>
      <c r="E56" s="1304"/>
      <c r="F56" s="130">
        <v>631</v>
      </c>
      <c r="G56" s="130">
        <v>631</v>
      </c>
      <c r="H56" s="131">
        <v>631</v>
      </c>
    </row>
    <row r="57" spans="2:8" ht="53.25" customHeight="1">
      <c r="B57" s="129"/>
      <c r="C57" s="1305" t="s">
        <v>49</v>
      </c>
      <c r="D57" s="1305"/>
      <c r="E57" s="1306"/>
      <c r="F57" s="132">
        <v>583</v>
      </c>
      <c r="G57" s="132">
        <v>575</v>
      </c>
      <c r="H57" s="133">
        <v>595</v>
      </c>
    </row>
    <row r="58" spans="2:8" ht="45.75" customHeight="1">
      <c r="B58" s="134"/>
      <c r="C58" s="1293" t="s">
        <v>596</v>
      </c>
      <c r="D58" s="1294"/>
      <c r="E58" s="1295"/>
      <c r="F58" s="135">
        <v>196</v>
      </c>
      <c r="G58" s="135">
        <v>211</v>
      </c>
      <c r="H58" s="136">
        <v>219</v>
      </c>
    </row>
    <row r="59" spans="2:8" ht="45.75" customHeight="1">
      <c r="B59" s="134"/>
      <c r="C59" s="1293" t="s">
        <v>597</v>
      </c>
      <c r="D59" s="1294"/>
      <c r="E59" s="1295"/>
      <c r="F59" s="135">
        <v>170</v>
      </c>
      <c r="G59" s="135">
        <v>164</v>
      </c>
      <c r="H59" s="136">
        <v>158</v>
      </c>
    </row>
    <row r="60" spans="2:8" ht="45.75" customHeight="1">
      <c r="B60" s="134"/>
      <c r="C60" s="1293" t="s">
        <v>598</v>
      </c>
      <c r="D60" s="1294"/>
      <c r="E60" s="1295"/>
      <c r="F60" s="135">
        <v>78</v>
      </c>
      <c r="G60" s="135">
        <v>63</v>
      </c>
      <c r="H60" s="136">
        <v>87</v>
      </c>
    </row>
    <row r="61" spans="2:8" ht="45.75" customHeight="1">
      <c r="B61" s="134"/>
      <c r="C61" s="1293" t="s">
        <v>599</v>
      </c>
      <c r="D61" s="1294"/>
      <c r="E61" s="1295"/>
      <c r="F61" s="135">
        <v>50</v>
      </c>
      <c r="G61" s="135">
        <v>50</v>
      </c>
      <c r="H61" s="136">
        <v>50</v>
      </c>
    </row>
    <row r="62" spans="2:8" ht="45.75" customHeight="1" thickBot="1">
      <c r="B62" s="137"/>
      <c r="C62" s="1296" t="s">
        <v>600</v>
      </c>
      <c r="D62" s="1297"/>
      <c r="E62" s="1298"/>
      <c r="F62" s="138">
        <v>51</v>
      </c>
      <c r="G62" s="138">
        <v>47</v>
      </c>
      <c r="H62" s="139">
        <v>45</v>
      </c>
    </row>
    <row r="63" spans="2:8" ht="52.5" customHeight="1" thickBot="1">
      <c r="B63" s="140"/>
      <c r="C63" s="1299" t="s">
        <v>50</v>
      </c>
      <c r="D63" s="1299"/>
      <c r="E63" s="1300"/>
      <c r="F63" s="141">
        <v>1899</v>
      </c>
      <c r="G63" s="141">
        <v>1921</v>
      </c>
      <c r="H63" s="142">
        <v>1877</v>
      </c>
    </row>
    <row r="64" spans="2:8" ht="15" customHeight="1"/>
    <row r="65" ht="0" hidden="1" customHeight="1"/>
    <row r="66" ht="0" hidden="1" customHeight="1"/>
  </sheetData>
  <sheetProtection algorithmName="SHA-512" hashValue="eoEWKKejZNuIpLv4G7yaGt5xtCXq49gmRp5Jhs6EUHwsq/TEfrbsDTxygOvQsC8ik7aiJabOTlS0Zj/dpwjjFg==" saltValue="++kWd4hXGguk6qdmt7Na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5" t="s">
        <v>613</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c r="B44" s="394"/>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c r="B45" s="394"/>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c r="B46" s="394"/>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c r="B47" s="394"/>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605</v>
      </c>
    </row>
    <row r="50" spans="1:109">
      <c r="B50" s="394"/>
      <c r="G50" s="1307"/>
      <c r="H50" s="1307"/>
      <c r="I50" s="1307"/>
      <c r="J50" s="1307"/>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3" t="s">
        <v>559</v>
      </c>
      <c r="BQ50" s="1313"/>
      <c r="BR50" s="1313"/>
      <c r="BS50" s="1313"/>
      <c r="BT50" s="1313"/>
      <c r="BU50" s="1313"/>
      <c r="BV50" s="1313"/>
      <c r="BW50" s="1313"/>
      <c r="BX50" s="1313" t="s">
        <v>560</v>
      </c>
      <c r="BY50" s="1313"/>
      <c r="BZ50" s="1313"/>
      <c r="CA50" s="1313"/>
      <c r="CB50" s="1313"/>
      <c r="CC50" s="1313"/>
      <c r="CD50" s="1313"/>
      <c r="CE50" s="1313"/>
      <c r="CF50" s="1313" t="s">
        <v>561</v>
      </c>
      <c r="CG50" s="1313"/>
      <c r="CH50" s="1313"/>
      <c r="CI50" s="1313"/>
      <c r="CJ50" s="1313"/>
      <c r="CK50" s="1313"/>
      <c r="CL50" s="1313"/>
      <c r="CM50" s="1313"/>
      <c r="CN50" s="1313" t="s">
        <v>562</v>
      </c>
      <c r="CO50" s="1313"/>
      <c r="CP50" s="1313"/>
      <c r="CQ50" s="1313"/>
      <c r="CR50" s="1313"/>
      <c r="CS50" s="1313"/>
      <c r="CT50" s="1313"/>
      <c r="CU50" s="1313"/>
      <c r="CV50" s="1313" t="s">
        <v>563</v>
      </c>
      <c r="CW50" s="1313"/>
      <c r="CX50" s="1313"/>
      <c r="CY50" s="1313"/>
      <c r="CZ50" s="1313"/>
      <c r="DA50" s="1313"/>
      <c r="DB50" s="1313"/>
      <c r="DC50" s="1313"/>
    </row>
    <row r="51" spans="1:109" ht="13.5" customHeight="1">
      <c r="B51" s="394"/>
      <c r="G51" s="1324"/>
      <c r="H51" s="1324"/>
      <c r="I51" s="1328"/>
      <c r="J51" s="1328"/>
      <c r="K51" s="1314"/>
      <c r="L51" s="1314"/>
      <c r="M51" s="1314"/>
      <c r="N51" s="1314"/>
      <c r="AM51" s="403"/>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29"/>
      <c r="BQ51" s="1309"/>
      <c r="BR51" s="1309"/>
      <c r="BS51" s="1309"/>
      <c r="BT51" s="1309"/>
      <c r="BU51" s="1309"/>
      <c r="BV51" s="1309"/>
      <c r="BW51" s="1309"/>
      <c r="BX51" s="1309">
        <v>30.1</v>
      </c>
      <c r="BY51" s="1309"/>
      <c r="BZ51" s="1309"/>
      <c r="CA51" s="1309"/>
      <c r="CB51" s="1309"/>
      <c r="CC51" s="1309"/>
      <c r="CD51" s="1309"/>
      <c r="CE51" s="1309"/>
      <c r="CF51" s="1309">
        <v>34.4</v>
      </c>
      <c r="CG51" s="1309"/>
      <c r="CH51" s="1309"/>
      <c r="CI51" s="1309"/>
      <c r="CJ51" s="1309"/>
      <c r="CK51" s="1309"/>
      <c r="CL51" s="1309"/>
      <c r="CM51" s="1309"/>
      <c r="CN51" s="1309">
        <v>67.7</v>
      </c>
      <c r="CO51" s="1309"/>
      <c r="CP51" s="1309"/>
      <c r="CQ51" s="1309"/>
      <c r="CR51" s="1309"/>
      <c r="CS51" s="1309"/>
      <c r="CT51" s="1309"/>
      <c r="CU51" s="1309"/>
      <c r="CV51" s="1309">
        <v>45.5</v>
      </c>
      <c r="CW51" s="1309"/>
      <c r="CX51" s="1309"/>
      <c r="CY51" s="1309"/>
      <c r="CZ51" s="1309"/>
      <c r="DA51" s="1309"/>
      <c r="DB51" s="1309"/>
      <c r="DC51" s="1309"/>
    </row>
    <row r="52" spans="1:109">
      <c r="B52" s="394"/>
      <c r="G52" s="1324"/>
      <c r="H52" s="1324"/>
      <c r="I52" s="1328"/>
      <c r="J52" s="1328"/>
      <c r="K52" s="1314"/>
      <c r="L52" s="1314"/>
      <c r="M52" s="1314"/>
      <c r="N52" s="1314"/>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2"/>
      <c r="B53" s="394"/>
      <c r="G53" s="1324"/>
      <c r="H53" s="1324"/>
      <c r="I53" s="1307"/>
      <c r="J53" s="1307"/>
      <c r="K53" s="1314"/>
      <c r="L53" s="1314"/>
      <c r="M53" s="1314"/>
      <c r="N53" s="1314"/>
      <c r="AM53" s="403"/>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29"/>
      <c r="BQ53" s="1309"/>
      <c r="BR53" s="1309"/>
      <c r="BS53" s="1309"/>
      <c r="BT53" s="1309"/>
      <c r="BU53" s="1309"/>
      <c r="BV53" s="1309"/>
      <c r="BW53" s="1309"/>
      <c r="BX53" s="1309">
        <v>46.1</v>
      </c>
      <c r="BY53" s="1309"/>
      <c r="BZ53" s="1309"/>
      <c r="CA53" s="1309"/>
      <c r="CB53" s="1309"/>
      <c r="CC53" s="1309"/>
      <c r="CD53" s="1309"/>
      <c r="CE53" s="1309"/>
      <c r="CF53" s="1309">
        <v>51.6</v>
      </c>
      <c r="CG53" s="1309"/>
      <c r="CH53" s="1309"/>
      <c r="CI53" s="1309"/>
      <c r="CJ53" s="1309"/>
      <c r="CK53" s="1309"/>
      <c r="CL53" s="1309"/>
      <c r="CM53" s="1309"/>
      <c r="CN53" s="1309">
        <v>53.2</v>
      </c>
      <c r="CO53" s="1309"/>
      <c r="CP53" s="1309"/>
      <c r="CQ53" s="1309"/>
      <c r="CR53" s="1309"/>
      <c r="CS53" s="1309"/>
      <c r="CT53" s="1309"/>
      <c r="CU53" s="1309"/>
      <c r="CV53" s="1309">
        <v>56.7</v>
      </c>
      <c r="CW53" s="1309"/>
      <c r="CX53" s="1309"/>
      <c r="CY53" s="1309"/>
      <c r="CZ53" s="1309"/>
      <c r="DA53" s="1309"/>
      <c r="DB53" s="1309"/>
      <c r="DC53" s="1309"/>
    </row>
    <row r="54" spans="1:109">
      <c r="A54" s="402"/>
      <c r="B54" s="394"/>
      <c r="G54" s="1324"/>
      <c r="H54" s="1324"/>
      <c r="I54" s="1307"/>
      <c r="J54" s="1307"/>
      <c r="K54" s="1314"/>
      <c r="L54" s="1314"/>
      <c r="M54" s="1314"/>
      <c r="N54" s="1314"/>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2"/>
      <c r="B55" s="394"/>
      <c r="G55" s="1307"/>
      <c r="H55" s="1307"/>
      <c r="I55" s="1307"/>
      <c r="J55" s="1307"/>
      <c r="K55" s="1314"/>
      <c r="L55" s="1314"/>
      <c r="M55" s="1314"/>
      <c r="N55" s="1314"/>
      <c r="AN55" s="1313" t="s">
        <v>609</v>
      </c>
      <c r="AO55" s="1313"/>
      <c r="AP55" s="1313"/>
      <c r="AQ55" s="1313"/>
      <c r="AR55" s="1313"/>
      <c r="AS55" s="1313"/>
      <c r="AT55" s="1313"/>
      <c r="AU55" s="1313"/>
      <c r="AV55" s="1313"/>
      <c r="AW55" s="1313"/>
      <c r="AX55" s="1313"/>
      <c r="AY55" s="1313"/>
      <c r="AZ55" s="1313"/>
      <c r="BA55" s="1313"/>
      <c r="BB55" s="1312" t="s">
        <v>607</v>
      </c>
      <c r="BC55" s="1312"/>
      <c r="BD55" s="1312"/>
      <c r="BE55" s="1312"/>
      <c r="BF55" s="1312"/>
      <c r="BG55" s="1312"/>
      <c r="BH55" s="1312"/>
      <c r="BI55" s="1312"/>
      <c r="BJ55" s="1312"/>
      <c r="BK55" s="1312"/>
      <c r="BL55" s="1312"/>
      <c r="BM55" s="1312"/>
      <c r="BN55" s="1312"/>
      <c r="BO55" s="1312"/>
      <c r="BP55" s="1329"/>
      <c r="BQ55" s="1309"/>
      <c r="BR55" s="1309"/>
      <c r="BS55" s="1309"/>
      <c r="BT55" s="1309"/>
      <c r="BU55" s="1309"/>
      <c r="BV55" s="1309"/>
      <c r="BW55" s="1309"/>
      <c r="BX55" s="1309">
        <v>0.8</v>
      </c>
      <c r="BY55" s="1309"/>
      <c r="BZ55" s="1309"/>
      <c r="CA55" s="1309"/>
      <c r="CB55" s="1309"/>
      <c r="CC55" s="1309"/>
      <c r="CD55" s="1309"/>
      <c r="CE55" s="1309"/>
      <c r="CF55" s="1309">
        <v>25.4</v>
      </c>
      <c r="CG55" s="1309"/>
      <c r="CH55" s="1309"/>
      <c r="CI55" s="1309"/>
      <c r="CJ55" s="1309"/>
      <c r="CK55" s="1309"/>
      <c r="CL55" s="1309"/>
      <c r="CM55" s="1309"/>
      <c r="CN55" s="1309">
        <v>23.4</v>
      </c>
      <c r="CO55" s="1309"/>
      <c r="CP55" s="1309"/>
      <c r="CQ55" s="1309"/>
      <c r="CR55" s="1309"/>
      <c r="CS55" s="1309"/>
      <c r="CT55" s="1309"/>
      <c r="CU55" s="1309"/>
      <c r="CV55" s="1309">
        <v>7.7</v>
      </c>
      <c r="CW55" s="1309"/>
      <c r="CX55" s="1309"/>
      <c r="CY55" s="1309"/>
      <c r="CZ55" s="1309"/>
      <c r="DA55" s="1309"/>
      <c r="DB55" s="1309"/>
      <c r="DC55" s="1309"/>
    </row>
    <row r="56" spans="1:109">
      <c r="A56" s="402"/>
      <c r="B56" s="394"/>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c r="B57" s="406"/>
      <c r="G57" s="1307"/>
      <c r="H57" s="1307"/>
      <c r="I57" s="1310"/>
      <c r="J57" s="1310"/>
      <c r="K57" s="1314"/>
      <c r="L57" s="1314"/>
      <c r="M57" s="1314"/>
      <c r="N57" s="1314"/>
      <c r="AM57" s="387"/>
      <c r="AN57" s="1313"/>
      <c r="AO57" s="1313"/>
      <c r="AP57" s="1313"/>
      <c r="AQ57" s="1313"/>
      <c r="AR57" s="1313"/>
      <c r="AS57" s="1313"/>
      <c r="AT57" s="1313"/>
      <c r="AU57" s="1313"/>
      <c r="AV57" s="1313"/>
      <c r="AW57" s="1313"/>
      <c r="AX57" s="1313"/>
      <c r="AY57" s="1313"/>
      <c r="AZ57" s="1313"/>
      <c r="BA57" s="1313"/>
      <c r="BB57" s="1312" t="s">
        <v>608</v>
      </c>
      <c r="BC57" s="1312"/>
      <c r="BD57" s="1312"/>
      <c r="BE57" s="1312"/>
      <c r="BF57" s="1312"/>
      <c r="BG57" s="1312"/>
      <c r="BH57" s="1312"/>
      <c r="BI57" s="1312"/>
      <c r="BJ57" s="1312"/>
      <c r="BK57" s="1312"/>
      <c r="BL57" s="1312"/>
      <c r="BM57" s="1312"/>
      <c r="BN57" s="1312"/>
      <c r="BO57" s="1312"/>
      <c r="BP57" s="1329"/>
      <c r="BQ57" s="1309"/>
      <c r="BR57" s="1309"/>
      <c r="BS57" s="1309"/>
      <c r="BT57" s="1309"/>
      <c r="BU57" s="1309"/>
      <c r="BV57" s="1309"/>
      <c r="BW57" s="1309"/>
      <c r="BX57" s="1309">
        <v>56.2</v>
      </c>
      <c r="BY57" s="1309"/>
      <c r="BZ57" s="1309"/>
      <c r="CA57" s="1309"/>
      <c r="CB57" s="1309"/>
      <c r="CC57" s="1309"/>
      <c r="CD57" s="1309"/>
      <c r="CE57" s="1309"/>
      <c r="CF57" s="1309">
        <v>58.7</v>
      </c>
      <c r="CG57" s="1309"/>
      <c r="CH57" s="1309"/>
      <c r="CI57" s="1309"/>
      <c r="CJ57" s="1309"/>
      <c r="CK57" s="1309"/>
      <c r="CL57" s="1309"/>
      <c r="CM57" s="1309"/>
      <c r="CN57" s="1309">
        <v>59.2</v>
      </c>
      <c r="CO57" s="1309"/>
      <c r="CP57" s="1309"/>
      <c r="CQ57" s="1309"/>
      <c r="CR57" s="1309"/>
      <c r="CS57" s="1309"/>
      <c r="CT57" s="1309"/>
      <c r="CU57" s="1309"/>
      <c r="CV57" s="1309">
        <v>60.7</v>
      </c>
      <c r="CW57" s="1309"/>
      <c r="CX57" s="1309"/>
      <c r="CY57" s="1309"/>
      <c r="CZ57" s="1309"/>
      <c r="DA57" s="1309"/>
      <c r="DB57" s="1309"/>
      <c r="DC57" s="1309"/>
      <c r="DD57" s="407"/>
      <c r="DE57" s="406"/>
    </row>
    <row r="58" spans="1:109" s="402" customFormat="1">
      <c r="A58" s="387"/>
      <c r="B58" s="406"/>
      <c r="G58" s="1307"/>
      <c r="H58" s="1307"/>
      <c r="I58" s="1310"/>
      <c r="J58" s="1310"/>
      <c r="K58" s="1314"/>
      <c r="L58" s="1314"/>
      <c r="M58" s="1314"/>
      <c r="N58" s="1314"/>
      <c r="AM58" s="387"/>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610</v>
      </c>
    </row>
    <row r="64" spans="1:109">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5" t="s">
        <v>612</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605</v>
      </c>
    </row>
    <row r="72" spans="2:107">
      <c r="B72" s="394"/>
      <c r="G72" s="1307"/>
      <c r="H72" s="1307"/>
      <c r="I72" s="1307"/>
      <c r="J72" s="1307"/>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3" t="s">
        <v>559</v>
      </c>
      <c r="BQ72" s="1313"/>
      <c r="BR72" s="1313"/>
      <c r="BS72" s="1313"/>
      <c r="BT72" s="1313"/>
      <c r="BU72" s="1313"/>
      <c r="BV72" s="1313"/>
      <c r="BW72" s="1313"/>
      <c r="BX72" s="1313" t="s">
        <v>560</v>
      </c>
      <c r="BY72" s="1313"/>
      <c r="BZ72" s="1313"/>
      <c r="CA72" s="1313"/>
      <c r="CB72" s="1313"/>
      <c r="CC72" s="1313"/>
      <c r="CD72" s="1313"/>
      <c r="CE72" s="1313"/>
      <c r="CF72" s="1313" t="s">
        <v>561</v>
      </c>
      <c r="CG72" s="1313"/>
      <c r="CH72" s="1313"/>
      <c r="CI72" s="1313"/>
      <c r="CJ72" s="1313"/>
      <c r="CK72" s="1313"/>
      <c r="CL72" s="1313"/>
      <c r="CM72" s="1313"/>
      <c r="CN72" s="1313" t="s">
        <v>562</v>
      </c>
      <c r="CO72" s="1313"/>
      <c r="CP72" s="1313"/>
      <c r="CQ72" s="1313"/>
      <c r="CR72" s="1313"/>
      <c r="CS72" s="1313"/>
      <c r="CT72" s="1313"/>
      <c r="CU72" s="1313"/>
      <c r="CV72" s="1313" t="s">
        <v>563</v>
      </c>
      <c r="CW72" s="1313"/>
      <c r="CX72" s="1313"/>
      <c r="CY72" s="1313"/>
      <c r="CZ72" s="1313"/>
      <c r="DA72" s="1313"/>
      <c r="DB72" s="1313"/>
      <c r="DC72" s="1313"/>
    </row>
    <row r="73" spans="2:107">
      <c r="B73" s="394"/>
      <c r="G73" s="1324"/>
      <c r="H73" s="1324"/>
      <c r="I73" s="1324"/>
      <c r="J73" s="1324"/>
      <c r="K73" s="1308"/>
      <c r="L73" s="1308"/>
      <c r="M73" s="1308"/>
      <c r="N73" s="1308"/>
      <c r="AM73" s="403"/>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v>31</v>
      </c>
      <c r="BQ73" s="1309"/>
      <c r="BR73" s="1309"/>
      <c r="BS73" s="1309"/>
      <c r="BT73" s="1309"/>
      <c r="BU73" s="1309"/>
      <c r="BV73" s="1309"/>
      <c r="BW73" s="1309"/>
      <c r="BX73" s="1309">
        <v>30.1</v>
      </c>
      <c r="BY73" s="1309"/>
      <c r="BZ73" s="1309"/>
      <c r="CA73" s="1309"/>
      <c r="CB73" s="1309"/>
      <c r="CC73" s="1309"/>
      <c r="CD73" s="1309"/>
      <c r="CE73" s="1309"/>
      <c r="CF73" s="1309">
        <v>34.4</v>
      </c>
      <c r="CG73" s="1309"/>
      <c r="CH73" s="1309"/>
      <c r="CI73" s="1309"/>
      <c r="CJ73" s="1309"/>
      <c r="CK73" s="1309"/>
      <c r="CL73" s="1309"/>
      <c r="CM73" s="1309"/>
      <c r="CN73" s="1309">
        <v>67.7</v>
      </c>
      <c r="CO73" s="1309"/>
      <c r="CP73" s="1309"/>
      <c r="CQ73" s="1309"/>
      <c r="CR73" s="1309"/>
      <c r="CS73" s="1309"/>
      <c r="CT73" s="1309"/>
      <c r="CU73" s="1309"/>
      <c r="CV73" s="1309">
        <v>45.5</v>
      </c>
      <c r="CW73" s="1309"/>
      <c r="CX73" s="1309"/>
      <c r="CY73" s="1309"/>
      <c r="CZ73" s="1309"/>
      <c r="DA73" s="1309"/>
      <c r="DB73" s="1309"/>
      <c r="DC73" s="1309"/>
    </row>
    <row r="74" spans="2:107">
      <c r="B74" s="394"/>
      <c r="G74" s="1324"/>
      <c r="H74" s="1324"/>
      <c r="I74" s="1324"/>
      <c r="J74" s="1324"/>
      <c r="K74" s="1308"/>
      <c r="L74" s="1308"/>
      <c r="M74" s="1308"/>
      <c r="N74" s="1308"/>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4"/>
      <c r="G75" s="1324"/>
      <c r="H75" s="1324"/>
      <c r="I75" s="1307"/>
      <c r="J75" s="1307"/>
      <c r="K75" s="1314"/>
      <c r="L75" s="1314"/>
      <c r="M75" s="1314"/>
      <c r="N75" s="1314"/>
      <c r="AM75" s="403"/>
      <c r="AN75" s="1312"/>
      <c r="AO75" s="1312"/>
      <c r="AP75" s="1312"/>
      <c r="AQ75" s="1312"/>
      <c r="AR75" s="1312"/>
      <c r="AS75" s="1312"/>
      <c r="AT75" s="1312"/>
      <c r="AU75" s="1312"/>
      <c r="AV75" s="1312"/>
      <c r="AW75" s="1312"/>
      <c r="AX75" s="1312"/>
      <c r="AY75" s="1312"/>
      <c r="AZ75" s="1312"/>
      <c r="BA75" s="1312"/>
      <c r="BB75" s="1312" t="s">
        <v>611</v>
      </c>
      <c r="BC75" s="1312"/>
      <c r="BD75" s="1312"/>
      <c r="BE75" s="1312"/>
      <c r="BF75" s="1312"/>
      <c r="BG75" s="1312"/>
      <c r="BH75" s="1312"/>
      <c r="BI75" s="1312"/>
      <c r="BJ75" s="1312"/>
      <c r="BK75" s="1312"/>
      <c r="BL75" s="1312"/>
      <c r="BM75" s="1312"/>
      <c r="BN75" s="1312"/>
      <c r="BO75" s="1312"/>
      <c r="BP75" s="1309">
        <v>6.4</v>
      </c>
      <c r="BQ75" s="1309"/>
      <c r="BR75" s="1309"/>
      <c r="BS75" s="1309"/>
      <c r="BT75" s="1309"/>
      <c r="BU75" s="1309"/>
      <c r="BV75" s="1309"/>
      <c r="BW75" s="1309"/>
      <c r="BX75" s="1309">
        <v>6.1</v>
      </c>
      <c r="BY75" s="1309"/>
      <c r="BZ75" s="1309"/>
      <c r="CA75" s="1309"/>
      <c r="CB75" s="1309"/>
      <c r="CC75" s="1309"/>
      <c r="CD75" s="1309"/>
      <c r="CE75" s="1309"/>
      <c r="CF75" s="1309">
        <v>6.7</v>
      </c>
      <c r="CG75" s="1309"/>
      <c r="CH75" s="1309"/>
      <c r="CI75" s="1309"/>
      <c r="CJ75" s="1309"/>
      <c r="CK75" s="1309"/>
      <c r="CL75" s="1309"/>
      <c r="CM75" s="1309"/>
      <c r="CN75" s="1309">
        <v>6.9</v>
      </c>
      <c r="CO75" s="1309"/>
      <c r="CP75" s="1309"/>
      <c r="CQ75" s="1309"/>
      <c r="CR75" s="1309"/>
      <c r="CS75" s="1309"/>
      <c r="CT75" s="1309"/>
      <c r="CU75" s="1309"/>
      <c r="CV75" s="1309">
        <v>7.5</v>
      </c>
      <c r="CW75" s="1309"/>
      <c r="CX75" s="1309"/>
      <c r="CY75" s="1309"/>
      <c r="CZ75" s="1309"/>
      <c r="DA75" s="1309"/>
      <c r="DB75" s="1309"/>
      <c r="DC75" s="1309"/>
    </row>
    <row r="76" spans="2:107">
      <c r="B76" s="394"/>
      <c r="G76" s="1324"/>
      <c r="H76" s="1324"/>
      <c r="I76" s="1307"/>
      <c r="J76" s="1307"/>
      <c r="K76" s="1314"/>
      <c r="L76" s="1314"/>
      <c r="M76" s="1314"/>
      <c r="N76" s="1314"/>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4"/>
      <c r="G77" s="1307"/>
      <c r="H77" s="1307"/>
      <c r="I77" s="1307"/>
      <c r="J77" s="1307"/>
      <c r="K77" s="1308"/>
      <c r="L77" s="1308"/>
      <c r="M77" s="1308"/>
      <c r="N77" s="1308"/>
      <c r="AN77" s="1313" t="s">
        <v>609</v>
      </c>
      <c r="AO77" s="1313"/>
      <c r="AP77" s="1313"/>
      <c r="AQ77" s="1313"/>
      <c r="AR77" s="1313"/>
      <c r="AS77" s="1313"/>
      <c r="AT77" s="1313"/>
      <c r="AU77" s="1313"/>
      <c r="AV77" s="1313"/>
      <c r="AW77" s="1313"/>
      <c r="AX77" s="1313"/>
      <c r="AY77" s="1313"/>
      <c r="AZ77" s="1313"/>
      <c r="BA77" s="1313"/>
      <c r="BB77" s="1312" t="s">
        <v>607</v>
      </c>
      <c r="BC77" s="1312"/>
      <c r="BD77" s="1312"/>
      <c r="BE77" s="1312"/>
      <c r="BF77" s="1312"/>
      <c r="BG77" s="1312"/>
      <c r="BH77" s="1312"/>
      <c r="BI77" s="1312"/>
      <c r="BJ77" s="1312"/>
      <c r="BK77" s="1312"/>
      <c r="BL77" s="1312"/>
      <c r="BM77" s="1312"/>
      <c r="BN77" s="1312"/>
      <c r="BO77" s="1312"/>
      <c r="BP77" s="1309">
        <v>17.899999999999999</v>
      </c>
      <c r="BQ77" s="1309"/>
      <c r="BR77" s="1309"/>
      <c r="BS77" s="1309"/>
      <c r="BT77" s="1309"/>
      <c r="BU77" s="1309"/>
      <c r="BV77" s="1309"/>
      <c r="BW77" s="1309"/>
      <c r="BX77" s="1309">
        <v>0.8</v>
      </c>
      <c r="BY77" s="1309"/>
      <c r="BZ77" s="1309"/>
      <c r="CA77" s="1309"/>
      <c r="CB77" s="1309"/>
      <c r="CC77" s="1309"/>
      <c r="CD77" s="1309"/>
      <c r="CE77" s="1309"/>
      <c r="CF77" s="1309">
        <v>25.4</v>
      </c>
      <c r="CG77" s="1309"/>
      <c r="CH77" s="1309"/>
      <c r="CI77" s="1309"/>
      <c r="CJ77" s="1309"/>
      <c r="CK77" s="1309"/>
      <c r="CL77" s="1309"/>
      <c r="CM77" s="1309"/>
      <c r="CN77" s="1309">
        <v>23.4</v>
      </c>
      <c r="CO77" s="1309"/>
      <c r="CP77" s="1309"/>
      <c r="CQ77" s="1309"/>
      <c r="CR77" s="1309"/>
      <c r="CS77" s="1309"/>
      <c r="CT77" s="1309"/>
      <c r="CU77" s="1309"/>
      <c r="CV77" s="1309">
        <v>7.7</v>
      </c>
      <c r="CW77" s="1309"/>
      <c r="CX77" s="1309"/>
      <c r="CY77" s="1309"/>
      <c r="CZ77" s="1309"/>
      <c r="DA77" s="1309"/>
      <c r="DB77" s="1309"/>
      <c r="DC77" s="1309"/>
    </row>
    <row r="78" spans="2:107">
      <c r="B78" s="394"/>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4"/>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611</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8.1</v>
      </c>
      <c r="BY79" s="1309"/>
      <c r="BZ79" s="1309"/>
      <c r="CA79" s="1309"/>
      <c r="CB79" s="1309"/>
      <c r="CC79" s="1309"/>
      <c r="CD79" s="1309"/>
      <c r="CE79" s="1309"/>
      <c r="CF79" s="1309">
        <v>8.6</v>
      </c>
      <c r="CG79" s="1309"/>
      <c r="CH79" s="1309"/>
      <c r="CI79" s="1309"/>
      <c r="CJ79" s="1309"/>
      <c r="CK79" s="1309"/>
      <c r="CL79" s="1309"/>
      <c r="CM79" s="1309"/>
      <c r="CN79" s="1309">
        <v>8.5</v>
      </c>
      <c r="CO79" s="1309"/>
      <c r="CP79" s="1309"/>
      <c r="CQ79" s="1309"/>
      <c r="CR79" s="1309"/>
      <c r="CS79" s="1309"/>
      <c r="CT79" s="1309"/>
      <c r="CU79" s="1309"/>
      <c r="CV79" s="1309">
        <v>8.6</v>
      </c>
      <c r="CW79" s="1309"/>
      <c r="CX79" s="1309"/>
      <c r="CY79" s="1309"/>
      <c r="CZ79" s="1309"/>
      <c r="DA79" s="1309"/>
      <c r="DB79" s="1309"/>
      <c r="DC79" s="1309"/>
    </row>
    <row r="80" spans="2:107">
      <c r="B80" s="394"/>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DOEL/8NHWpi3lPFMO4l3j4zASMi92/kyr5PSBPiAK21oKjgprR715F9+SO6676MfIWEgvzc11lIed+0dzcRwA==" saltValue="KgzUplpSqXK8zrcgWlzCd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F3gD29WBcN6tEUMCvgh5tWc/N8ppxUiuvKV0R8Bpp8I19M4FIGcvZ6K1BruNwcxTtsxHldj21Ag257C8DQPWg==" saltValue="zRL9aWERBORamUVBRylx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vMrelsnEhkv5Kz367Gjfrvclwc9610QzKkh0hW0NWBKVWY7H+Px7kOF7ej/n6l1CtshQRF8aaqbMjrpnQuiGg==" saltValue="Sz6Nu710TyXk+hdBXvXg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556</v>
      </c>
      <c r="G2" s="156"/>
      <c r="H2" s="157"/>
    </row>
    <row r="3" spans="1:8">
      <c r="A3" s="153" t="s">
        <v>549</v>
      </c>
      <c r="B3" s="158"/>
      <c r="C3" s="159"/>
      <c r="D3" s="160">
        <v>329369</v>
      </c>
      <c r="E3" s="161"/>
      <c r="F3" s="162">
        <v>119685</v>
      </c>
      <c r="G3" s="163"/>
      <c r="H3" s="164"/>
    </row>
    <row r="4" spans="1:8">
      <c r="A4" s="165"/>
      <c r="B4" s="166"/>
      <c r="C4" s="167"/>
      <c r="D4" s="168">
        <v>118009</v>
      </c>
      <c r="E4" s="169"/>
      <c r="F4" s="170">
        <v>68464</v>
      </c>
      <c r="G4" s="171"/>
      <c r="H4" s="172"/>
    </row>
    <row r="5" spans="1:8">
      <c r="A5" s="153" t="s">
        <v>551</v>
      </c>
      <c r="B5" s="158"/>
      <c r="C5" s="159"/>
      <c r="D5" s="160">
        <v>186798</v>
      </c>
      <c r="E5" s="161"/>
      <c r="F5" s="162">
        <v>128611</v>
      </c>
      <c r="G5" s="163"/>
      <c r="H5" s="164"/>
    </row>
    <row r="6" spans="1:8">
      <c r="A6" s="165"/>
      <c r="B6" s="166"/>
      <c r="C6" s="167"/>
      <c r="D6" s="168">
        <v>81860</v>
      </c>
      <c r="E6" s="169"/>
      <c r="F6" s="170">
        <v>61552</v>
      </c>
      <c r="G6" s="171"/>
      <c r="H6" s="172"/>
    </row>
    <row r="7" spans="1:8">
      <c r="A7" s="153" t="s">
        <v>552</v>
      </c>
      <c r="B7" s="158"/>
      <c r="C7" s="159"/>
      <c r="D7" s="160">
        <v>166158</v>
      </c>
      <c r="E7" s="161"/>
      <c r="F7" s="162">
        <v>119882</v>
      </c>
      <c r="G7" s="163"/>
      <c r="H7" s="164"/>
    </row>
    <row r="8" spans="1:8">
      <c r="A8" s="165"/>
      <c r="B8" s="166"/>
      <c r="C8" s="167"/>
      <c r="D8" s="168">
        <v>53829</v>
      </c>
      <c r="E8" s="169"/>
      <c r="F8" s="170">
        <v>66481</v>
      </c>
      <c r="G8" s="171"/>
      <c r="H8" s="172"/>
    </row>
    <row r="9" spans="1:8">
      <c r="A9" s="153" t="s">
        <v>553</v>
      </c>
      <c r="B9" s="158"/>
      <c r="C9" s="159"/>
      <c r="D9" s="160">
        <v>272523</v>
      </c>
      <c r="E9" s="161"/>
      <c r="F9" s="162">
        <v>116162</v>
      </c>
      <c r="G9" s="163"/>
      <c r="H9" s="164"/>
    </row>
    <row r="10" spans="1:8">
      <c r="A10" s="165"/>
      <c r="B10" s="166"/>
      <c r="C10" s="167"/>
      <c r="D10" s="168">
        <v>120424</v>
      </c>
      <c r="E10" s="169"/>
      <c r="F10" s="170">
        <v>61562</v>
      </c>
      <c r="G10" s="171"/>
      <c r="H10" s="172"/>
    </row>
    <row r="11" spans="1:8">
      <c r="A11" s="153" t="s">
        <v>554</v>
      </c>
      <c r="B11" s="158"/>
      <c r="C11" s="159"/>
      <c r="D11" s="160">
        <v>220985</v>
      </c>
      <c r="E11" s="161"/>
      <c r="F11" s="162">
        <v>121449</v>
      </c>
      <c r="G11" s="163"/>
      <c r="H11" s="164"/>
    </row>
    <row r="12" spans="1:8">
      <c r="A12" s="165"/>
      <c r="B12" s="166"/>
      <c r="C12" s="173"/>
      <c r="D12" s="168">
        <v>122933</v>
      </c>
      <c r="E12" s="169"/>
      <c r="F12" s="170">
        <v>62922</v>
      </c>
      <c r="G12" s="171"/>
      <c r="H12" s="172"/>
    </row>
    <row r="13" spans="1:8">
      <c r="A13" s="153"/>
      <c r="B13" s="158"/>
      <c r="C13" s="174"/>
      <c r="D13" s="175">
        <v>235167</v>
      </c>
      <c r="E13" s="176"/>
      <c r="F13" s="177">
        <v>121158</v>
      </c>
      <c r="G13" s="178"/>
      <c r="H13" s="164"/>
    </row>
    <row r="14" spans="1:8">
      <c r="A14" s="165"/>
      <c r="B14" s="166"/>
      <c r="C14" s="167"/>
      <c r="D14" s="168">
        <v>99411</v>
      </c>
      <c r="E14" s="169"/>
      <c r="F14" s="170">
        <v>64196</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0.11</v>
      </c>
      <c r="C19" s="179">
        <f>ROUND(VALUE(SUBSTITUTE(実質収支比率等に係る経年分析!G$48,"▲","-")),2)</f>
        <v>3.59</v>
      </c>
      <c r="D19" s="179">
        <f>ROUND(VALUE(SUBSTITUTE(実質収支比率等に係る経年分析!H$48,"▲","-")),2)</f>
        <v>2.16</v>
      </c>
      <c r="E19" s="179">
        <f>ROUND(VALUE(SUBSTITUTE(実質収支比率等に係る経年分析!I$48,"▲","-")),2)</f>
        <v>0.44</v>
      </c>
      <c r="F19" s="179">
        <f>ROUND(VALUE(SUBSTITUTE(実質収支比率等に係る経年分析!J$48,"▲","-")),2)</f>
        <v>0.02</v>
      </c>
    </row>
    <row r="20" spans="1:11">
      <c r="A20" s="179" t="s">
        <v>54</v>
      </c>
      <c r="B20" s="179">
        <f>ROUND(VALUE(SUBSTITUTE(実質収支比率等に係る経年分析!F$47,"▲","-")),2)</f>
        <v>23.71</v>
      </c>
      <c r="C20" s="179">
        <f>ROUND(VALUE(SUBSTITUTE(実質収支比率等に係る経年分析!G$47,"▲","-")),2)</f>
        <v>22.7</v>
      </c>
      <c r="D20" s="179">
        <f>ROUND(VALUE(SUBSTITUTE(実質収支比率等に係る経年分析!H$47,"▲","-")),2)</f>
        <v>24.84</v>
      </c>
      <c r="E20" s="179">
        <f>ROUND(VALUE(SUBSTITUTE(実質収支比率等に係る経年分析!I$47,"▲","-")),2)</f>
        <v>26.35</v>
      </c>
      <c r="F20" s="179">
        <f>ROUND(VALUE(SUBSTITUTE(実質収支比率等に係る経年分析!J$47,"▲","-")),2)</f>
        <v>23.92</v>
      </c>
    </row>
    <row r="21" spans="1:11">
      <c r="A21" s="179" t="s">
        <v>55</v>
      </c>
      <c r="B21" s="179">
        <f>IF(ISNUMBER(VALUE(SUBSTITUTE(実質収支比率等に係る経年分析!F$49,"▲","-"))),ROUND(VALUE(SUBSTITUTE(実質収支比率等に係る経年分析!F$49,"▲","-")),2),NA())</f>
        <v>-3.07</v>
      </c>
      <c r="C21" s="179">
        <f>IF(ISNUMBER(VALUE(SUBSTITUTE(実質収支比率等に係る経年分析!G$49,"▲","-"))),ROUND(VALUE(SUBSTITUTE(実質収支比率等に係る経年分析!G$49,"▲","-")),2),NA())</f>
        <v>3.55</v>
      </c>
      <c r="D21" s="179">
        <f>IF(ISNUMBER(VALUE(SUBSTITUTE(実質収支比率等に係る経年分析!H$49,"▲","-"))),ROUND(VALUE(SUBSTITUTE(実質収支比率等に係る経年分析!H$49,"▲","-")),2),NA())</f>
        <v>0.36</v>
      </c>
      <c r="E21" s="179">
        <f>IF(ISNUMBER(VALUE(SUBSTITUTE(実質収支比率等に係る経年分析!I$49,"▲","-"))),ROUND(VALUE(SUBSTITUTE(実質収支比率等に係る経年分析!I$49,"▲","-")),2),NA())</f>
        <v>-0.65</v>
      </c>
      <c r="F21" s="179">
        <f>IF(ISNUMBER(VALUE(SUBSTITUTE(実質収支比率等に係る経年分析!J$49,"▲","-"))),ROUND(VALUE(SUBSTITUTE(実質収支比率等に係る経年分析!J$49,"▲","-")),2),NA())</f>
        <v>-2.76</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蚕糸資料館事業特別会計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1.1499999999999999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3.58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0.06</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v>
      </c>
    </row>
    <row r="35" spans="1:16">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1.51</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5.78</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602</v>
      </c>
      <c r="E42" s="181"/>
      <c r="F42" s="181"/>
      <c r="G42" s="181">
        <f>'実質公債費比率（分子）の構造'!L$52</f>
        <v>619</v>
      </c>
      <c r="H42" s="181"/>
      <c r="I42" s="181"/>
      <c r="J42" s="181">
        <f>'実質公債費比率（分子）の構造'!M$52</f>
        <v>601</v>
      </c>
      <c r="K42" s="181"/>
      <c r="L42" s="181"/>
      <c r="M42" s="181">
        <f>'実質公債費比率（分子）の構造'!N$52</f>
        <v>595</v>
      </c>
      <c r="N42" s="181"/>
      <c r="O42" s="181"/>
      <c r="P42" s="181">
        <f>'実質公債費比率（分子）の構造'!O$52</f>
        <v>610</v>
      </c>
    </row>
    <row r="43" spans="1:16">
      <c r="A43" s="181" t="s">
        <v>18</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63</v>
      </c>
      <c r="B44" s="181">
        <f>'実質公債費比率（分子）の構造'!K$50</f>
        <v>3</v>
      </c>
      <c r="C44" s="181"/>
      <c r="D44" s="181"/>
      <c r="E44" s="181">
        <f>'実質公債費比率（分子）の構造'!L$50</f>
        <v>4</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c r="A45" s="181" t="s">
        <v>64</v>
      </c>
      <c r="B45" s="181">
        <f>'実質公債費比率（分子）の構造'!K$49</f>
        <v>94</v>
      </c>
      <c r="C45" s="181"/>
      <c r="D45" s="181"/>
      <c r="E45" s="181">
        <f>'実質公債費比率（分子）の構造'!L$49</f>
        <v>89</v>
      </c>
      <c r="F45" s="181"/>
      <c r="G45" s="181"/>
      <c r="H45" s="181">
        <f>'実質公債費比率（分子）の構造'!M$49</f>
        <v>69</v>
      </c>
      <c r="I45" s="181"/>
      <c r="J45" s="181"/>
      <c r="K45" s="181">
        <f>'実質公債費比率（分子）の構造'!N$49</f>
        <v>22</v>
      </c>
      <c r="L45" s="181"/>
      <c r="M45" s="181"/>
      <c r="N45" s="181">
        <f>'実質公債費比率（分子）の構造'!O$49</f>
        <v>39</v>
      </c>
      <c r="O45" s="181"/>
      <c r="P45" s="181"/>
    </row>
    <row r="46" spans="1:16">
      <c r="A46" s="181" t="s">
        <v>65</v>
      </c>
      <c r="B46" s="181">
        <f>'実質公債費比率（分子）の構造'!K$48</f>
        <v>93</v>
      </c>
      <c r="C46" s="181"/>
      <c r="D46" s="181"/>
      <c r="E46" s="181">
        <f>'実質公債費比率（分子）の構造'!L$48</f>
        <v>97</v>
      </c>
      <c r="F46" s="181"/>
      <c r="G46" s="181"/>
      <c r="H46" s="181">
        <f>'実質公債費比率（分子）の構造'!M$48</f>
        <v>98</v>
      </c>
      <c r="I46" s="181"/>
      <c r="J46" s="181"/>
      <c r="K46" s="181">
        <f>'実質公債費比率（分子）の構造'!N$48</f>
        <v>105</v>
      </c>
      <c r="L46" s="181"/>
      <c r="M46" s="181"/>
      <c r="N46" s="181">
        <f>'実質公債費比率（分子）の構造'!O$48</f>
        <v>100</v>
      </c>
      <c r="O46" s="181"/>
      <c r="P46" s="181"/>
    </row>
    <row r="47" spans="1:16">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68</v>
      </c>
      <c r="B49" s="181">
        <f>'実質公債費比率（分子）の構造'!K$45</f>
        <v>547</v>
      </c>
      <c r="C49" s="181"/>
      <c r="D49" s="181"/>
      <c r="E49" s="181">
        <f>'実質公債費比率（分子）の構造'!L$45</f>
        <v>557</v>
      </c>
      <c r="F49" s="181"/>
      <c r="G49" s="181"/>
      <c r="H49" s="181">
        <f>'実質公債費比率（分子）の構造'!M$45</f>
        <v>603</v>
      </c>
      <c r="I49" s="181"/>
      <c r="J49" s="181"/>
      <c r="K49" s="181">
        <f>'実質公債費比率（分子）の構造'!N$45</f>
        <v>621</v>
      </c>
      <c r="L49" s="181"/>
      <c r="M49" s="181"/>
      <c r="N49" s="181">
        <f>'実質公債費比率（分子）の構造'!O$45</f>
        <v>632</v>
      </c>
      <c r="O49" s="181"/>
      <c r="P49" s="181"/>
    </row>
    <row r="50" spans="1:16">
      <c r="A50" s="181" t="s">
        <v>69</v>
      </c>
      <c r="B50" s="181" t="e">
        <f>NA()</f>
        <v>#N/A</v>
      </c>
      <c r="C50" s="181">
        <f>IF(ISNUMBER('実質公債費比率（分子）の構造'!K$53),'実質公債費比率（分子）の構造'!K$53,NA())</f>
        <v>135</v>
      </c>
      <c r="D50" s="181" t="e">
        <f>NA()</f>
        <v>#N/A</v>
      </c>
      <c r="E50" s="181" t="e">
        <f>NA()</f>
        <v>#N/A</v>
      </c>
      <c r="F50" s="181">
        <f>IF(ISNUMBER('実質公債費比率（分子）の構造'!L$53),'実質公債費比率（分子）の構造'!L$53,NA())</f>
        <v>128</v>
      </c>
      <c r="G50" s="181" t="e">
        <f>NA()</f>
        <v>#N/A</v>
      </c>
      <c r="H50" s="181" t="e">
        <f>NA()</f>
        <v>#N/A</v>
      </c>
      <c r="I50" s="181">
        <f>IF(ISNUMBER('実質公債費比率（分子）の構造'!M$53),'実質公債費比率（分子）の構造'!M$53,NA())</f>
        <v>169</v>
      </c>
      <c r="J50" s="181" t="e">
        <f>NA()</f>
        <v>#N/A</v>
      </c>
      <c r="K50" s="181" t="e">
        <f>NA()</f>
        <v>#N/A</v>
      </c>
      <c r="L50" s="181">
        <f>IF(ISNUMBER('実質公債費比率（分子）の構造'!N$53),'実質公債費比率（分子）の構造'!N$53,NA())</f>
        <v>153</v>
      </c>
      <c r="M50" s="181" t="e">
        <f>NA()</f>
        <v>#N/A</v>
      </c>
      <c r="N50" s="181" t="e">
        <f>NA()</f>
        <v>#N/A</v>
      </c>
      <c r="O50" s="181">
        <f>IF(ISNUMBER('実質公債費比率（分子）の構造'!O$53),'実質公債費比率（分子）の構造'!O$53,NA())</f>
        <v>161</v>
      </c>
      <c r="P50" s="181" t="e">
        <f>NA()</f>
        <v>#N/A</v>
      </c>
    </row>
    <row r="53" spans="1:16">
      <c r="A53" s="149" t="s">
        <v>70</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c r="A56" s="180" t="s">
        <v>43</v>
      </c>
      <c r="B56" s="180"/>
      <c r="C56" s="180"/>
      <c r="D56" s="180">
        <f>'将来負担比率（分子）の構造'!I$52</f>
        <v>5639</v>
      </c>
      <c r="E56" s="180"/>
      <c r="F56" s="180"/>
      <c r="G56" s="180">
        <f>'将来負担比率（分子）の構造'!J$52</f>
        <v>5781</v>
      </c>
      <c r="H56" s="180"/>
      <c r="I56" s="180"/>
      <c r="J56" s="180">
        <f>'将来負担比率（分子）の構造'!K$52</f>
        <v>5740</v>
      </c>
      <c r="K56" s="180"/>
      <c r="L56" s="180"/>
      <c r="M56" s="180">
        <f>'将来負担比率（分子）の構造'!L$52</f>
        <v>5508</v>
      </c>
      <c r="N56" s="180"/>
      <c r="O56" s="180"/>
      <c r="P56" s="180">
        <f>'将来負担比率（分子）の構造'!M$52</f>
        <v>6111</v>
      </c>
    </row>
    <row r="57" spans="1:16">
      <c r="A57" s="180" t="s">
        <v>42</v>
      </c>
      <c r="B57" s="180"/>
      <c r="C57" s="180"/>
      <c r="D57" s="180">
        <f>'将来負担比率（分子）の構造'!I$51</f>
        <v>311</v>
      </c>
      <c r="E57" s="180"/>
      <c r="F57" s="180"/>
      <c r="G57" s="180">
        <f>'将来負担比率（分子）の構造'!J$51</f>
        <v>305</v>
      </c>
      <c r="H57" s="180"/>
      <c r="I57" s="180"/>
      <c r="J57" s="180">
        <f>'将来負担比率（分子）の構造'!K$51</f>
        <v>305</v>
      </c>
      <c r="K57" s="180"/>
      <c r="L57" s="180"/>
      <c r="M57" s="180">
        <f>'将来負担比率（分子）の構造'!L$51</f>
        <v>304</v>
      </c>
      <c r="N57" s="180"/>
      <c r="O57" s="180"/>
      <c r="P57" s="180">
        <f>'将来負担比率（分子）の構造'!M$51</f>
        <v>304</v>
      </c>
    </row>
    <row r="58" spans="1:16">
      <c r="A58" s="180" t="s">
        <v>41</v>
      </c>
      <c r="B58" s="180"/>
      <c r="C58" s="180"/>
      <c r="D58" s="180">
        <f>'将来負担比率（分子）の構造'!I$50</f>
        <v>1920</v>
      </c>
      <c r="E58" s="180"/>
      <c r="F58" s="180"/>
      <c r="G58" s="180">
        <f>'将来負担比率（分子）の構造'!J$50</f>
        <v>1973</v>
      </c>
      <c r="H58" s="180"/>
      <c r="I58" s="180"/>
      <c r="J58" s="180">
        <f>'将来負担比率（分子）の構造'!K$50</f>
        <v>2019</v>
      </c>
      <c r="K58" s="180"/>
      <c r="L58" s="180"/>
      <c r="M58" s="180">
        <f>'将来負担比率（分子）の構造'!L$50</f>
        <v>2027</v>
      </c>
      <c r="N58" s="180"/>
      <c r="O58" s="180"/>
      <c r="P58" s="180">
        <f>'将来負担比率（分子）の構造'!M$50</f>
        <v>1993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938</v>
      </c>
      <c r="C62" s="180"/>
      <c r="D62" s="180"/>
      <c r="E62" s="180">
        <f>'将来負担比率（分子）の構造'!J$45</f>
        <v>879</v>
      </c>
      <c r="F62" s="180"/>
      <c r="G62" s="180"/>
      <c r="H62" s="180">
        <f>'将来負担比率（分子）の構造'!K$45</f>
        <v>954</v>
      </c>
      <c r="I62" s="180"/>
      <c r="J62" s="180"/>
      <c r="K62" s="180">
        <f>'将来負担比率（分子）の構造'!L$45</f>
        <v>980</v>
      </c>
      <c r="L62" s="180"/>
      <c r="M62" s="180"/>
      <c r="N62" s="180">
        <f>'将来負担比率（分子）の構造'!M$45</f>
        <v>907</v>
      </c>
      <c r="O62" s="180"/>
      <c r="P62" s="180"/>
    </row>
    <row r="63" spans="1:16">
      <c r="A63" s="180" t="s">
        <v>34</v>
      </c>
      <c r="B63" s="180">
        <f>'将来負担比率（分子）の構造'!I$44</f>
        <v>548</v>
      </c>
      <c r="C63" s="180"/>
      <c r="D63" s="180"/>
      <c r="E63" s="180">
        <f>'将来負担比率（分子）の構造'!J$44</f>
        <v>534</v>
      </c>
      <c r="F63" s="180"/>
      <c r="G63" s="180"/>
      <c r="H63" s="180">
        <f>'将来負担比率（分子）の構造'!K$44</f>
        <v>501</v>
      </c>
      <c r="I63" s="180"/>
      <c r="J63" s="180"/>
      <c r="K63" s="180">
        <f>'将来負担比率（分子）の構造'!L$44</f>
        <v>477</v>
      </c>
      <c r="L63" s="180"/>
      <c r="M63" s="180"/>
      <c r="N63" s="180">
        <f>'将来負担比率（分子）の構造'!M$44</f>
        <v>860</v>
      </c>
      <c r="O63" s="180"/>
      <c r="P63" s="180"/>
    </row>
    <row r="64" spans="1:16">
      <c r="A64" s="180" t="s">
        <v>33</v>
      </c>
      <c r="B64" s="180">
        <f>'将来負担比率（分子）の構造'!I$43</f>
        <v>965</v>
      </c>
      <c r="C64" s="180"/>
      <c r="D64" s="180"/>
      <c r="E64" s="180">
        <f>'将来負担比率（分子）の構造'!J$43</f>
        <v>1038</v>
      </c>
      <c r="F64" s="180"/>
      <c r="G64" s="180"/>
      <c r="H64" s="180">
        <f>'将来負担比率（分子）の構造'!K$43</f>
        <v>1158</v>
      </c>
      <c r="I64" s="180"/>
      <c r="J64" s="180"/>
      <c r="K64" s="180">
        <f>'将来負担比率（分子）の構造'!L$43</f>
        <v>1321</v>
      </c>
      <c r="L64" s="180"/>
      <c r="M64" s="180"/>
      <c r="N64" s="180">
        <f>'将来負担比率（分子）の構造'!M$43</f>
        <v>1029</v>
      </c>
      <c r="O64" s="180"/>
      <c r="P64" s="180"/>
    </row>
    <row r="65" spans="1:16">
      <c r="A65" s="180" t="s">
        <v>32</v>
      </c>
      <c r="B65" s="180">
        <f>'将来負担比率（分子）の構造'!I$42</f>
        <v>5</v>
      </c>
      <c r="C65" s="180"/>
      <c r="D65" s="180"/>
      <c r="E65" s="180">
        <f>'将来負担比率（分子）の構造'!J$42</f>
        <v>1</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6057</v>
      </c>
      <c r="C66" s="180"/>
      <c r="D66" s="180"/>
      <c r="E66" s="180">
        <f>'将来負担比率（分子）の構造'!J$41</f>
        <v>6266</v>
      </c>
      <c r="F66" s="180"/>
      <c r="G66" s="180"/>
      <c r="H66" s="180">
        <f>'将来負担比率（分子）の構造'!K$41</f>
        <v>6195</v>
      </c>
      <c r="I66" s="180"/>
      <c r="J66" s="180"/>
      <c r="K66" s="180">
        <f>'将来負担比率（分子）の構造'!L$41</f>
        <v>6499</v>
      </c>
      <c r="L66" s="180"/>
      <c r="M66" s="180"/>
      <c r="N66" s="180">
        <f>'将来負担比率（分子）の構造'!M$41</f>
        <v>6574</v>
      </c>
      <c r="O66" s="180"/>
      <c r="P66" s="180"/>
    </row>
    <row r="67" spans="1:16">
      <c r="A67" s="180" t="s">
        <v>73</v>
      </c>
      <c r="B67" s="180" t="e">
        <f>NA()</f>
        <v>#N/A</v>
      </c>
      <c r="C67" s="180">
        <f>IF(ISNUMBER('将来負担比率（分子）の構造'!I$53), IF('将来負担比率（分子）の構造'!I$53 &lt; 0, 0, '将来負担比率（分子）の構造'!I$53), NA())</f>
        <v>643</v>
      </c>
      <c r="D67" s="180" t="e">
        <f>NA()</f>
        <v>#N/A</v>
      </c>
      <c r="E67" s="180" t="e">
        <f>NA()</f>
        <v>#N/A</v>
      </c>
      <c r="F67" s="180">
        <f>IF(ISNUMBER('将来負担比率（分子）の構造'!J$53), IF('将来負担比率（分子）の構造'!J$53 &lt; 0, 0, '将来負担比率（分子）の構造'!J$53), NA())</f>
        <v>658</v>
      </c>
      <c r="G67" s="180" t="e">
        <f>NA()</f>
        <v>#N/A</v>
      </c>
      <c r="H67" s="180" t="e">
        <f>NA()</f>
        <v>#N/A</v>
      </c>
      <c r="I67" s="180">
        <f>IF(ISNUMBER('将来負担比率（分子）の構造'!K$53), IF('将来負担比率（分子）の構造'!K$53 &lt; 0, 0, '将来負担比率（分子）の構造'!K$53), NA())</f>
        <v>744</v>
      </c>
      <c r="J67" s="180" t="e">
        <f>NA()</f>
        <v>#N/A</v>
      </c>
      <c r="K67" s="180" t="e">
        <f>NA()</f>
        <v>#N/A</v>
      </c>
      <c r="L67" s="180">
        <f>IF(ISNUMBER('将来負担比率（分子）の構造'!L$53), IF('将来負担比率（分子）の構造'!L$53 &lt; 0, 0, '将来負担比率（分子）の構造'!L$53), NA())</f>
        <v>1437</v>
      </c>
      <c r="M67" s="180" t="e">
        <f>NA()</f>
        <v>#N/A</v>
      </c>
      <c r="N67" s="180" t="e">
        <f>NA()</f>
        <v>#N/A</v>
      </c>
      <c r="O67" s="180">
        <f>IF(ISNUMBER('将来負担比率（分子）の構造'!M$53), IF('将来負担比率（分子）の構造'!M$53 &lt; 0, 0, '将来負担比率（分子）の構造'!M$53), NA())</f>
        <v>964</v>
      </c>
      <c r="P67" s="180" t="e">
        <f>NA()</f>
        <v>#N/A</v>
      </c>
    </row>
    <row r="70" spans="1:16">
      <c r="A70" s="182" t="s">
        <v>74</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75</v>
      </c>
      <c r="B72" s="184">
        <f>基金残高に係る経年分析!F55</f>
        <v>685</v>
      </c>
      <c r="C72" s="184">
        <f>基金残高に係る経年分析!G55</f>
        <v>715</v>
      </c>
      <c r="D72" s="184">
        <f>基金残高に係る経年分析!H55</f>
        <v>651</v>
      </c>
    </row>
    <row r="73" spans="1:16">
      <c r="A73" s="183" t="s">
        <v>76</v>
      </c>
      <c r="B73" s="184">
        <f>基金残高に係る経年分析!F56</f>
        <v>631</v>
      </c>
      <c r="C73" s="184">
        <f>基金残高に係る経年分析!G56</f>
        <v>631</v>
      </c>
      <c r="D73" s="184">
        <f>基金残高に係る経年分析!H56</f>
        <v>631</v>
      </c>
    </row>
    <row r="74" spans="1:16">
      <c r="A74" s="183" t="s">
        <v>77</v>
      </c>
      <c r="B74" s="184">
        <f>基金残高に係る経年分析!F57</f>
        <v>583</v>
      </c>
      <c r="C74" s="184">
        <f>基金残高に係る経年分析!G57</f>
        <v>575</v>
      </c>
      <c r="D74" s="184">
        <f>基金残高に係る経年分析!H57</f>
        <v>595</v>
      </c>
    </row>
  </sheetData>
  <sheetProtection algorithmName="SHA-512" hashValue="st5cIz0Ql3pT4VcNErRmIGsQ5MG1qsSLKBSxX2e7P8RSmFBd6E9yDkxQVAj6M0V4clYVAPcCqmmseOxFpQgdtA==" saltValue="F0uwc17dUQu8O8H35r2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469623</v>
      </c>
      <c r="S5" s="727"/>
      <c r="T5" s="727"/>
      <c r="U5" s="727"/>
      <c r="V5" s="727"/>
      <c r="W5" s="727"/>
      <c r="X5" s="727"/>
      <c r="Y5" s="773"/>
      <c r="Z5" s="791">
        <v>9.1999999999999993</v>
      </c>
      <c r="AA5" s="791"/>
      <c r="AB5" s="791"/>
      <c r="AC5" s="791"/>
      <c r="AD5" s="792">
        <v>469623</v>
      </c>
      <c r="AE5" s="792"/>
      <c r="AF5" s="792"/>
      <c r="AG5" s="792"/>
      <c r="AH5" s="792"/>
      <c r="AI5" s="792"/>
      <c r="AJ5" s="792"/>
      <c r="AK5" s="792"/>
      <c r="AL5" s="774">
        <v>17.899999999999999</v>
      </c>
      <c r="AM5" s="743"/>
      <c r="AN5" s="743"/>
      <c r="AO5" s="775"/>
      <c r="AP5" s="760" t="s">
        <v>226</v>
      </c>
      <c r="AQ5" s="761"/>
      <c r="AR5" s="761"/>
      <c r="AS5" s="761"/>
      <c r="AT5" s="761"/>
      <c r="AU5" s="761"/>
      <c r="AV5" s="761"/>
      <c r="AW5" s="761"/>
      <c r="AX5" s="761"/>
      <c r="AY5" s="761"/>
      <c r="AZ5" s="761"/>
      <c r="BA5" s="761"/>
      <c r="BB5" s="761"/>
      <c r="BC5" s="761"/>
      <c r="BD5" s="761"/>
      <c r="BE5" s="761"/>
      <c r="BF5" s="762"/>
      <c r="BG5" s="661">
        <v>469623</v>
      </c>
      <c r="BH5" s="664"/>
      <c r="BI5" s="664"/>
      <c r="BJ5" s="664"/>
      <c r="BK5" s="664"/>
      <c r="BL5" s="664"/>
      <c r="BM5" s="664"/>
      <c r="BN5" s="665"/>
      <c r="BO5" s="723">
        <v>100</v>
      </c>
      <c r="BP5" s="723"/>
      <c r="BQ5" s="723"/>
      <c r="BR5" s="723"/>
      <c r="BS5" s="724">
        <v>424</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51731</v>
      </c>
      <c r="S6" s="664"/>
      <c r="T6" s="664"/>
      <c r="U6" s="664"/>
      <c r="V6" s="664"/>
      <c r="W6" s="664"/>
      <c r="X6" s="664"/>
      <c r="Y6" s="665"/>
      <c r="Z6" s="723">
        <v>1</v>
      </c>
      <c r="AA6" s="723"/>
      <c r="AB6" s="723"/>
      <c r="AC6" s="723"/>
      <c r="AD6" s="724">
        <v>51731</v>
      </c>
      <c r="AE6" s="724"/>
      <c r="AF6" s="724"/>
      <c r="AG6" s="724"/>
      <c r="AH6" s="724"/>
      <c r="AI6" s="724"/>
      <c r="AJ6" s="724"/>
      <c r="AK6" s="724"/>
      <c r="AL6" s="666">
        <v>2</v>
      </c>
      <c r="AM6" s="667"/>
      <c r="AN6" s="667"/>
      <c r="AO6" s="725"/>
      <c r="AP6" s="658" t="s">
        <v>231</v>
      </c>
      <c r="AQ6" s="659"/>
      <c r="AR6" s="659"/>
      <c r="AS6" s="659"/>
      <c r="AT6" s="659"/>
      <c r="AU6" s="659"/>
      <c r="AV6" s="659"/>
      <c r="AW6" s="659"/>
      <c r="AX6" s="659"/>
      <c r="AY6" s="659"/>
      <c r="AZ6" s="659"/>
      <c r="BA6" s="659"/>
      <c r="BB6" s="659"/>
      <c r="BC6" s="659"/>
      <c r="BD6" s="659"/>
      <c r="BE6" s="659"/>
      <c r="BF6" s="660"/>
      <c r="BG6" s="661">
        <v>469623</v>
      </c>
      <c r="BH6" s="664"/>
      <c r="BI6" s="664"/>
      <c r="BJ6" s="664"/>
      <c r="BK6" s="664"/>
      <c r="BL6" s="664"/>
      <c r="BM6" s="664"/>
      <c r="BN6" s="665"/>
      <c r="BO6" s="723">
        <v>100</v>
      </c>
      <c r="BP6" s="723"/>
      <c r="BQ6" s="723"/>
      <c r="BR6" s="723"/>
      <c r="BS6" s="724">
        <v>424</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53829</v>
      </c>
      <c r="CS6" s="664"/>
      <c r="CT6" s="664"/>
      <c r="CU6" s="664"/>
      <c r="CV6" s="664"/>
      <c r="CW6" s="664"/>
      <c r="CX6" s="664"/>
      <c r="CY6" s="665"/>
      <c r="CZ6" s="774">
        <v>1.1000000000000001</v>
      </c>
      <c r="DA6" s="743"/>
      <c r="DB6" s="743"/>
      <c r="DC6" s="777"/>
      <c r="DD6" s="669" t="s">
        <v>128</v>
      </c>
      <c r="DE6" s="664"/>
      <c r="DF6" s="664"/>
      <c r="DG6" s="664"/>
      <c r="DH6" s="664"/>
      <c r="DI6" s="664"/>
      <c r="DJ6" s="664"/>
      <c r="DK6" s="664"/>
      <c r="DL6" s="664"/>
      <c r="DM6" s="664"/>
      <c r="DN6" s="664"/>
      <c r="DO6" s="664"/>
      <c r="DP6" s="665"/>
      <c r="DQ6" s="669">
        <v>53829</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1610</v>
      </c>
      <c r="S7" s="664"/>
      <c r="T7" s="664"/>
      <c r="U7" s="664"/>
      <c r="V7" s="664"/>
      <c r="W7" s="664"/>
      <c r="X7" s="664"/>
      <c r="Y7" s="665"/>
      <c r="Z7" s="723">
        <v>0</v>
      </c>
      <c r="AA7" s="723"/>
      <c r="AB7" s="723"/>
      <c r="AC7" s="723"/>
      <c r="AD7" s="724">
        <v>1610</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199478</v>
      </c>
      <c r="BH7" s="664"/>
      <c r="BI7" s="664"/>
      <c r="BJ7" s="664"/>
      <c r="BK7" s="664"/>
      <c r="BL7" s="664"/>
      <c r="BM7" s="664"/>
      <c r="BN7" s="665"/>
      <c r="BO7" s="723">
        <v>42.5</v>
      </c>
      <c r="BP7" s="723"/>
      <c r="BQ7" s="723"/>
      <c r="BR7" s="723"/>
      <c r="BS7" s="724">
        <v>424</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1054997</v>
      </c>
      <c r="CS7" s="664"/>
      <c r="CT7" s="664"/>
      <c r="CU7" s="664"/>
      <c r="CV7" s="664"/>
      <c r="CW7" s="664"/>
      <c r="CX7" s="664"/>
      <c r="CY7" s="665"/>
      <c r="CZ7" s="723">
        <v>20.9</v>
      </c>
      <c r="DA7" s="723"/>
      <c r="DB7" s="723"/>
      <c r="DC7" s="723"/>
      <c r="DD7" s="669">
        <v>157713</v>
      </c>
      <c r="DE7" s="664"/>
      <c r="DF7" s="664"/>
      <c r="DG7" s="664"/>
      <c r="DH7" s="664"/>
      <c r="DI7" s="664"/>
      <c r="DJ7" s="664"/>
      <c r="DK7" s="664"/>
      <c r="DL7" s="664"/>
      <c r="DM7" s="664"/>
      <c r="DN7" s="664"/>
      <c r="DO7" s="664"/>
      <c r="DP7" s="665"/>
      <c r="DQ7" s="669">
        <v>674452</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1559</v>
      </c>
      <c r="S8" s="664"/>
      <c r="T8" s="664"/>
      <c r="U8" s="664"/>
      <c r="V8" s="664"/>
      <c r="W8" s="664"/>
      <c r="X8" s="664"/>
      <c r="Y8" s="665"/>
      <c r="Z8" s="723">
        <v>0</v>
      </c>
      <c r="AA8" s="723"/>
      <c r="AB8" s="723"/>
      <c r="AC8" s="723"/>
      <c r="AD8" s="724">
        <v>1559</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8704</v>
      </c>
      <c r="BH8" s="664"/>
      <c r="BI8" s="664"/>
      <c r="BJ8" s="664"/>
      <c r="BK8" s="664"/>
      <c r="BL8" s="664"/>
      <c r="BM8" s="664"/>
      <c r="BN8" s="665"/>
      <c r="BO8" s="723">
        <v>1.9</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950366</v>
      </c>
      <c r="CS8" s="664"/>
      <c r="CT8" s="664"/>
      <c r="CU8" s="664"/>
      <c r="CV8" s="664"/>
      <c r="CW8" s="664"/>
      <c r="CX8" s="664"/>
      <c r="CY8" s="665"/>
      <c r="CZ8" s="723">
        <v>18.8</v>
      </c>
      <c r="DA8" s="723"/>
      <c r="DB8" s="723"/>
      <c r="DC8" s="723"/>
      <c r="DD8" s="669">
        <v>586</v>
      </c>
      <c r="DE8" s="664"/>
      <c r="DF8" s="664"/>
      <c r="DG8" s="664"/>
      <c r="DH8" s="664"/>
      <c r="DI8" s="664"/>
      <c r="DJ8" s="664"/>
      <c r="DK8" s="664"/>
      <c r="DL8" s="664"/>
      <c r="DM8" s="664"/>
      <c r="DN8" s="664"/>
      <c r="DO8" s="664"/>
      <c r="DP8" s="665"/>
      <c r="DQ8" s="669">
        <v>680818</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1415</v>
      </c>
      <c r="S9" s="664"/>
      <c r="T9" s="664"/>
      <c r="U9" s="664"/>
      <c r="V9" s="664"/>
      <c r="W9" s="664"/>
      <c r="X9" s="664"/>
      <c r="Y9" s="665"/>
      <c r="Z9" s="723">
        <v>0</v>
      </c>
      <c r="AA9" s="723"/>
      <c r="AB9" s="723"/>
      <c r="AC9" s="723"/>
      <c r="AD9" s="724">
        <v>1415</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174559</v>
      </c>
      <c r="BH9" s="664"/>
      <c r="BI9" s="664"/>
      <c r="BJ9" s="664"/>
      <c r="BK9" s="664"/>
      <c r="BL9" s="664"/>
      <c r="BM9" s="664"/>
      <c r="BN9" s="665"/>
      <c r="BO9" s="723">
        <v>37.200000000000003</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309882</v>
      </c>
      <c r="CS9" s="664"/>
      <c r="CT9" s="664"/>
      <c r="CU9" s="664"/>
      <c r="CV9" s="664"/>
      <c r="CW9" s="664"/>
      <c r="CX9" s="664"/>
      <c r="CY9" s="665"/>
      <c r="CZ9" s="723">
        <v>6.1</v>
      </c>
      <c r="DA9" s="723"/>
      <c r="DB9" s="723"/>
      <c r="DC9" s="723"/>
      <c r="DD9" s="669">
        <v>56113</v>
      </c>
      <c r="DE9" s="664"/>
      <c r="DF9" s="664"/>
      <c r="DG9" s="664"/>
      <c r="DH9" s="664"/>
      <c r="DI9" s="664"/>
      <c r="DJ9" s="664"/>
      <c r="DK9" s="664"/>
      <c r="DL9" s="664"/>
      <c r="DM9" s="664"/>
      <c r="DN9" s="664"/>
      <c r="DO9" s="664"/>
      <c r="DP9" s="665"/>
      <c r="DQ9" s="669">
        <v>244903</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243</v>
      </c>
      <c r="AA10" s="723"/>
      <c r="AB10" s="723"/>
      <c r="AC10" s="723"/>
      <c r="AD10" s="724" t="s">
        <v>128</v>
      </c>
      <c r="AE10" s="724"/>
      <c r="AF10" s="724"/>
      <c r="AG10" s="724"/>
      <c r="AH10" s="724"/>
      <c r="AI10" s="724"/>
      <c r="AJ10" s="724"/>
      <c r="AK10" s="724"/>
      <c r="AL10" s="666" t="s">
        <v>138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9920</v>
      </c>
      <c r="BH10" s="664"/>
      <c r="BI10" s="664"/>
      <c r="BJ10" s="664"/>
      <c r="BK10" s="664"/>
      <c r="BL10" s="664"/>
      <c r="BM10" s="664"/>
      <c r="BN10" s="665"/>
      <c r="BO10" s="723">
        <v>2.1</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129</v>
      </c>
      <c r="CS10" s="664"/>
      <c r="CT10" s="664"/>
      <c r="CU10" s="664"/>
      <c r="CV10" s="664"/>
      <c r="CW10" s="664"/>
      <c r="CX10" s="664"/>
      <c r="CY10" s="665"/>
      <c r="CZ10" s="723" t="s">
        <v>128</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243</v>
      </c>
      <c r="AA11" s="723"/>
      <c r="AB11" s="723"/>
      <c r="AC11" s="723"/>
      <c r="AD11" s="724" t="s">
        <v>128</v>
      </c>
      <c r="AE11" s="724"/>
      <c r="AF11" s="724"/>
      <c r="AG11" s="724"/>
      <c r="AH11" s="724"/>
      <c r="AI11" s="724"/>
      <c r="AJ11" s="724"/>
      <c r="AK11" s="724"/>
      <c r="AL11" s="666" t="s">
        <v>138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6295</v>
      </c>
      <c r="BH11" s="664"/>
      <c r="BI11" s="664"/>
      <c r="BJ11" s="664"/>
      <c r="BK11" s="664"/>
      <c r="BL11" s="664"/>
      <c r="BM11" s="664"/>
      <c r="BN11" s="665"/>
      <c r="BO11" s="723">
        <v>1.3</v>
      </c>
      <c r="BP11" s="723"/>
      <c r="BQ11" s="723"/>
      <c r="BR11" s="723"/>
      <c r="BS11" s="669">
        <v>424</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153402</v>
      </c>
      <c r="CS11" s="664"/>
      <c r="CT11" s="664"/>
      <c r="CU11" s="664"/>
      <c r="CV11" s="664"/>
      <c r="CW11" s="664"/>
      <c r="CX11" s="664"/>
      <c r="CY11" s="665"/>
      <c r="CZ11" s="723">
        <v>3</v>
      </c>
      <c r="DA11" s="723"/>
      <c r="DB11" s="723"/>
      <c r="DC11" s="723"/>
      <c r="DD11" s="669">
        <v>42011</v>
      </c>
      <c r="DE11" s="664"/>
      <c r="DF11" s="664"/>
      <c r="DG11" s="664"/>
      <c r="DH11" s="664"/>
      <c r="DI11" s="664"/>
      <c r="DJ11" s="664"/>
      <c r="DK11" s="664"/>
      <c r="DL11" s="664"/>
      <c r="DM11" s="664"/>
      <c r="DN11" s="664"/>
      <c r="DO11" s="664"/>
      <c r="DP11" s="665"/>
      <c r="DQ11" s="669">
        <v>96492</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105546</v>
      </c>
      <c r="S12" s="664"/>
      <c r="T12" s="664"/>
      <c r="U12" s="664"/>
      <c r="V12" s="664"/>
      <c r="W12" s="664"/>
      <c r="X12" s="664"/>
      <c r="Y12" s="665"/>
      <c r="Z12" s="723">
        <v>2.1</v>
      </c>
      <c r="AA12" s="723"/>
      <c r="AB12" s="723"/>
      <c r="AC12" s="723"/>
      <c r="AD12" s="724">
        <v>105546</v>
      </c>
      <c r="AE12" s="724"/>
      <c r="AF12" s="724"/>
      <c r="AG12" s="724"/>
      <c r="AH12" s="724"/>
      <c r="AI12" s="724"/>
      <c r="AJ12" s="724"/>
      <c r="AK12" s="724"/>
      <c r="AL12" s="666">
        <v>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209761</v>
      </c>
      <c r="BH12" s="664"/>
      <c r="BI12" s="664"/>
      <c r="BJ12" s="664"/>
      <c r="BK12" s="664"/>
      <c r="BL12" s="664"/>
      <c r="BM12" s="664"/>
      <c r="BN12" s="665"/>
      <c r="BO12" s="723">
        <v>44.7</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543167</v>
      </c>
      <c r="CS12" s="664"/>
      <c r="CT12" s="664"/>
      <c r="CU12" s="664"/>
      <c r="CV12" s="664"/>
      <c r="CW12" s="664"/>
      <c r="CX12" s="664"/>
      <c r="CY12" s="665"/>
      <c r="CZ12" s="723">
        <v>10.7</v>
      </c>
      <c r="DA12" s="723"/>
      <c r="DB12" s="723"/>
      <c r="DC12" s="723"/>
      <c r="DD12" s="669">
        <v>480441</v>
      </c>
      <c r="DE12" s="664"/>
      <c r="DF12" s="664"/>
      <c r="DG12" s="664"/>
      <c r="DH12" s="664"/>
      <c r="DI12" s="664"/>
      <c r="DJ12" s="664"/>
      <c r="DK12" s="664"/>
      <c r="DL12" s="664"/>
      <c r="DM12" s="664"/>
      <c r="DN12" s="664"/>
      <c r="DO12" s="664"/>
      <c r="DP12" s="665"/>
      <c r="DQ12" s="669">
        <v>42175</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209608</v>
      </c>
      <c r="BH13" s="664"/>
      <c r="BI13" s="664"/>
      <c r="BJ13" s="664"/>
      <c r="BK13" s="664"/>
      <c r="BL13" s="664"/>
      <c r="BM13" s="664"/>
      <c r="BN13" s="665"/>
      <c r="BO13" s="723">
        <v>44.6</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696205</v>
      </c>
      <c r="CS13" s="664"/>
      <c r="CT13" s="664"/>
      <c r="CU13" s="664"/>
      <c r="CV13" s="664"/>
      <c r="CW13" s="664"/>
      <c r="CX13" s="664"/>
      <c r="CY13" s="665"/>
      <c r="CZ13" s="723">
        <v>13.8</v>
      </c>
      <c r="DA13" s="723"/>
      <c r="DB13" s="723"/>
      <c r="DC13" s="723"/>
      <c r="DD13" s="669">
        <v>451763</v>
      </c>
      <c r="DE13" s="664"/>
      <c r="DF13" s="664"/>
      <c r="DG13" s="664"/>
      <c r="DH13" s="664"/>
      <c r="DI13" s="664"/>
      <c r="DJ13" s="664"/>
      <c r="DK13" s="664"/>
      <c r="DL13" s="664"/>
      <c r="DM13" s="664"/>
      <c r="DN13" s="664"/>
      <c r="DO13" s="664"/>
      <c r="DP13" s="665"/>
      <c r="DQ13" s="669">
        <v>256581</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243</v>
      </c>
      <c r="S14" s="664"/>
      <c r="T14" s="664"/>
      <c r="U14" s="664"/>
      <c r="V14" s="664"/>
      <c r="W14" s="664"/>
      <c r="X14" s="664"/>
      <c r="Y14" s="665"/>
      <c r="Z14" s="723" t="s">
        <v>128</v>
      </c>
      <c r="AA14" s="723"/>
      <c r="AB14" s="723"/>
      <c r="AC14" s="723"/>
      <c r="AD14" s="724" t="s">
        <v>129</v>
      </c>
      <c r="AE14" s="724"/>
      <c r="AF14" s="724"/>
      <c r="AG14" s="724"/>
      <c r="AH14" s="724"/>
      <c r="AI14" s="724"/>
      <c r="AJ14" s="724"/>
      <c r="AK14" s="724"/>
      <c r="AL14" s="666" t="s">
        <v>129</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24533</v>
      </c>
      <c r="BH14" s="664"/>
      <c r="BI14" s="664"/>
      <c r="BJ14" s="664"/>
      <c r="BK14" s="664"/>
      <c r="BL14" s="664"/>
      <c r="BM14" s="664"/>
      <c r="BN14" s="665"/>
      <c r="BO14" s="723">
        <v>5.2</v>
      </c>
      <c r="BP14" s="723"/>
      <c r="BQ14" s="723"/>
      <c r="BR14" s="723"/>
      <c r="BS14" s="669" t="s">
        <v>138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202620</v>
      </c>
      <c r="CS14" s="664"/>
      <c r="CT14" s="664"/>
      <c r="CU14" s="664"/>
      <c r="CV14" s="664"/>
      <c r="CW14" s="664"/>
      <c r="CX14" s="664"/>
      <c r="CY14" s="665"/>
      <c r="CZ14" s="723">
        <v>4</v>
      </c>
      <c r="DA14" s="723"/>
      <c r="DB14" s="723"/>
      <c r="DC14" s="723"/>
      <c r="DD14" s="669">
        <v>49394</v>
      </c>
      <c r="DE14" s="664"/>
      <c r="DF14" s="664"/>
      <c r="DG14" s="664"/>
      <c r="DH14" s="664"/>
      <c r="DI14" s="664"/>
      <c r="DJ14" s="664"/>
      <c r="DK14" s="664"/>
      <c r="DL14" s="664"/>
      <c r="DM14" s="664"/>
      <c r="DN14" s="664"/>
      <c r="DO14" s="664"/>
      <c r="DP14" s="665"/>
      <c r="DQ14" s="669">
        <v>157521</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10189</v>
      </c>
      <c r="S15" s="664"/>
      <c r="T15" s="664"/>
      <c r="U15" s="664"/>
      <c r="V15" s="664"/>
      <c r="W15" s="664"/>
      <c r="X15" s="664"/>
      <c r="Y15" s="665"/>
      <c r="Z15" s="723">
        <v>0.2</v>
      </c>
      <c r="AA15" s="723"/>
      <c r="AB15" s="723"/>
      <c r="AC15" s="723"/>
      <c r="AD15" s="724">
        <v>10189</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35851</v>
      </c>
      <c r="BH15" s="664"/>
      <c r="BI15" s="664"/>
      <c r="BJ15" s="664"/>
      <c r="BK15" s="664"/>
      <c r="BL15" s="664"/>
      <c r="BM15" s="664"/>
      <c r="BN15" s="665"/>
      <c r="BO15" s="723">
        <v>7.6</v>
      </c>
      <c r="BP15" s="723"/>
      <c r="BQ15" s="723"/>
      <c r="BR15" s="723"/>
      <c r="BS15" s="669" t="s">
        <v>243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371622</v>
      </c>
      <c r="CS15" s="664"/>
      <c r="CT15" s="664"/>
      <c r="CU15" s="664"/>
      <c r="CV15" s="664"/>
      <c r="CW15" s="664"/>
      <c r="CX15" s="664"/>
      <c r="CY15" s="665"/>
      <c r="CZ15" s="723">
        <v>7.4</v>
      </c>
      <c r="DA15" s="723"/>
      <c r="DB15" s="723"/>
      <c r="DC15" s="723"/>
      <c r="DD15" s="669">
        <v>10766</v>
      </c>
      <c r="DE15" s="664"/>
      <c r="DF15" s="664"/>
      <c r="DG15" s="664"/>
      <c r="DH15" s="664"/>
      <c r="DI15" s="664"/>
      <c r="DJ15" s="664"/>
      <c r="DK15" s="664"/>
      <c r="DL15" s="664"/>
      <c r="DM15" s="664"/>
      <c r="DN15" s="664"/>
      <c r="DO15" s="664"/>
      <c r="DP15" s="665"/>
      <c r="DQ15" s="669">
        <v>291935</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85261</v>
      </c>
      <c r="CS16" s="664"/>
      <c r="CT16" s="664"/>
      <c r="CU16" s="664"/>
      <c r="CV16" s="664"/>
      <c r="CW16" s="664"/>
      <c r="CX16" s="664"/>
      <c r="CY16" s="665"/>
      <c r="CZ16" s="723">
        <v>1.7</v>
      </c>
      <c r="DA16" s="723"/>
      <c r="DB16" s="723"/>
      <c r="DC16" s="723"/>
      <c r="DD16" s="669" t="s">
        <v>128</v>
      </c>
      <c r="DE16" s="664"/>
      <c r="DF16" s="664"/>
      <c r="DG16" s="664"/>
      <c r="DH16" s="664"/>
      <c r="DI16" s="664"/>
      <c r="DJ16" s="664"/>
      <c r="DK16" s="664"/>
      <c r="DL16" s="664"/>
      <c r="DM16" s="664"/>
      <c r="DN16" s="664"/>
      <c r="DO16" s="664"/>
      <c r="DP16" s="665"/>
      <c r="DQ16" s="669">
        <v>2950</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1374</v>
      </c>
      <c r="S17" s="664"/>
      <c r="T17" s="664"/>
      <c r="U17" s="664"/>
      <c r="V17" s="664"/>
      <c r="W17" s="664"/>
      <c r="X17" s="664"/>
      <c r="Y17" s="665"/>
      <c r="Z17" s="723">
        <v>0</v>
      </c>
      <c r="AA17" s="723"/>
      <c r="AB17" s="723"/>
      <c r="AC17" s="723"/>
      <c r="AD17" s="724">
        <v>1374</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243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631735</v>
      </c>
      <c r="CS17" s="664"/>
      <c r="CT17" s="664"/>
      <c r="CU17" s="664"/>
      <c r="CV17" s="664"/>
      <c r="CW17" s="664"/>
      <c r="CX17" s="664"/>
      <c r="CY17" s="665"/>
      <c r="CZ17" s="723">
        <v>12.5</v>
      </c>
      <c r="DA17" s="723"/>
      <c r="DB17" s="723"/>
      <c r="DC17" s="723"/>
      <c r="DD17" s="669" t="s">
        <v>129</v>
      </c>
      <c r="DE17" s="664"/>
      <c r="DF17" s="664"/>
      <c r="DG17" s="664"/>
      <c r="DH17" s="664"/>
      <c r="DI17" s="664"/>
      <c r="DJ17" s="664"/>
      <c r="DK17" s="664"/>
      <c r="DL17" s="664"/>
      <c r="DM17" s="664"/>
      <c r="DN17" s="664"/>
      <c r="DO17" s="664"/>
      <c r="DP17" s="665"/>
      <c r="DQ17" s="669">
        <v>627561</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2245828</v>
      </c>
      <c r="S18" s="664"/>
      <c r="T18" s="664"/>
      <c r="U18" s="664"/>
      <c r="V18" s="664"/>
      <c r="W18" s="664"/>
      <c r="X18" s="664"/>
      <c r="Y18" s="665"/>
      <c r="Z18" s="723">
        <v>44.2</v>
      </c>
      <c r="AA18" s="723"/>
      <c r="AB18" s="723"/>
      <c r="AC18" s="723"/>
      <c r="AD18" s="724">
        <v>1976256</v>
      </c>
      <c r="AE18" s="724"/>
      <c r="AF18" s="724"/>
      <c r="AG18" s="724"/>
      <c r="AH18" s="724"/>
      <c r="AI18" s="724"/>
      <c r="AJ18" s="724"/>
      <c r="AK18" s="724"/>
      <c r="AL18" s="666">
        <v>75.2</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129</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1976256</v>
      </c>
      <c r="S19" s="664"/>
      <c r="T19" s="664"/>
      <c r="U19" s="664"/>
      <c r="V19" s="664"/>
      <c r="W19" s="664"/>
      <c r="X19" s="664"/>
      <c r="Y19" s="665"/>
      <c r="Z19" s="723">
        <v>38.9</v>
      </c>
      <c r="AA19" s="723"/>
      <c r="AB19" s="723"/>
      <c r="AC19" s="723"/>
      <c r="AD19" s="724">
        <v>1976256</v>
      </c>
      <c r="AE19" s="724"/>
      <c r="AF19" s="724"/>
      <c r="AG19" s="724"/>
      <c r="AH19" s="724"/>
      <c r="AI19" s="724"/>
      <c r="AJ19" s="724"/>
      <c r="AK19" s="724"/>
      <c r="AL19" s="666">
        <v>75.2</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138</v>
      </c>
      <c r="DA19" s="723"/>
      <c r="DB19" s="723"/>
      <c r="DC19" s="723"/>
      <c r="DD19" s="669" t="s">
        <v>243</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269572</v>
      </c>
      <c r="S20" s="664"/>
      <c r="T20" s="664"/>
      <c r="U20" s="664"/>
      <c r="V20" s="664"/>
      <c r="W20" s="664"/>
      <c r="X20" s="664"/>
      <c r="Y20" s="665"/>
      <c r="Z20" s="723">
        <v>5.3</v>
      </c>
      <c r="AA20" s="723"/>
      <c r="AB20" s="723"/>
      <c r="AC20" s="723"/>
      <c r="AD20" s="724" t="s">
        <v>128</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243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5053086</v>
      </c>
      <c r="CS20" s="664"/>
      <c r="CT20" s="664"/>
      <c r="CU20" s="664"/>
      <c r="CV20" s="664"/>
      <c r="CW20" s="664"/>
      <c r="CX20" s="664"/>
      <c r="CY20" s="665"/>
      <c r="CZ20" s="723">
        <v>100</v>
      </c>
      <c r="DA20" s="723"/>
      <c r="DB20" s="723"/>
      <c r="DC20" s="723"/>
      <c r="DD20" s="669">
        <v>1248787</v>
      </c>
      <c r="DE20" s="664"/>
      <c r="DF20" s="664"/>
      <c r="DG20" s="664"/>
      <c r="DH20" s="664"/>
      <c r="DI20" s="664"/>
      <c r="DJ20" s="664"/>
      <c r="DK20" s="664"/>
      <c r="DL20" s="664"/>
      <c r="DM20" s="664"/>
      <c r="DN20" s="664"/>
      <c r="DO20" s="664"/>
      <c r="DP20" s="665"/>
      <c r="DQ20" s="669">
        <v>3129217</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138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2888875</v>
      </c>
      <c r="S22" s="664"/>
      <c r="T22" s="664"/>
      <c r="U22" s="664"/>
      <c r="V22" s="664"/>
      <c r="W22" s="664"/>
      <c r="X22" s="664"/>
      <c r="Y22" s="665"/>
      <c r="Z22" s="723">
        <v>56.8</v>
      </c>
      <c r="AA22" s="723"/>
      <c r="AB22" s="723"/>
      <c r="AC22" s="723"/>
      <c r="AD22" s="724">
        <v>2619303</v>
      </c>
      <c r="AE22" s="724"/>
      <c r="AF22" s="724"/>
      <c r="AG22" s="724"/>
      <c r="AH22" s="724"/>
      <c r="AI22" s="724"/>
      <c r="AJ22" s="724"/>
      <c r="AK22" s="724"/>
      <c r="AL22" s="666">
        <v>99.6</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243</v>
      </c>
      <c r="BP22" s="723"/>
      <c r="BQ22" s="723"/>
      <c r="BR22" s="723"/>
      <c r="BS22" s="669" t="s">
        <v>129</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720</v>
      </c>
      <c r="S23" s="664"/>
      <c r="T23" s="664"/>
      <c r="U23" s="664"/>
      <c r="V23" s="664"/>
      <c r="W23" s="664"/>
      <c r="X23" s="664"/>
      <c r="Y23" s="665"/>
      <c r="Z23" s="723">
        <v>0</v>
      </c>
      <c r="AA23" s="723"/>
      <c r="AB23" s="723"/>
      <c r="AC23" s="723"/>
      <c r="AD23" s="724">
        <v>720</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243</v>
      </c>
      <c r="BH23" s="664"/>
      <c r="BI23" s="664"/>
      <c r="BJ23" s="664"/>
      <c r="BK23" s="664"/>
      <c r="BL23" s="664"/>
      <c r="BM23" s="664"/>
      <c r="BN23" s="665"/>
      <c r="BO23" s="723" t="s">
        <v>129</v>
      </c>
      <c r="BP23" s="723"/>
      <c r="BQ23" s="723"/>
      <c r="BR23" s="723"/>
      <c r="BS23" s="669" t="s">
        <v>138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37529</v>
      </c>
      <c r="S24" s="664"/>
      <c r="T24" s="664"/>
      <c r="U24" s="664"/>
      <c r="V24" s="664"/>
      <c r="W24" s="664"/>
      <c r="X24" s="664"/>
      <c r="Y24" s="665"/>
      <c r="Z24" s="723">
        <v>0.7</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128</v>
      </c>
      <c r="BP24" s="723"/>
      <c r="BQ24" s="723"/>
      <c r="BR24" s="723"/>
      <c r="BS24" s="669" t="s">
        <v>129</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1732729</v>
      </c>
      <c r="CS24" s="727"/>
      <c r="CT24" s="727"/>
      <c r="CU24" s="727"/>
      <c r="CV24" s="727"/>
      <c r="CW24" s="727"/>
      <c r="CX24" s="727"/>
      <c r="CY24" s="773"/>
      <c r="CZ24" s="774">
        <v>34.299999999999997</v>
      </c>
      <c r="DA24" s="743"/>
      <c r="DB24" s="743"/>
      <c r="DC24" s="777"/>
      <c r="DD24" s="772">
        <v>1541141</v>
      </c>
      <c r="DE24" s="727"/>
      <c r="DF24" s="727"/>
      <c r="DG24" s="727"/>
      <c r="DH24" s="727"/>
      <c r="DI24" s="727"/>
      <c r="DJ24" s="727"/>
      <c r="DK24" s="773"/>
      <c r="DL24" s="772">
        <v>1496696</v>
      </c>
      <c r="DM24" s="727"/>
      <c r="DN24" s="727"/>
      <c r="DO24" s="727"/>
      <c r="DP24" s="727"/>
      <c r="DQ24" s="727"/>
      <c r="DR24" s="727"/>
      <c r="DS24" s="727"/>
      <c r="DT24" s="727"/>
      <c r="DU24" s="727"/>
      <c r="DV24" s="773"/>
      <c r="DW24" s="774">
        <v>54.7</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68275</v>
      </c>
      <c r="S25" s="664"/>
      <c r="T25" s="664"/>
      <c r="U25" s="664"/>
      <c r="V25" s="664"/>
      <c r="W25" s="664"/>
      <c r="X25" s="664"/>
      <c r="Y25" s="665"/>
      <c r="Z25" s="723">
        <v>1.3</v>
      </c>
      <c r="AA25" s="723"/>
      <c r="AB25" s="723"/>
      <c r="AC25" s="723"/>
      <c r="AD25" s="724">
        <v>2249</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243</v>
      </c>
      <c r="BP25" s="723"/>
      <c r="BQ25" s="723"/>
      <c r="BR25" s="723"/>
      <c r="BS25" s="669" t="s">
        <v>243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887903</v>
      </c>
      <c r="CS25" s="662"/>
      <c r="CT25" s="662"/>
      <c r="CU25" s="662"/>
      <c r="CV25" s="662"/>
      <c r="CW25" s="662"/>
      <c r="CX25" s="662"/>
      <c r="CY25" s="663"/>
      <c r="CZ25" s="666">
        <v>17.600000000000001</v>
      </c>
      <c r="DA25" s="695"/>
      <c r="DB25" s="695"/>
      <c r="DC25" s="696"/>
      <c r="DD25" s="669">
        <v>842199</v>
      </c>
      <c r="DE25" s="662"/>
      <c r="DF25" s="662"/>
      <c r="DG25" s="662"/>
      <c r="DH25" s="662"/>
      <c r="DI25" s="662"/>
      <c r="DJ25" s="662"/>
      <c r="DK25" s="663"/>
      <c r="DL25" s="669">
        <v>816613</v>
      </c>
      <c r="DM25" s="662"/>
      <c r="DN25" s="662"/>
      <c r="DO25" s="662"/>
      <c r="DP25" s="662"/>
      <c r="DQ25" s="662"/>
      <c r="DR25" s="662"/>
      <c r="DS25" s="662"/>
      <c r="DT25" s="662"/>
      <c r="DU25" s="662"/>
      <c r="DV25" s="663"/>
      <c r="DW25" s="666">
        <v>29.8</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3444</v>
      </c>
      <c r="S26" s="664"/>
      <c r="T26" s="664"/>
      <c r="U26" s="664"/>
      <c r="V26" s="664"/>
      <c r="W26" s="664"/>
      <c r="X26" s="664"/>
      <c r="Y26" s="665"/>
      <c r="Z26" s="723">
        <v>0.1</v>
      </c>
      <c r="AA26" s="723"/>
      <c r="AB26" s="723"/>
      <c r="AC26" s="723"/>
      <c r="AD26" s="724" t="s">
        <v>128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568049</v>
      </c>
      <c r="CS26" s="664"/>
      <c r="CT26" s="664"/>
      <c r="CU26" s="664"/>
      <c r="CV26" s="664"/>
      <c r="CW26" s="664"/>
      <c r="CX26" s="664"/>
      <c r="CY26" s="665"/>
      <c r="CZ26" s="666">
        <v>11.2</v>
      </c>
      <c r="DA26" s="695"/>
      <c r="DB26" s="695"/>
      <c r="DC26" s="696"/>
      <c r="DD26" s="669">
        <v>530632</v>
      </c>
      <c r="DE26" s="664"/>
      <c r="DF26" s="664"/>
      <c r="DG26" s="664"/>
      <c r="DH26" s="664"/>
      <c r="DI26" s="664"/>
      <c r="DJ26" s="664"/>
      <c r="DK26" s="665"/>
      <c r="DL26" s="669" t="s">
        <v>128</v>
      </c>
      <c r="DM26" s="664"/>
      <c r="DN26" s="664"/>
      <c r="DO26" s="664"/>
      <c r="DP26" s="664"/>
      <c r="DQ26" s="664"/>
      <c r="DR26" s="664"/>
      <c r="DS26" s="664"/>
      <c r="DT26" s="664"/>
      <c r="DU26" s="664"/>
      <c r="DV26" s="665"/>
      <c r="DW26" s="666" t="s">
        <v>138</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416640</v>
      </c>
      <c r="S27" s="664"/>
      <c r="T27" s="664"/>
      <c r="U27" s="664"/>
      <c r="V27" s="664"/>
      <c r="W27" s="664"/>
      <c r="X27" s="664"/>
      <c r="Y27" s="665"/>
      <c r="Z27" s="723">
        <v>8.1999999999999993</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469623</v>
      </c>
      <c r="BH27" s="664"/>
      <c r="BI27" s="664"/>
      <c r="BJ27" s="664"/>
      <c r="BK27" s="664"/>
      <c r="BL27" s="664"/>
      <c r="BM27" s="664"/>
      <c r="BN27" s="665"/>
      <c r="BO27" s="723">
        <v>100</v>
      </c>
      <c r="BP27" s="723"/>
      <c r="BQ27" s="723"/>
      <c r="BR27" s="723"/>
      <c r="BS27" s="669">
        <v>424</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213091</v>
      </c>
      <c r="CS27" s="662"/>
      <c r="CT27" s="662"/>
      <c r="CU27" s="662"/>
      <c r="CV27" s="662"/>
      <c r="CW27" s="662"/>
      <c r="CX27" s="662"/>
      <c r="CY27" s="663"/>
      <c r="CZ27" s="666">
        <v>4.2</v>
      </c>
      <c r="DA27" s="695"/>
      <c r="DB27" s="695"/>
      <c r="DC27" s="696"/>
      <c r="DD27" s="669">
        <v>71381</v>
      </c>
      <c r="DE27" s="662"/>
      <c r="DF27" s="662"/>
      <c r="DG27" s="662"/>
      <c r="DH27" s="662"/>
      <c r="DI27" s="662"/>
      <c r="DJ27" s="662"/>
      <c r="DK27" s="663"/>
      <c r="DL27" s="669">
        <v>52522</v>
      </c>
      <c r="DM27" s="662"/>
      <c r="DN27" s="662"/>
      <c r="DO27" s="662"/>
      <c r="DP27" s="662"/>
      <c r="DQ27" s="662"/>
      <c r="DR27" s="662"/>
      <c r="DS27" s="662"/>
      <c r="DT27" s="662"/>
      <c r="DU27" s="662"/>
      <c r="DV27" s="663"/>
      <c r="DW27" s="666">
        <v>1.9</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243</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631735</v>
      </c>
      <c r="CS28" s="664"/>
      <c r="CT28" s="664"/>
      <c r="CU28" s="664"/>
      <c r="CV28" s="664"/>
      <c r="CW28" s="664"/>
      <c r="CX28" s="664"/>
      <c r="CY28" s="665"/>
      <c r="CZ28" s="666">
        <v>12.5</v>
      </c>
      <c r="DA28" s="695"/>
      <c r="DB28" s="695"/>
      <c r="DC28" s="696"/>
      <c r="DD28" s="669">
        <v>627561</v>
      </c>
      <c r="DE28" s="664"/>
      <c r="DF28" s="664"/>
      <c r="DG28" s="664"/>
      <c r="DH28" s="664"/>
      <c r="DI28" s="664"/>
      <c r="DJ28" s="664"/>
      <c r="DK28" s="665"/>
      <c r="DL28" s="669">
        <v>627561</v>
      </c>
      <c r="DM28" s="664"/>
      <c r="DN28" s="664"/>
      <c r="DO28" s="664"/>
      <c r="DP28" s="664"/>
      <c r="DQ28" s="664"/>
      <c r="DR28" s="664"/>
      <c r="DS28" s="664"/>
      <c r="DT28" s="664"/>
      <c r="DU28" s="664"/>
      <c r="DV28" s="665"/>
      <c r="DW28" s="666">
        <v>22.9</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556307</v>
      </c>
      <c r="S29" s="664"/>
      <c r="T29" s="664"/>
      <c r="U29" s="664"/>
      <c r="V29" s="664"/>
      <c r="W29" s="664"/>
      <c r="X29" s="664"/>
      <c r="Y29" s="665"/>
      <c r="Z29" s="723">
        <v>10.9</v>
      </c>
      <c r="AA29" s="723"/>
      <c r="AB29" s="723"/>
      <c r="AC29" s="723"/>
      <c r="AD29" s="724" t="s">
        <v>128</v>
      </c>
      <c r="AE29" s="724"/>
      <c r="AF29" s="724"/>
      <c r="AG29" s="724"/>
      <c r="AH29" s="724"/>
      <c r="AI29" s="724"/>
      <c r="AJ29" s="724"/>
      <c r="AK29" s="724"/>
      <c r="AL29" s="666" t="s">
        <v>129</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68</v>
      </c>
      <c r="CG29" s="702"/>
      <c r="CH29" s="702"/>
      <c r="CI29" s="702"/>
      <c r="CJ29" s="702"/>
      <c r="CK29" s="702"/>
      <c r="CL29" s="702"/>
      <c r="CM29" s="702"/>
      <c r="CN29" s="702"/>
      <c r="CO29" s="702"/>
      <c r="CP29" s="702"/>
      <c r="CQ29" s="703"/>
      <c r="CR29" s="661">
        <v>631700</v>
      </c>
      <c r="CS29" s="662"/>
      <c r="CT29" s="662"/>
      <c r="CU29" s="662"/>
      <c r="CV29" s="662"/>
      <c r="CW29" s="662"/>
      <c r="CX29" s="662"/>
      <c r="CY29" s="663"/>
      <c r="CZ29" s="666">
        <v>12.5</v>
      </c>
      <c r="DA29" s="695"/>
      <c r="DB29" s="695"/>
      <c r="DC29" s="696"/>
      <c r="DD29" s="669">
        <v>627526</v>
      </c>
      <c r="DE29" s="662"/>
      <c r="DF29" s="662"/>
      <c r="DG29" s="662"/>
      <c r="DH29" s="662"/>
      <c r="DI29" s="662"/>
      <c r="DJ29" s="662"/>
      <c r="DK29" s="663"/>
      <c r="DL29" s="669">
        <v>627526</v>
      </c>
      <c r="DM29" s="662"/>
      <c r="DN29" s="662"/>
      <c r="DO29" s="662"/>
      <c r="DP29" s="662"/>
      <c r="DQ29" s="662"/>
      <c r="DR29" s="662"/>
      <c r="DS29" s="662"/>
      <c r="DT29" s="662"/>
      <c r="DU29" s="662"/>
      <c r="DV29" s="663"/>
      <c r="DW29" s="666">
        <v>22.9</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10274</v>
      </c>
      <c r="S30" s="664"/>
      <c r="T30" s="664"/>
      <c r="U30" s="664"/>
      <c r="V30" s="664"/>
      <c r="W30" s="664"/>
      <c r="X30" s="664"/>
      <c r="Y30" s="665"/>
      <c r="Z30" s="723">
        <v>0.2</v>
      </c>
      <c r="AA30" s="723"/>
      <c r="AB30" s="723"/>
      <c r="AC30" s="723"/>
      <c r="AD30" s="724">
        <v>5139</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184</v>
      </c>
      <c r="AY30" s="761"/>
      <c r="AZ30" s="761"/>
      <c r="BA30" s="761"/>
      <c r="BB30" s="761"/>
      <c r="BC30" s="761"/>
      <c r="BD30" s="761"/>
      <c r="BE30" s="761"/>
      <c r="BF30" s="762"/>
      <c r="BG30" s="741">
        <v>99.5</v>
      </c>
      <c r="BH30" s="742"/>
      <c r="BI30" s="742"/>
      <c r="BJ30" s="742"/>
      <c r="BK30" s="742"/>
      <c r="BL30" s="742"/>
      <c r="BM30" s="743">
        <v>97.7</v>
      </c>
      <c r="BN30" s="742"/>
      <c r="BO30" s="742"/>
      <c r="BP30" s="742"/>
      <c r="BQ30" s="744"/>
      <c r="BR30" s="741">
        <v>99.4</v>
      </c>
      <c r="BS30" s="742"/>
      <c r="BT30" s="742"/>
      <c r="BU30" s="742"/>
      <c r="BV30" s="742"/>
      <c r="BW30" s="742"/>
      <c r="BX30" s="743">
        <v>97.4</v>
      </c>
      <c r="BY30" s="742"/>
      <c r="BZ30" s="742"/>
      <c r="CA30" s="742"/>
      <c r="CB30" s="744"/>
      <c r="CD30" s="747"/>
      <c r="CE30" s="748"/>
      <c r="CF30" s="705" t="s">
        <v>309</v>
      </c>
      <c r="CG30" s="702"/>
      <c r="CH30" s="702"/>
      <c r="CI30" s="702"/>
      <c r="CJ30" s="702"/>
      <c r="CK30" s="702"/>
      <c r="CL30" s="702"/>
      <c r="CM30" s="702"/>
      <c r="CN30" s="702"/>
      <c r="CO30" s="702"/>
      <c r="CP30" s="702"/>
      <c r="CQ30" s="703"/>
      <c r="CR30" s="661">
        <v>599992</v>
      </c>
      <c r="CS30" s="664"/>
      <c r="CT30" s="664"/>
      <c r="CU30" s="664"/>
      <c r="CV30" s="664"/>
      <c r="CW30" s="664"/>
      <c r="CX30" s="664"/>
      <c r="CY30" s="665"/>
      <c r="CZ30" s="666">
        <v>11.9</v>
      </c>
      <c r="DA30" s="695"/>
      <c r="DB30" s="695"/>
      <c r="DC30" s="696"/>
      <c r="DD30" s="669">
        <v>599378</v>
      </c>
      <c r="DE30" s="664"/>
      <c r="DF30" s="664"/>
      <c r="DG30" s="664"/>
      <c r="DH30" s="664"/>
      <c r="DI30" s="664"/>
      <c r="DJ30" s="664"/>
      <c r="DK30" s="665"/>
      <c r="DL30" s="669">
        <v>599378</v>
      </c>
      <c r="DM30" s="664"/>
      <c r="DN30" s="664"/>
      <c r="DO30" s="664"/>
      <c r="DP30" s="664"/>
      <c r="DQ30" s="664"/>
      <c r="DR30" s="664"/>
      <c r="DS30" s="664"/>
      <c r="DT30" s="664"/>
      <c r="DU30" s="664"/>
      <c r="DV30" s="665"/>
      <c r="DW30" s="666">
        <v>21.9</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135759</v>
      </c>
      <c r="S31" s="664"/>
      <c r="T31" s="664"/>
      <c r="U31" s="664"/>
      <c r="V31" s="664"/>
      <c r="W31" s="664"/>
      <c r="X31" s="664"/>
      <c r="Y31" s="665"/>
      <c r="Z31" s="723">
        <v>2.7</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98.2</v>
      </c>
      <c r="BN31" s="740"/>
      <c r="BO31" s="740"/>
      <c r="BP31" s="740"/>
      <c r="BQ31" s="701"/>
      <c r="BR31" s="739">
        <v>99.4</v>
      </c>
      <c r="BS31" s="662"/>
      <c r="BT31" s="662"/>
      <c r="BU31" s="662"/>
      <c r="BV31" s="662"/>
      <c r="BW31" s="662"/>
      <c r="BX31" s="667">
        <v>97.6</v>
      </c>
      <c r="BY31" s="740"/>
      <c r="BZ31" s="740"/>
      <c r="CA31" s="740"/>
      <c r="CB31" s="701"/>
      <c r="CD31" s="747"/>
      <c r="CE31" s="748"/>
      <c r="CF31" s="705" t="s">
        <v>313</v>
      </c>
      <c r="CG31" s="702"/>
      <c r="CH31" s="702"/>
      <c r="CI31" s="702"/>
      <c r="CJ31" s="702"/>
      <c r="CK31" s="702"/>
      <c r="CL31" s="702"/>
      <c r="CM31" s="702"/>
      <c r="CN31" s="702"/>
      <c r="CO31" s="702"/>
      <c r="CP31" s="702"/>
      <c r="CQ31" s="703"/>
      <c r="CR31" s="661">
        <v>31708</v>
      </c>
      <c r="CS31" s="662"/>
      <c r="CT31" s="662"/>
      <c r="CU31" s="662"/>
      <c r="CV31" s="662"/>
      <c r="CW31" s="662"/>
      <c r="CX31" s="662"/>
      <c r="CY31" s="663"/>
      <c r="CZ31" s="666">
        <v>0.6</v>
      </c>
      <c r="DA31" s="695"/>
      <c r="DB31" s="695"/>
      <c r="DC31" s="696"/>
      <c r="DD31" s="669">
        <v>28148</v>
      </c>
      <c r="DE31" s="662"/>
      <c r="DF31" s="662"/>
      <c r="DG31" s="662"/>
      <c r="DH31" s="662"/>
      <c r="DI31" s="662"/>
      <c r="DJ31" s="662"/>
      <c r="DK31" s="663"/>
      <c r="DL31" s="669">
        <v>28148</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197876</v>
      </c>
      <c r="S32" s="664"/>
      <c r="T32" s="664"/>
      <c r="U32" s="664"/>
      <c r="V32" s="664"/>
      <c r="W32" s="664"/>
      <c r="X32" s="664"/>
      <c r="Y32" s="665"/>
      <c r="Z32" s="723">
        <v>3.9</v>
      </c>
      <c r="AA32" s="723"/>
      <c r="AB32" s="723"/>
      <c r="AC32" s="723"/>
      <c r="AD32" s="724" t="s">
        <v>243</v>
      </c>
      <c r="AE32" s="724"/>
      <c r="AF32" s="724"/>
      <c r="AG32" s="724"/>
      <c r="AH32" s="724"/>
      <c r="AI32" s="724"/>
      <c r="AJ32" s="724"/>
      <c r="AK32" s="724"/>
      <c r="AL32" s="666" t="s">
        <v>243</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99.4</v>
      </c>
      <c r="BH32" s="677"/>
      <c r="BI32" s="677"/>
      <c r="BJ32" s="677"/>
      <c r="BK32" s="677"/>
      <c r="BL32" s="677"/>
      <c r="BM32" s="721">
        <v>97.1</v>
      </c>
      <c r="BN32" s="677"/>
      <c r="BO32" s="677"/>
      <c r="BP32" s="677"/>
      <c r="BQ32" s="714"/>
      <c r="BR32" s="738">
        <v>99.4</v>
      </c>
      <c r="BS32" s="677"/>
      <c r="BT32" s="677"/>
      <c r="BU32" s="677"/>
      <c r="BV32" s="677"/>
      <c r="BW32" s="677"/>
      <c r="BX32" s="721">
        <v>97.1</v>
      </c>
      <c r="BY32" s="677"/>
      <c r="BZ32" s="677"/>
      <c r="CA32" s="677"/>
      <c r="CB32" s="714"/>
      <c r="CD32" s="749"/>
      <c r="CE32" s="750"/>
      <c r="CF32" s="705" t="s">
        <v>316</v>
      </c>
      <c r="CG32" s="702"/>
      <c r="CH32" s="702"/>
      <c r="CI32" s="702"/>
      <c r="CJ32" s="702"/>
      <c r="CK32" s="702"/>
      <c r="CL32" s="702"/>
      <c r="CM32" s="702"/>
      <c r="CN32" s="702"/>
      <c r="CO32" s="702"/>
      <c r="CP32" s="702"/>
      <c r="CQ32" s="703"/>
      <c r="CR32" s="661">
        <v>35</v>
      </c>
      <c r="CS32" s="664"/>
      <c r="CT32" s="664"/>
      <c r="CU32" s="664"/>
      <c r="CV32" s="664"/>
      <c r="CW32" s="664"/>
      <c r="CX32" s="664"/>
      <c r="CY32" s="665"/>
      <c r="CZ32" s="666">
        <v>0</v>
      </c>
      <c r="DA32" s="695"/>
      <c r="DB32" s="695"/>
      <c r="DC32" s="696"/>
      <c r="DD32" s="669">
        <v>35</v>
      </c>
      <c r="DE32" s="664"/>
      <c r="DF32" s="664"/>
      <c r="DG32" s="664"/>
      <c r="DH32" s="664"/>
      <c r="DI32" s="664"/>
      <c r="DJ32" s="664"/>
      <c r="DK32" s="665"/>
      <c r="DL32" s="669">
        <v>35</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54529</v>
      </c>
      <c r="S33" s="664"/>
      <c r="T33" s="664"/>
      <c r="U33" s="664"/>
      <c r="V33" s="664"/>
      <c r="W33" s="664"/>
      <c r="X33" s="664"/>
      <c r="Y33" s="665"/>
      <c r="Z33" s="723">
        <v>1.1000000000000001</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1986309</v>
      </c>
      <c r="CS33" s="662"/>
      <c r="CT33" s="662"/>
      <c r="CU33" s="662"/>
      <c r="CV33" s="662"/>
      <c r="CW33" s="662"/>
      <c r="CX33" s="662"/>
      <c r="CY33" s="663"/>
      <c r="CZ33" s="666">
        <v>39.299999999999997</v>
      </c>
      <c r="DA33" s="695"/>
      <c r="DB33" s="695"/>
      <c r="DC33" s="696"/>
      <c r="DD33" s="669">
        <v>1441526</v>
      </c>
      <c r="DE33" s="662"/>
      <c r="DF33" s="662"/>
      <c r="DG33" s="662"/>
      <c r="DH33" s="662"/>
      <c r="DI33" s="662"/>
      <c r="DJ33" s="662"/>
      <c r="DK33" s="663"/>
      <c r="DL33" s="669">
        <v>1134048</v>
      </c>
      <c r="DM33" s="662"/>
      <c r="DN33" s="662"/>
      <c r="DO33" s="662"/>
      <c r="DP33" s="662"/>
      <c r="DQ33" s="662"/>
      <c r="DR33" s="662"/>
      <c r="DS33" s="662"/>
      <c r="DT33" s="662"/>
      <c r="DU33" s="662"/>
      <c r="DV33" s="663"/>
      <c r="DW33" s="666">
        <v>41.4</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36622</v>
      </c>
      <c r="S34" s="664"/>
      <c r="T34" s="664"/>
      <c r="U34" s="664"/>
      <c r="V34" s="664"/>
      <c r="W34" s="664"/>
      <c r="X34" s="664"/>
      <c r="Y34" s="665"/>
      <c r="Z34" s="723">
        <v>0.7</v>
      </c>
      <c r="AA34" s="723"/>
      <c r="AB34" s="723"/>
      <c r="AC34" s="723"/>
      <c r="AD34" s="724">
        <v>1855</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700297</v>
      </c>
      <c r="CS34" s="664"/>
      <c r="CT34" s="664"/>
      <c r="CU34" s="664"/>
      <c r="CV34" s="664"/>
      <c r="CW34" s="664"/>
      <c r="CX34" s="664"/>
      <c r="CY34" s="665"/>
      <c r="CZ34" s="666">
        <v>13.9</v>
      </c>
      <c r="DA34" s="695"/>
      <c r="DB34" s="695"/>
      <c r="DC34" s="696"/>
      <c r="DD34" s="669">
        <v>457966</v>
      </c>
      <c r="DE34" s="664"/>
      <c r="DF34" s="664"/>
      <c r="DG34" s="664"/>
      <c r="DH34" s="664"/>
      <c r="DI34" s="664"/>
      <c r="DJ34" s="664"/>
      <c r="DK34" s="665"/>
      <c r="DL34" s="669">
        <v>283555</v>
      </c>
      <c r="DM34" s="664"/>
      <c r="DN34" s="664"/>
      <c r="DO34" s="664"/>
      <c r="DP34" s="664"/>
      <c r="DQ34" s="664"/>
      <c r="DR34" s="664"/>
      <c r="DS34" s="664"/>
      <c r="DT34" s="664"/>
      <c r="DU34" s="664"/>
      <c r="DV34" s="665"/>
      <c r="DW34" s="666">
        <v>10.4</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675492</v>
      </c>
      <c r="S35" s="664"/>
      <c r="T35" s="664"/>
      <c r="U35" s="664"/>
      <c r="V35" s="664"/>
      <c r="W35" s="664"/>
      <c r="X35" s="664"/>
      <c r="Y35" s="665"/>
      <c r="Z35" s="723">
        <v>13.3</v>
      </c>
      <c r="AA35" s="723"/>
      <c r="AB35" s="723"/>
      <c r="AC35" s="723"/>
      <c r="AD35" s="724" t="s">
        <v>129</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569077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16335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24208</v>
      </c>
      <c r="CS35" s="662"/>
      <c r="CT35" s="662"/>
      <c r="CU35" s="662"/>
      <c r="CV35" s="662"/>
      <c r="CW35" s="662"/>
      <c r="CX35" s="662"/>
      <c r="CY35" s="663"/>
      <c r="CZ35" s="666">
        <v>0.5</v>
      </c>
      <c r="DA35" s="695"/>
      <c r="DB35" s="695"/>
      <c r="DC35" s="696"/>
      <c r="DD35" s="669">
        <v>21899</v>
      </c>
      <c r="DE35" s="662"/>
      <c r="DF35" s="662"/>
      <c r="DG35" s="662"/>
      <c r="DH35" s="662"/>
      <c r="DI35" s="662"/>
      <c r="DJ35" s="662"/>
      <c r="DK35" s="663"/>
      <c r="DL35" s="669">
        <v>21244</v>
      </c>
      <c r="DM35" s="662"/>
      <c r="DN35" s="662"/>
      <c r="DO35" s="662"/>
      <c r="DP35" s="662"/>
      <c r="DQ35" s="662"/>
      <c r="DR35" s="662"/>
      <c r="DS35" s="662"/>
      <c r="DT35" s="662"/>
      <c r="DU35" s="662"/>
      <c r="DV35" s="663"/>
      <c r="DW35" s="666">
        <v>0.8</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243</v>
      </c>
      <c r="AM36" s="667"/>
      <c r="AN36" s="667"/>
      <c r="AO36" s="725"/>
      <c r="AQ36" s="698" t="s">
        <v>328</v>
      </c>
      <c r="AR36" s="699"/>
      <c r="AS36" s="699"/>
      <c r="AT36" s="699"/>
      <c r="AU36" s="699"/>
      <c r="AV36" s="699"/>
      <c r="AW36" s="699"/>
      <c r="AX36" s="699"/>
      <c r="AY36" s="700"/>
      <c r="AZ36" s="661">
        <v>110380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1565</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539226</v>
      </c>
      <c r="CS36" s="664"/>
      <c r="CT36" s="664"/>
      <c r="CU36" s="664"/>
      <c r="CV36" s="664"/>
      <c r="CW36" s="664"/>
      <c r="CX36" s="664"/>
      <c r="CY36" s="665"/>
      <c r="CZ36" s="666">
        <v>10.7</v>
      </c>
      <c r="DA36" s="695"/>
      <c r="DB36" s="695"/>
      <c r="DC36" s="696"/>
      <c r="DD36" s="669">
        <v>451279</v>
      </c>
      <c r="DE36" s="664"/>
      <c r="DF36" s="664"/>
      <c r="DG36" s="664"/>
      <c r="DH36" s="664"/>
      <c r="DI36" s="664"/>
      <c r="DJ36" s="664"/>
      <c r="DK36" s="665"/>
      <c r="DL36" s="669">
        <v>374827</v>
      </c>
      <c r="DM36" s="664"/>
      <c r="DN36" s="664"/>
      <c r="DO36" s="664"/>
      <c r="DP36" s="664"/>
      <c r="DQ36" s="664"/>
      <c r="DR36" s="664"/>
      <c r="DS36" s="664"/>
      <c r="DT36" s="664"/>
      <c r="DU36" s="664"/>
      <c r="DV36" s="665"/>
      <c r="DW36" s="666">
        <v>13.7</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108692</v>
      </c>
      <c r="S37" s="664"/>
      <c r="T37" s="664"/>
      <c r="U37" s="664"/>
      <c r="V37" s="664"/>
      <c r="W37" s="664"/>
      <c r="X37" s="664"/>
      <c r="Y37" s="665"/>
      <c r="Z37" s="723">
        <v>2.1</v>
      </c>
      <c r="AA37" s="723"/>
      <c r="AB37" s="723"/>
      <c r="AC37" s="723"/>
      <c r="AD37" s="724" t="s">
        <v>138</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14510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919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295842</v>
      </c>
      <c r="CS37" s="662"/>
      <c r="CT37" s="662"/>
      <c r="CU37" s="662"/>
      <c r="CV37" s="662"/>
      <c r="CW37" s="662"/>
      <c r="CX37" s="662"/>
      <c r="CY37" s="663"/>
      <c r="CZ37" s="666">
        <v>5.9</v>
      </c>
      <c r="DA37" s="695"/>
      <c r="DB37" s="695"/>
      <c r="DC37" s="696"/>
      <c r="DD37" s="669">
        <v>290574</v>
      </c>
      <c r="DE37" s="662"/>
      <c r="DF37" s="662"/>
      <c r="DG37" s="662"/>
      <c r="DH37" s="662"/>
      <c r="DI37" s="662"/>
      <c r="DJ37" s="662"/>
      <c r="DK37" s="663"/>
      <c r="DL37" s="669">
        <v>290574</v>
      </c>
      <c r="DM37" s="662"/>
      <c r="DN37" s="662"/>
      <c r="DO37" s="662"/>
      <c r="DP37" s="662"/>
      <c r="DQ37" s="662"/>
      <c r="DR37" s="662"/>
      <c r="DS37" s="662"/>
      <c r="DT37" s="662"/>
      <c r="DU37" s="662"/>
      <c r="DV37" s="663"/>
      <c r="DW37" s="666">
        <v>10.6</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5082342</v>
      </c>
      <c r="S38" s="713"/>
      <c r="T38" s="713"/>
      <c r="U38" s="713"/>
      <c r="V38" s="713"/>
      <c r="W38" s="713"/>
      <c r="X38" s="713"/>
      <c r="Y38" s="718"/>
      <c r="Z38" s="719">
        <v>100</v>
      </c>
      <c r="AA38" s="719"/>
      <c r="AB38" s="719"/>
      <c r="AC38" s="719"/>
      <c r="AD38" s="720">
        <v>2629266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395</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1405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568682</v>
      </c>
      <c r="CS38" s="664"/>
      <c r="CT38" s="664"/>
      <c r="CU38" s="664"/>
      <c r="CV38" s="664"/>
      <c r="CW38" s="664"/>
      <c r="CX38" s="664"/>
      <c r="CY38" s="665"/>
      <c r="CZ38" s="666">
        <v>11.3</v>
      </c>
      <c r="DA38" s="695"/>
      <c r="DB38" s="695"/>
      <c r="DC38" s="696"/>
      <c r="DD38" s="669">
        <v>496805</v>
      </c>
      <c r="DE38" s="664"/>
      <c r="DF38" s="664"/>
      <c r="DG38" s="664"/>
      <c r="DH38" s="664"/>
      <c r="DI38" s="664"/>
      <c r="DJ38" s="664"/>
      <c r="DK38" s="665"/>
      <c r="DL38" s="669">
        <v>454422</v>
      </c>
      <c r="DM38" s="664"/>
      <c r="DN38" s="664"/>
      <c r="DO38" s="664"/>
      <c r="DP38" s="664"/>
      <c r="DQ38" s="664"/>
      <c r="DR38" s="664"/>
      <c r="DS38" s="664"/>
      <c r="DT38" s="664"/>
      <c r="DU38" s="664"/>
      <c r="DV38" s="665"/>
      <c r="DW38" s="666">
        <v>16.600000000000001</v>
      </c>
      <c r="DX38" s="695"/>
      <c r="DY38" s="695"/>
      <c r="DZ38" s="695"/>
      <c r="EA38" s="695"/>
      <c r="EB38" s="695"/>
      <c r="EC38" s="697"/>
    </row>
    <row r="39" spans="2:133" ht="11.25" customHeight="1">
      <c r="AQ39" s="698" t="s">
        <v>339</v>
      </c>
      <c r="AR39" s="699"/>
      <c r="AS39" s="699"/>
      <c r="AT39" s="699"/>
      <c r="AU39" s="699"/>
      <c r="AV39" s="699"/>
      <c r="AW39" s="699"/>
      <c r="AX39" s="699"/>
      <c r="AY39" s="700"/>
      <c r="AZ39" s="661" t="s">
        <v>138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153617</v>
      </c>
      <c r="CS39" s="662"/>
      <c r="CT39" s="662"/>
      <c r="CU39" s="662"/>
      <c r="CV39" s="662"/>
      <c r="CW39" s="662"/>
      <c r="CX39" s="662"/>
      <c r="CY39" s="663"/>
      <c r="CZ39" s="666">
        <v>3</v>
      </c>
      <c r="DA39" s="695"/>
      <c r="DB39" s="695"/>
      <c r="DC39" s="696"/>
      <c r="DD39" s="669">
        <v>13298</v>
      </c>
      <c r="DE39" s="662"/>
      <c r="DF39" s="662"/>
      <c r="DG39" s="662"/>
      <c r="DH39" s="662"/>
      <c r="DI39" s="662"/>
      <c r="DJ39" s="662"/>
      <c r="DK39" s="663"/>
      <c r="DL39" s="669" t="s">
        <v>243</v>
      </c>
      <c r="DM39" s="662"/>
      <c r="DN39" s="662"/>
      <c r="DO39" s="662"/>
      <c r="DP39" s="662"/>
      <c r="DQ39" s="662"/>
      <c r="DR39" s="662"/>
      <c r="DS39" s="662"/>
      <c r="DT39" s="662"/>
      <c r="DU39" s="662"/>
      <c r="DV39" s="663"/>
      <c r="DW39" s="666" t="s">
        <v>129</v>
      </c>
      <c r="DX39" s="695"/>
      <c r="DY39" s="695"/>
      <c r="DZ39" s="695"/>
      <c r="EA39" s="695"/>
      <c r="EB39" s="695"/>
      <c r="EC39" s="697"/>
    </row>
    <row r="40" spans="2:133" ht="11.25" customHeight="1">
      <c r="AQ40" s="698" t="s">
        <v>343</v>
      </c>
      <c r="AR40" s="699"/>
      <c r="AS40" s="699"/>
      <c r="AT40" s="699"/>
      <c r="AU40" s="699"/>
      <c r="AV40" s="699"/>
      <c r="AW40" s="699"/>
      <c r="AX40" s="699"/>
      <c r="AY40" s="700"/>
      <c r="AZ40" s="661">
        <v>68242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243</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279</v>
      </c>
      <c r="CS40" s="664"/>
      <c r="CT40" s="664"/>
      <c r="CU40" s="664"/>
      <c r="CV40" s="664"/>
      <c r="CW40" s="664"/>
      <c r="CX40" s="664"/>
      <c r="CY40" s="665"/>
      <c r="CZ40" s="666">
        <v>0</v>
      </c>
      <c r="DA40" s="695"/>
      <c r="DB40" s="695"/>
      <c r="DC40" s="696"/>
      <c r="DD40" s="669">
        <v>279</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c r="AQ41" s="710" t="s">
        <v>346</v>
      </c>
      <c r="AR41" s="711"/>
      <c r="AS41" s="711"/>
      <c r="AT41" s="711"/>
      <c r="AU41" s="711"/>
      <c r="AV41" s="711"/>
      <c r="AW41" s="711"/>
      <c r="AX41" s="711"/>
      <c r="AY41" s="712"/>
      <c r="AZ41" s="676">
        <v>375550</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363</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138</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1334048</v>
      </c>
      <c r="CS42" s="664"/>
      <c r="CT42" s="664"/>
      <c r="CU42" s="664"/>
      <c r="CV42" s="664"/>
      <c r="CW42" s="664"/>
      <c r="CX42" s="664"/>
      <c r="CY42" s="665"/>
      <c r="CZ42" s="666">
        <v>26.4</v>
      </c>
      <c r="DA42" s="667"/>
      <c r="DB42" s="667"/>
      <c r="DC42" s="668"/>
      <c r="DD42" s="669">
        <v>146550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748</v>
      </c>
      <c r="CS43" s="662"/>
      <c r="CT43" s="662"/>
      <c r="CU43" s="662"/>
      <c r="CV43" s="662"/>
      <c r="CW43" s="662"/>
      <c r="CX43" s="662"/>
      <c r="CY43" s="663"/>
      <c r="CZ43" s="666">
        <v>0</v>
      </c>
      <c r="DA43" s="695"/>
      <c r="DB43" s="695"/>
      <c r="DC43" s="696"/>
      <c r="DD43" s="669">
        <v>247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305</v>
      </c>
      <c r="CE44" s="690"/>
      <c r="CF44" s="658" t="s">
        <v>354</v>
      </c>
      <c r="CG44" s="659"/>
      <c r="CH44" s="659"/>
      <c r="CI44" s="659"/>
      <c r="CJ44" s="659"/>
      <c r="CK44" s="659"/>
      <c r="CL44" s="659"/>
      <c r="CM44" s="659"/>
      <c r="CN44" s="659"/>
      <c r="CO44" s="659"/>
      <c r="CP44" s="659"/>
      <c r="CQ44" s="660"/>
      <c r="CR44" s="661">
        <v>1248787</v>
      </c>
      <c r="CS44" s="664"/>
      <c r="CT44" s="664"/>
      <c r="CU44" s="664"/>
      <c r="CV44" s="664"/>
      <c r="CW44" s="664"/>
      <c r="CX44" s="664"/>
      <c r="CY44" s="665"/>
      <c r="CZ44" s="666">
        <v>24.7</v>
      </c>
      <c r="DA44" s="667"/>
      <c r="DB44" s="667"/>
      <c r="DC44" s="668"/>
      <c r="DD44" s="669">
        <v>143600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543830</v>
      </c>
      <c r="CS45" s="662"/>
      <c r="CT45" s="662"/>
      <c r="CU45" s="662"/>
      <c r="CV45" s="662"/>
      <c r="CW45" s="662"/>
      <c r="CX45" s="662"/>
      <c r="CY45" s="663"/>
      <c r="CZ45" s="666">
        <v>10.8</v>
      </c>
      <c r="DA45" s="695"/>
      <c r="DB45" s="695"/>
      <c r="DC45" s="696"/>
      <c r="DD45" s="669">
        <v>23185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694697</v>
      </c>
      <c r="CS46" s="664"/>
      <c r="CT46" s="664"/>
      <c r="CU46" s="664"/>
      <c r="CV46" s="664"/>
      <c r="CW46" s="664"/>
      <c r="CX46" s="664"/>
      <c r="CY46" s="665"/>
      <c r="CZ46" s="666">
        <v>13.7</v>
      </c>
      <c r="DA46" s="667"/>
      <c r="DB46" s="667"/>
      <c r="DC46" s="668"/>
      <c r="DD46" s="669">
        <v>115055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85261</v>
      </c>
      <c r="CS47" s="662"/>
      <c r="CT47" s="662"/>
      <c r="CU47" s="662"/>
      <c r="CV47" s="662"/>
      <c r="CW47" s="662"/>
      <c r="CX47" s="662"/>
      <c r="CY47" s="663"/>
      <c r="CZ47" s="666">
        <v>1.7</v>
      </c>
      <c r="DA47" s="695"/>
      <c r="DB47" s="695"/>
      <c r="DC47" s="696"/>
      <c r="DD47" s="669">
        <v>2950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128</v>
      </c>
      <c r="CS48" s="664"/>
      <c r="CT48" s="664"/>
      <c r="CU48" s="664"/>
      <c r="CV48" s="664"/>
      <c r="CW48" s="664"/>
      <c r="CX48" s="664"/>
      <c r="CY48" s="665"/>
      <c r="CZ48" s="666" t="s">
        <v>243</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5053086</v>
      </c>
      <c r="CS49" s="677"/>
      <c r="CT49" s="677"/>
      <c r="CU49" s="677"/>
      <c r="CV49" s="677"/>
      <c r="CW49" s="677"/>
      <c r="CX49" s="677"/>
      <c r="CY49" s="678"/>
      <c r="CZ49" s="679">
        <v>100</v>
      </c>
      <c r="DA49" s="680"/>
      <c r="DB49" s="680"/>
      <c r="DC49" s="681"/>
      <c r="DD49" s="682">
        <v>3129217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IJaEjaolDguQyrWZNalfuEhrWAjYOUgD39LuZfMWvo7lqKNdY8lq/jawJixSiOGCYfSPnpHG+O72i9nc1EERA==" saltValue="zWz9fWyfEH+xFU+Sw7IT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1" t="s">
        <v>361</v>
      </c>
      <c r="DK2" s="1202"/>
      <c r="DL2" s="1202"/>
      <c r="DM2" s="1202"/>
      <c r="DN2" s="1202"/>
      <c r="DO2" s="1203"/>
      <c r="DP2" s="249"/>
      <c r="DQ2" s="1201" t="s">
        <v>362</v>
      </c>
      <c r="DR2" s="1202"/>
      <c r="DS2" s="1202"/>
      <c r="DT2" s="1202"/>
      <c r="DU2" s="1202"/>
      <c r="DV2" s="1202"/>
      <c r="DW2" s="1202"/>
      <c r="DX2" s="1202"/>
      <c r="DY2" s="1202"/>
      <c r="DZ2" s="120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4" t="s">
        <v>363</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7" t="s">
        <v>365</v>
      </c>
      <c r="B5" s="1088"/>
      <c r="C5" s="1088"/>
      <c r="D5" s="1088"/>
      <c r="E5" s="1088"/>
      <c r="F5" s="1088"/>
      <c r="G5" s="1088"/>
      <c r="H5" s="1088"/>
      <c r="I5" s="1088"/>
      <c r="J5" s="1088"/>
      <c r="K5" s="1088"/>
      <c r="L5" s="1088"/>
      <c r="M5" s="1088"/>
      <c r="N5" s="1088"/>
      <c r="O5" s="1088"/>
      <c r="P5" s="1089"/>
      <c r="Q5" s="1093" t="s">
        <v>366</v>
      </c>
      <c r="R5" s="1094"/>
      <c r="S5" s="1094"/>
      <c r="T5" s="1094"/>
      <c r="U5" s="1095"/>
      <c r="V5" s="1093" t="s">
        <v>367</v>
      </c>
      <c r="W5" s="1094"/>
      <c r="X5" s="1094"/>
      <c r="Y5" s="1094"/>
      <c r="Z5" s="1095"/>
      <c r="AA5" s="1093" t="s">
        <v>368</v>
      </c>
      <c r="AB5" s="1094"/>
      <c r="AC5" s="1094"/>
      <c r="AD5" s="1094"/>
      <c r="AE5" s="1094"/>
      <c r="AF5" s="1204" t="s">
        <v>369</v>
      </c>
      <c r="AG5" s="1094"/>
      <c r="AH5" s="1094"/>
      <c r="AI5" s="1094"/>
      <c r="AJ5" s="1109"/>
      <c r="AK5" s="1094" t="s">
        <v>370</v>
      </c>
      <c r="AL5" s="1094"/>
      <c r="AM5" s="1094"/>
      <c r="AN5" s="1094"/>
      <c r="AO5" s="1095"/>
      <c r="AP5" s="1093" t="s">
        <v>371</v>
      </c>
      <c r="AQ5" s="1094"/>
      <c r="AR5" s="1094"/>
      <c r="AS5" s="1094"/>
      <c r="AT5" s="1095"/>
      <c r="AU5" s="1093" t="s">
        <v>372</v>
      </c>
      <c r="AV5" s="1094"/>
      <c r="AW5" s="1094"/>
      <c r="AX5" s="1094"/>
      <c r="AY5" s="1109"/>
      <c r="AZ5" s="256"/>
      <c r="BA5" s="256"/>
      <c r="BB5" s="256"/>
      <c r="BC5" s="256"/>
      <c r="BD5" s="256"/>
      <c r="BE5" s="257"/>
      <c r="BF5" s="257"/>
      <c r="BG5" s="257"/>
      <c r="BH5" s="257"/>
      <c r="BI5" s="257"/>
      <c r="BJ5" s="257"/>
      <c r="BK5" s="257"/>
      <c r="BL5" s="257"/>
      <c r="BM5" s="257"/>
      <c r="BN5" s="257"/>
      <c r="BO5" s="257"/>
      <c r="BP5" s="257"/>
      <c r="BQ5" s="1087" t="s">
        <v>373</v>
      </c>
      <c r="BR5" s="1088"/>
      <c r="BS5" s="1088"/>
      <c r="BT5" s="1088"/>
      <c r="BU5" s="1088"/>
      <c r="BV5" s="1088"/>
      <c r="BW5" s="1088"/>
      <c r="BX5" s="1088"/>
      <c r="BY5" s="1088"/>
      <c r="BZ5" s="1088"/>
      <c r="CA5" s="1088"/>
      <c r="CB5" s="1088"/>
      <c r="CC5" s="1088"/>
      <c r="CD5" s="1088"/>
      <c r="CE5" s="1088"/>
      <c r="CF5" s="1088"/>
      <c r="CG5" s="1089"/>
      <c r="CH5" s="1093" t="s">
        <v>374</v>
      </c>
      <c r="CI5" s="1094"/>
      <c r="CJ5" s="1094"/>
      <c r="CK5" s="1094"/>
      <c r="CL5" s="1095"/>
      <c r="CM5" s="1093" t="s">
        <v>375</v>
      </c>
      <c r="CN5" s="1094"/>
      <c r="CO5" s="1094"/>
      <c r="CP5" s="1094"/>
      <c r="CQ5" s="1095"/>
      <c r="CR5" s="1093" t="s">
        <v>376</v>
      </c>
      <c r="CS5" s="1094"/>
      <c r="CT5" s="1094"/>
      <c r="CU5" s="1094"/>
      <c r="CV5" s="1095"/>
      <c r="CW5" s="1093" t="s">
        <v>377</v>
      </c>
      <c r="CX5" s="1094"/>
      <c r="CY5" s="1094"/>
      <c r="CZ5" s="1094"/>
      <c r="DA5" s="1095"/>
      <c r="DB5" s="1093" t="s">
        <v>378</v>
      </c>
      <c r="DC5" s="1094"/>
      <c r="DD5" s="1094"/>
      <c r="DE5" s="1094"/>
      <c r="DF5" s="1095"/>
      <c r="DG5" s="1189" t="s">
        <v>379</v>
      </c>
      <c r="DH5" s="1190"/>
      <c r="DI5" s="1190"/>
      <c r="DJ5" s="1190"/>
      <c r="DK5" s="1191"/>
      <c r="DL5" s="1189" t="s">
        <v>380</v>
      </c>
      <c r="DM5" s="1190"/>
      <c r="DN5" s="1190"/>
      <c r="DO5" s="1190"/>
      <c r="DP5" s="1191"/>
      <c r="DQ5" s="1093" t="s">
        <v>381</v>
      </c>
      <c r="DR5" s="1094"/>
      <c r="DS5" s="1094"/>
      <c r="DT5" s="1094"/>
      <c r="DU5" s="1095"/>
      <c r="DV5" s="1093" t="s">
        <v>372</v>
      </c>
      <c r="DW5" s="1094"/>
      <c r="DX5" s="1094"/>
      <c r="DY5" s="1094"/>
      <c r="DZ5" s="1109"/>
      <c r="EA5" s="254"/>
    </row>
    <row r="6" spans="1:131" s="255"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5"/>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2"/>
      <c r="DH6" s="1193"/>
      <c r="DI6" s="1193"/>
      <c r="DJ6" s="1193"/>
      <c r="DK6" s="1194"/>
      <c r="DL6" s="1192"/>
      <c r="DM6" s="1193"/>
      <c r="DN6" s="1193"/>
      <c r="DO6" s="1193"/>
      <c r="DP6" s="1194"/>
      <c r="DQ6" s="1096"/>
      <c r="DR6" s="1097"/>
      <c r="DS6" s="1097"/>
      <c r="DT6" s="1097"/>
      <c r="DU6" s="1098"/>
      <c r="DV6" s="1096"/>
      <c r="DW6" s="1097"/>
      <c r="DX6" s="1097"/>
      <c r="DY6" s="1097"/>
      <c r="DZ6" s="1110"/>
      <c r="EA6" s="254"/>
    </row>
    <row r="7" spans="1:131" s="255" customFormat="1" ht="26.25" customHeight="1" thickTop="1">
      <c r="A7" s="258">
        <v>1</v>
      </c>
      <c r="B7" s="1140" t="s">
        <v>382</v>
      </c>
      <c r="C7" s="1141"/>
      <c r="D7" s="1141"/>
      <c r="E7" s="1141"/>
      <c r="F7" s="1141"/>
      <c r="G7" s="1141"/>
      <c r="H7" s="1141"/>
      <c r="I7" s="1141"/>
      <c r="J7" s="1141"/>
      <c r="K7" s="1141"/>
      <c r="L7" s="1141"/>
      <c r="M7" s="1141"/>
      <c r="N7" s="1141"/>
      <c r="O7" s="1141"/>
      <c r="P7" s="1142"/>
      <c r="Q7" s="1195">
        <v>5056</v>
      </c>
      <c r="R7" s="1196"/>
      <c r="S7" s="1196"/>
      <c r="T7" s="1196"/>
      <c r="U7" s="1196"/>
      <c r="V7" s="1196">
        <v>5027</v>
      </c>
      <c r="W7" s="1196"/>
      <c r="X7" s="1196"/>
      <c r="Y7" s="1196"/>
      <c r="Z7" s="1196"/>
      <c r="AA7" s="1196">
        <v>29</v>
      </c>
      <c r="AB7" s="1196"/>
      <c r="AC7" s="1196"/>
      <c r="AD7" s="1196"/>
      <c r="AE7" s="1197"/>
      <c r="AF7" s="1198">
        <v>0</v>
      </c>
      <c r="AG7" s="1199"/>
      <c r="AH7" s="1199"/>
      <c r="AI7" s="1199"/>
      <c r="AJ7" s="1200"/>
      <c r="AK7" s="1182">
        <v>198</v>
      </c>
      <c r="AL7" s="1183"/>
      <c r="AM7" s="1183"/>
      <c r="AN7" s="1183"/>
      <c r="AO7" s="1183"/>
      <c r="AP7" s="1183">
        <v>6574</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c r="BT7" s="1187"/>
      <c r="BU7" s="1187"/>
      <c r="BV7" s="1187"/>
      <c r="BW7" s="1187"/>
      <c r="BX7" s="1187"/>
      <c r="BY7" s="1187"/>
      <c r="BZ7" s="1187"/>
      <c r="CA7" s="1187"/>
      <c r="CB7" s="1187"/>
      <c r="CC7" s="1187"/>
      <c r="CD7" s="1187"/>
      <c r="CE7" s="1187"/>
      <c r="CF7" s="1187"/>
      <c r="CG7" s="1188"/>
      <c r="CH7" s="1179"/>
      <c r="CI7" s="1180"/>
      <c r="CJ7" s="1180"/>
      <c r="CK7" s="1180"/>
      <c r="CL7" s="1181"/>
      <c r="CM7" s="1179"/>
      <c r="CN7" s="1180"/>
      <c r="CO7" s="1180"/>
      <c r="CP7" s="1180"/>
      <c r="CQ7" s="1181"/>
      <c r="CR7" s="1179"/>
      <c r="CS7" s="1180"/>
      <c r="CT7" s="1180"/>
      <c r="CU7" s="1180"/>
      <c r="CV7" s="1181"/>
      <c r="CW7" s="1179"/>
      <c r="CX7" s="1180"/>
      <c r="CY7" s="1180"/>
      <c r="CZ7" s="1180"/>
      <c r="DA7" s="1181"/>
      <c r="DB7" s="1179"/>
      <c r="DC7" s="1180"/>
      <c r="DD7" s="1180"/>
      <c r="DE7" s="1180"/>
      <c r="DF7" s="1181"/>
      <c r="DG7" s="1179"/>
      <c r="DH7" s="1180"/>
      <c r="DI7" s="1180"/>
      <c r="DJ7" s="1180"/>
      <c r="DK7" s="1181"/>
      <c r="DL7" s="1179"/>
      <c r="DM7" s="1180"/>
      <c r="DN7" s="1180"/>
      <c r="DO7" s="1180"/>
      <c r="DP7" s="1181"/>
      <c r="DQ7" s="1179"/>
      <c r="DR7" s="1180"/>
      <c r="DS7" s="1180"/>
      <c r="DT7" s="1180"/>
      <c r="DU7" s="1181"/>
      <c r="DV7" s="1206"/>
      <c r="DW7" s="1207"/>
      <c r="DX7" s="1207"/>
      <c r="DY7" s="1207"/>
      <c r="DZ7" s="1208"/>
      <c r="EA7" s="254"/>
    </row>
    <row r="8" spans="1:131" s="255" customFormat="1" ht="26.25" customHeight="1">
      <c r="A8" s="261">
        <v>2</v>
      </c>
      <c r="B8" s="1129" t="s">
        <v>383</v>
      </c>
      <c r="C8" s="1130"/>
      <c r="D8" s="1130"/>
      <c r="E8" s="1130"/>
      <c r="F8" s="1130"/>
      <c r="G8" s="1130"/>
      <c r="H8" s="1130"/>
      <c r="I8" s="1130"/>
      <c r="J8" s="1130"/>
      <c r="K8" s="1130"/>
      <c r="L8" s="1130"/>
      <c r="M8" s="1130"/>
      <c r="N8" s="1130"/>
      <c r="O8" s="1130"/>
      <c r="P8" s="1131"/>
      <c r="Q8" s="1135">
        <v>0</v>
      </c>
      <c r="R8" s="1136"/>
      <c r="S8" s="1136"/>
      <c r="T8" s="1136"/>
      <c r="U8" s="1136"/>
      <c r="V8" s="1136">
        <v>0</v>
      </c>
      <c r="W8" s="1136"/>
      <c r="X8" s="1136"/>
      <c r="Y8" s="1136"/>
      <c r="Z8" s="1136"/>
      <c r="AA8" s="1136" t="s">
        <v>517</v>
      </c>
      <c r="AB8" s="1136"/>
      <c r="AC8" s="1136"/>
      <c r="AD8" s="1136"/>
      <c r="AE8" s="1137"/>
      <c r="AF8" s="1111" t="s">
        <v>582</v>
      </c>
      <c r="AG8" s="1112"/>
      <c r="AH8" s="1112"/>
      <c r="AI8" s="1112"/>
      <c r="AJ8" s="1113"/>
      <c r="AK8" s="1177">
        <v>0</v>
      </c>
      <c r="AL8" s="1178"/>
      <c r="AM8" s="1178"/>
      <c r="AN8" s="1178"/>
      <c r="AO8" s="1178"/>
      <c r="AP8" s="1178" t="s">
        <v>582</v>
      </c>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c r="A9" s="261">
        <v>3</v>
      </c>
      <c r="B9" s="1129" t="s">
        <v>385</v>
      </c>
      <c r="C9" s="1130"/>
      <c r="D9" s="1130"/>
      <c r="E9" s="1130"/>
      <c r="F9" s="1130"/>
      <c r="G9" s="1130"/>
      <c r="H9" s="1130"/>
      <c r="I9" s="1130"/>
      <c r="J9" s="1130"/>
      <c r="K9" s="1130"/>
      <c r="L9" s="1130"/>
      <c r="M9" s="1130"/>
      <c r="N9" s="1130"/>
      <c r="O9" s="1130"/>
      <c r="P9" s="1131"/>
      <c r="Q9" s="1135">
        <v>22</v>
      </c>
      <c r="R9" s="1136"/>
      <c r="S9" s="1136"/>
      <c r="T9" s="1136"/>
      <c r="U9" s="1136"/>
      <c r="V9" s="1136">
        <v>22</v>
      </c>
      <c r="W9" s="1136"/>
      <c r="X9" s="1136"/>
      <c r="Y9" s="1136"/>
      <c r="Z9" s="1136"/>
      <c r="AA9" s="1136" t="s">
        <v>517</v>
      </c>
      <c r="AB9" s="1136"/>
      <c r="AC9" s="1136"/>
      <c r="AD9" s="1136"/>
      <c r="AE9" s="1137"/>
      <c r="AF9" s="1111" t="s">
        <v>384</v>
      </c>
      <c r="AG9" s="1112"/>
      <c r="AH9" s="1112"/>
      <c r="AI9" s="1112"/>
      <c r="AJ9" s="1113"/>
      <c r="AK9" s="1177">
        <v>20</v>
      </c>
      <c r="AL9" s="1178"/>
      <c r="AM9" s="1178"/>
      <c r="AN9" s="1178"/>
      <c r="AO9" s="1178"/>
      <c r="AP9" s="1178" t="s">
        <v>582</v>
      </c>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c r="A10" s="261">
        <v>4</v>
      </c>
      <c r="B10" s="1129" t="s">
        <v>386</v>
      </c>
      <c r="C10" s="1130"/>
      <c r="D10" s="1130"/>
      <c r="E10" s="1130"/>
      <c r="F10" s="1130"/>
      <c r="G10" s="1130"/>
      <c r="H10" s="1130"/>
      <c r="I10" s="1130"/>
      <c r="J10" s="1130"/>
      <c r="K10" s="1130"/>
      <c r="L10" s="1130"/>
      <c r="M10" s="1130"/>
      <c r="N10" s="1130"/>
      <c r="O10" s="1130"/>
      <c r="P10" s="1131"/>
      <c r="Q10" s="1135">
        <v>4</v>
      </c>
      <c r="R10" s="1136"/>
      <c r="S10" s="1136"/>
      <c r="T10" s="1136"/>
      <c r="U10" s="1136"/>
      <c r="V10" s="1136">
        <v>4</v>
      </c>
      <c r="W10" s="1136"/>
      <c r="X10" s="1136"/>
      <c r="Y10" s="1136"/>
      <c r="Z10" s="1136"/>
      <c r="AA10" s="1136" t="s">
        <v>517</v>
      </c>
      <c r="AB10" s="1136"/>
      <c r="AC10" s="1136"/>
      <c r="AD10" s="1136"/>
      <c r="AE10" s="1137"/>
      <c r="AF10" s="1111" t="s">
        <v>128</v>
      </c>
      <c r="AG10" s="1112"/>
      <c r="AH10" s="1112"/>
      <c r="AI10" s="1112"/>
      <c r="AJ10" s="1113"/>
      <c r="AK10" s="1177" t="s">
        <v>601</v>
      </c>
      <c r="AL10" s="1178"/>
      <c r="AM10" s="1178"/>
      <c r="AN10" s="1178"/>
      <c r="AO10" s="1178"/>
      <c r="AP10" s="1178" t="s">
        <v>582</v>
      </c>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c r="A22" s="261">
        <v>16</v>
      </c>
      <c r="B22" s="1129"/>
      <c r="C22" s="1130"/>
      <c r="D22" s="1130"/>
      <c r="E22" s="1130"/>
      <c r="F22" s="1130"/>
      <c r="G22" s="1130"/>
      <c r="H22" s="1130"/>
      <c r="I22" s="1130"/>
      <c r="J22" s="1130"/>
      <c r="K22" s="1130"/>
      <c r="L22" s="1130"/>
      <c r="M22" s="1130"/>
      <c r="N22" s="1130"/>
      <c r="O22" s="1130"/>
      <c r="P22" s="1131"/>
      <c r="Q22" s="1172"/>
      <c r="R22" s="1173"/>
      <c r="S22" s="1173"/>
      <c r="T22" s="1173"/>
      <c r="U22" s="1173"/>
      <c r="V22" s="1173"/>
      <c r="W22" s="1173"/>
      <c r="X22" s="1173"/>
      <c r="Y22" s="1173"/>
      <c r="Z22" s="1173"/>
      <c r="AA22" s="1173"/>
      <c r="AB22" s="1173"/>
      <c r="AC22" s="1173"/>
      <c r="AD22" s="1173"/>
      <c r="AE22" s="1174"/>
      <c r="AF22" s="1111"/>
      <c r="AG22" s="1112"/>
      <c r="AH22" s="1112"/>
      <c r="AI22" s="1112"/>
      <c r="AJ22" s="1113"/>
      <c r="AK22" s="1168"/>
      <c r="AL22" s="1169"/>
      <c r="AM22" s="1169"/>
      <c r="AN22" s="1169"/>
      <c r="AO22" s="1169"/>
      <c r="AP22" s="1169"/>
      <c r="AQ22" s="1169"/>
      <c r="AR22" s="1169"/>
      <c r="AS22" s="1169"/>
      <c r="AT22" s="1169"/>
      <c r="AU22" s="1170"/>
      <c r="AV22" s="1170"/>
      <c r="AW22" s="1170"/>
      <c r="AX22" s="1170"/>
      <c r="AY22" s="1171"/>
      <c r="AZ22" s="1127" t="s">
        <v>387</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9">
        <v>5082</v>
      </c>
      <c r="R23" s="1160"/>
      <c r="S23" s="1160"/>
      <c r="T23" s="1160"/>
      <c r="U23" s="1160"/>
      <c r="V23" s="1160">
        <v>5053</v>
      </c>
      <c r="W23" s="1160"/>
      <c r="X23" s="1160"/>
      <c r="Y23" s="1160"/>
      <c r="Z23" s="1160"/>
      <c r="AA23" s="1160">
        <v>29</v>
      </c>
      <c r="AB23" s="1160"/>
      <c r="AC23" s="1160"/>
      <c r="AD23" s="1160"/>
      <c r="AE23" s="1161"/>
      <c r="AF23" s="1162">
        <v>0</v>
      </c>
      <c r="AG23" s="1160"/>
      <c r="AH23" s="1160"/>
      <c r="AI23" s="1160"/>
      <c r="AJ23" s="1163"/>
      <c r="AK23" s="1164"/>
      <c r="AL23" s="1165"/>
      <c r="AM23" s="1165"/>
      <c r="AN23" s="1165"/>
      <c r="AO23" s="1165"/>
      <c r="AP23" s="1160">
        <v>6574</v>
      </c>
      <c r="AQ23" s="1160"/>
      <c r="AR23" s="1160"/>
      <c r="AS23" s="1160"/>
      <c r="AT23" s="1160"/>
      <c r="AU23" s="1166"/>
      <c r="AV23" s="1166"/>
      <c r="AW23" s="1166"/>
      <c r="AX23" s="1166"/>
      <c r="AY23" s="1167"/>
      <c r="AZ23" s="1156" t="s">
        <v>390</v>
      </c>
      <c r="BA23" s="1157"/>
      <c r="BB23" s="1157"/>
      <c r="BC23" s="1157"/>
      <c r="BD23" s="1158"/>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c r="A24" s="1155" t="s">
        <v>391</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c r="A25" s="1154" t="s">
        <v>392</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c r="A26" s="1087" t="s">
        <v>365</v>
      </c>
      <c r="B26" s="1088"/>
      <c r="C26" s="1088"/>
      <c r="D26" s="1088"/>
      <c r="E26" s="1088"/>
      <c r="F26" s="1088"/>
      <c r="G26" s="1088"/>
      <c r="H26" s="1088"/>
      <c r="I26" s="1088"/>
      <c r="J26" s="1088"/>
      <c r="K26" s="1088"/>
      <c r="L26" s="1088"/>
      <c r="M26" s="1088"/>
      <c r="N26" s="1088"/>
      <c r="O26" s="1088"/>
      <c r="P26" s="1089"/>
      <c r="Q26" s="1093" t="s">
        <v>393</v>
      </c>
      <c r="R26" s="1094"/>
      <c r="S26" s="1094"/>
      <c r="T26" s="1094"/>
      <c r="U26" s="1095"/>
      <c r="V26" s="1093" t="s">
        <v>394</v>
      </c>
      <c r="W26" s="1094"/>
      <c r="X26" s="1094"/>
      <c r="Y26" s="1094"/>
      <c r="Z26" s="1095"/>
      <c r="AA26" s="1093" t="s">
        <v>395</v>
      </c>
      <c r="AB26" s="1094"/>
      <c r="AC26" s="1094"/>
      <c r="AD26" s="1094"/>
      <c r="AE26" s="1094"/>
      <c r="AF26" s="1150" t="s">
        <v>396</v>
      </c>
      <c r="AG26" s="1100"/>
      <c r="AH26" s="1100"/>
      <c r="AI26" s="1100"/>
      <c r="AJ26" s="1151"/>
      <c r="AK26" s="1094" t="s">
        <v>397</v>
      </c>
      <c r="AL26" s="1094"/>
      <c r="AM26" s="1094"/>
      <c r="AN26" s="1094"/>
      <c r="AO26" s="1095"/>
      <c r="AP26" s="1093" t="s">
        <v>398</v>
      </c>
      <c r="AQ26" s="1094"/>
      <c r="AR26" s="1094"/>
      <c r="AS26" s="1094"/>
      <c r="AT26" s="1095"/>
      <c r="AU26" s="1093" t="s">
        <v>399</v>
      </c>
      <c r="AV26" s="1094"/>
      <c r="AW26" s="1094"/>
      <c r="AX26" s="1094"/>
      <c r="AY26" s="1095"/>
      <c r="AZ26" s="1093" t="s">
        <v>400</v>
      </c>
      <c r="BA26" s="1094"/>
      <c r="BB26" s="1094"/>
      <c r="BC26" s="1094"/>
      <c r="BD26" s="1095"/>
      <c r="BE26" s="1093" t="s">
        <v>372</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2"/>
      <c r="AG27" s="1103"/>
      <c r="AH27" s="1103"/>
      <c r="AI27" s="1103"/>
      <c r="AJ27" s="1153"/>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c r="A28" s="266">
        <v>1</v>
      </c>
      <c r="B28" s="1140" t="s">
        <v>401</v>
      </c>
      <c r="C28" s="1141"/>
      <c r="D28" s="1141"/>
      <c r="E28" s="1141"/>
      <c r="F28" s="1141"/>
      <c r="G28" s="1141"/>
      <c r="H28" s="1141"/>
      <c r="I28" s="1141"/>
      <c r="J28" s="1141"/>
      <c r="K28" s="1141"/>
      <c r="L28" s="1141"/>
      <c r="M28" s="1141"/>
      <c r="N28" s="1141"/>
      <c r="O28" s="1141"/>
      <c r="P28" s="1142"/>
      <c r="Q28" s="1143">
        <v>765</v>
      </c>
      <c r="R28" s="1144"/>
      <c r="S28" s="1144"/>
      <c r="T28" s="1144"/>
      <c r="U28" s="1144"/>
      <c r="V28" s="1144">
        <v>749</v>
      </c>
      <c r="W28" s="1144"/>
      <c r="X28" s="1144"/>
      <c r="Y28" s="1144"/>
      <c r="Z28" s="1144"/>
      <c r="AA28" s="1144">
        <v>16</v>
      </c>
      <c r="AB28" s="1144"/>
      <c r="AC28" s="1144"/>
      <c r="AD28" s="1144"/>
      <c r="AE28" s="1145"/>
      <c r="AF28" s="1146">
        <v>16</v>
      </c>
      <c r="AG28" s="1144"/>
      <c r="AH28" s="1144"/>
      <c r="AI28" s="1144"/>
      <c r="AJ28" s="1147"/>
      <c r="AK28" s="1148">
        <v>68</v>
      </c>
      <c r="AL28" s="1149"/>
      <c r="AM28" s="1149"/>
      <c r="AN28" s="1149"/>
      <c r="AO28" s="1149"/>
      <c r="AP28" s="1134" t="s">
        <v>517</v>
      </c>
      <c r="AQ28" s="1134"/>
      <c r="AR28" s="1134"/>
      <c r="AS28" s="1134"/>
      <c r="AT28" s="1134"/>
      <c r="AU28" s="1134" t="s">
        <v>517</v>
      </c>
      <c r="AV28" s="1134"/>
      <c r="AW28" s="1134"/>
      <c r="AX28" s="1134"/>
      <c r="AY28" s="1134"/>
      <c r="AZ28" s="1134" t="s">
        <v>517</v>
      </c>
      <c r="BA28" s="1134"/>
      <c r="BB28" s="1134"/>
      <c r="BC28" s="1134"/>
      <c r="BD28" s="1134"/>
      <c r="BE28" s="1138"/>
      <c r="BF28" s="1138"/>
      <c r="BG28" s="1138"/>
      <c r="BH28" s="1138"/>
      <c r="BI28" s="1139"/>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c r="A29" s="266">
        <v>2</v>
      </c>
      <c r="B29" s="1129" t="s">
        <v>402</v>
      </c>
      <c r="C29" s="1130"/>
      <c r="D29" s="1130"/>
      <c r="E29" s="1130"/>
      <c r="F29" s="1130"/>
      <c r="G29" s="1130"/>
      <c r="H29" s="1130"/>
      <c r="I29" s="1130"/>
      <c r="J29" s="1130"/>
      <c r="K29" s="1130"/>
      <c r="L29" s="1130"/>
      <c r="M29" s="1130"/>
      <c r="N29" s="1130"/>
      <c r="O29" s="1130"/>
      <c r="P29" s="1131"/>
      <c r="Q29" s="1135">
        <v>1119</v>
      </c>
      <c r="R29" s="1136"/>
      <c r="S29" s="1136"/>
      <c r="T29" s="1136"/>
      <c r="U29" s="1136"/>
      <c r="V29" s="1136">
        <v>1078</v>
      </c>
      <c r="W29" s="1136"/>
      <c r="X29" s="1136"/>
      <c r="Y29" s="1136"/>
      <c r="Z29" s="1136"/>
      <c r="AA29" s="1136">
        <v>41</v>
      </c>
      <c r="AB29" s="1136"/>
      <c r="AC29" s="1136"/>
      <c r="AD29" s="1136"/>
      <c r="AE29" s="1137"/>
      <c r="AF29" s="1111">
        <v>41</v>
      </c>
      <c r="AG29" s="1112"/>
      <c r="AH29" s="1112"/>
      <c r="AI29" s="1112"/>
      <c r="AJ29" s="1113"/>
      <c r="AK29" s="1072">
        <v>170</v>
      </c>
      <c r="AL29" s="1060"/>
      <c r="AM29" s="1060"/>
      <c r="AN29" s="1060"/>
      <c r="AO29" s="1060"/>
      <c r="AP29" s="1134" t="s">
        <v>517</v>
      </c>
      <c r="AQ29" s="1134"/>
      <c r="AR29" s="1134"/>
      <c r="AS29" s="1134"/>
      <c r="AT29" s="1134"/>
      <c r="AU29" s="1134" t="s">
        <v>517</v>
      </c>
      <c r="AV29" s="1134"/>
      <c r="AW29" s="1134"/>
      <c r="AX29" s="1134"/>
      <c r="AY29" s="1134"/>
      <c r="AZ29" s="1134" t="s">
        <v>517</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c r="A30" s="266">
        <v>3</v>
      </c>
      <c r="B30" s="1129" t="s">
        <v>403</v>
      </c>
      <c r="C30" s="1130"/>
      <c r="D30" s="1130"/>
      <c r="E30" s="1130"/>
      <c r="F30" s="1130"/>
      <c r="G30" s="1130"/>
      <c r="H30" s="1130"/>
      <c r="I30" s="1130"/>
      <c r="J30" s="1130"/>
      <c r="K30" s="1130"/>
      <c r="L30" s="1130"/>
      <c r="M30" s="1130"/>
      <c r="N30" s="1130"/>
      <c r="O30" s="1130"/>
      <c r="P30" s="1131"/>
      <c r="Q30" s="1135">
        <v>128</v>
      </c>
      <c r="R30" s="1136"/>
      <c r="S30" s="1136"/>
      <c r="T30" s="1136"/>
      <c r="U30" s="1136"/>
      <c r="V30" s="1136">
        <v>126</v>
      </c>
      <c r="W30" s="1136"/>
      <c r="X30" s="1136"/>
      <c r="Y30" s="1136"/>
      <c r="Z30" s="1136"/>
      <c r="AA30" s="1136">
        <v>2</v>
      </c>
      <c r="AB30" s="1136"/>
      <c r="AC30" s="1136"/>
      <c r="AD30" s="1136"/>
      <c r="AE30" s="1137"/>
      <c r="AF30" s="1111">
        <v>2</v>
      </c>
      <c r="AG30" s="1112"/>
      <c r="AH30" s="1112"/>
      <c r="AI30" s="1112"/>
      <c r="AJ30" s="1113"/>
      <c r="AK30" s="1072">
        <v>43</v>
      </c>
      <c r="AL30" s="1060"/>
      <c r="AM30" s="1060"/>
      <c r="AN30" s="1060"/>
      <c r="AO30" s="1060"/>
      <c r="AP30" s="1134" t="s">
        <v>517</v>
      </c>
      <c r="AQ30" s="1134"/>
      <c r="AR30" s="1134"/>
      <c r="AS30" s="1134"/>
      <c r="AT30" s="1134"/>
      <c r="AU30" s="1134" t="s">
        <v>517</v>
      </c>
      <c r="AV30" s="1134"/>
      <c r="AW30" s="1134"/>
      <c r="AX30" s="1134"/>
      <c r="AY30" s="1134"/>
      <c r="AZ30" s="1134" t="s">
        <v>517</v>
      </c>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c r="A31" s="266">
        <v>4</v>
      </c>
      <c r="B31" s="1129" t="s">
        <v>404</v>
      </c>
      <c r="C31" s="1130"/>
      <c r="D31" s="1130"/>
      <c r="E31" s="1130"/>
      <c r="F31" s="1130"/>
      <c r="G31" s="1130"/>
      <c r="H31" s="1130"/>
      <c r="I31" s="1130"/>
      <c r="J31" s="1130"/>
      <c r="K31" s="1130"/>
      <c r="L31" s="1130"/>
      <c r="M31" s="1130"/>
      <c r="N31" s="1130"/>
      <c r="O31" s="1130"/>
      <c r="P31" s="1131"/>
      <c r="Q31" s="1135">
        <v>54</v>
      </c>
      <c r="R31" s="1136"/>
      <c r="S31" s="1136"/>
      <c r="T31" s="1136"/>
      <c r="U31" s="1136"/>
      <c r="V31" s="1136">
        <v>44</v>
      </c>
      <c r="W31" s="1136"/>
      <c r="X31" s="1136"/>
      <c r="Y31" s="1136"/>
      <c r="Z31" s="1136"/>
      <c r="AA31" s="1136">
        <v>10</v>
      </c>
      <c r="AB31" s="1136"/>
      <c r="AC31" s="1136"/>
      <c r="AD31" s="1136"/>
      <c r="AE31" s="1137"/>
      <c r="AF31" s="1111">
        <v>158</v>
      </c>
      <c r="AG31" s="1112"/>
      <c r="AH31" s="1112"/>
      <c r="AI31" s="1112"/>
      <c r="AJ31" s="1113"/>
      <c r="AK31" s="1072">
        <v>0</v>
      </c>
      <c r="AL31" s="1060"/>
      <c r="AM31" s="1060"/>
      <c r="AN31" s="1060"/>
      <c r="AO31" s="1060"/>
      <c r="AP31" s="1060">
        <v>16</v>
      </c>
      <c r="AQ31" s="1060"/>
      <c r="AR31" s="1060"/>
      <c r="AS31" s="1060"/>
      <c r="AT31" s="1060"/>
      <c r="AU31" s="1060">
        <v>8</v>
      </c>
      <c r="AV31" s="1060"/>
      <c r="AW31" s="1060"/>
      <c r="AX31" s="1060"/>
      <c r="AY31" s="1060"/>
      <c r="AZ31" s="1134" t="s">
        <v>517</v>
      </c>
      <c r="BA31" s="1134"/>
      <c r="BB31" s="1134"/>
      <c r="BC31" s="1134"/>
      <c r="BD31" s="1134"/>
      <c r="BE31" s="1124" t="s">
        <v>405</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c r="A32" s="266">
        <v>5</v>
      </c>
      <c r="B32" s="1129" t="s">
        <v>406</v>
      </c>
      <c r="C32" s="1130"/>
      <c r="D32" s="1130"/>
      <c r="E32" s="1130"/>
      <c r="F32" s="1130"/>
      <c r="G32" s="1130"/>
      <c r="H32" s="1130"/>
      <c r="I32" s="1130"/>
      <c r="J32" s="1130"/>
      <c r="K32" s="1130"/>
      <c r="L32" s="1130"/>
      <c r="M32" s="1130"/>
      <c r="N32" s="1130"/>
      <c r="O32" s="1130"/>
      <c r="P32" s="1131"/>
      <c r="Q32" s="1135">
        <v>40</v>
      </c>
      <c r="R32" s="1136"/>
      <c r="S32" s="1136"/>
      <c r="T32" s="1136"/>
      <c r="U32" s="1136"/>
      <c r="V32" s="1136">
        <v>40</v>
      </c>
      <c r="W32" s="1136"/>
      <c r="X32" s="1136"/>
      <c r="Y32" s="1136"/>
      <c r="Z32" s="1136"/>
      <c r="AA32" s="1136">
        <v>0</v>
      </c>
      <c r="AB32" s="1136"/>
      <c r="AC32" s="1136"/>
      <c r="AD32" s="1136"/>
      <c r="AE32" s="1137"/>
      <c r="AF32" s="1111">
        <v>0</v>
      </c>
      <c r="AG32" s="1112"/>
      <c r="AH32" s="1112"/>
      <c r="AI32" s="1112"/>
      <c r="AJ32" s="1113"/>
      <c r="AK32" s="1072">
        <v>15</v>
      </c>
      <c r="AL32" s="1060"/>
      <c r="AM32" s="1060"/>
      <c r="AN32" s="1060"/>
      <c r="AO32" s="1060"/>
      <c r="AP32" s="1060">
        <v>415</v>
      </c>
      <c r="AQ32" s="1060"/>
      <c r="AR32" s="1060"/>
      <c r="AS32" s="1060"/>
      <c r="AT32" s="1060"/>
      <c r="AU32" s="1060">
        <v>378</v>
      </c>
      <c r="AV32" s="1060"/>
      <c r="AW32" s="1060"/>
      <c r="AX32" s="1060"/>
      <c r="AY32" s="1060"/>
      <c r="AZ32" s="1134" t="s">
        <v>517</v>
      </c>
      <c r="BA32" s="1134"/>
      <c r="BB32" s="1134"/>
      <c r="BC32" s="1134"/>
      <c r="BD32" s="1134"/>
      <c r="BE32" s="1124" t="s">
        <v>407</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c r="A33" s="266">
        <v>6</v>
      </c>
      <c r="B33" s="1129" t="s">
        <v>408</v>
      </c>
      <c r="C33" s="1130"/>
      <c r="D33" s="1130"/>
      <c r="E33" s="1130"/>
      <c r="F33" s="1130"/>
      <c r="G33" s="1130"/>
      <c r="H33" s="1130"/>
      <c r="I33" s="1130"/>
      <c r="J33" s="1130"/>
      <c r="K33" s="1130"/>
      <c r="L33" s="1130"/>
      <c r="M33" s="1130"/>
      <c r="N33" s="1130"/>
      <c r="O33" s="1130"/>
      <c r="P33" s="1131"/>
      <c r="Q33" s="1135">
        <v>159</v>
      </c>
      <c r="R33" s="1136"/>
      <c r="S33" s="1136"/>
      <c r="T33" s="1136"/>
      <c r="U33" s="1136"/>
      <c r="V33" s="1136">
        <v>153</v>
      </c>
      <c r="W33" s="1136"/>
      <c r="X33" s="1136"/>
      <c r="Y33" s="1136"/>
      <c r="Z33" s="1136"/>
      <c r="AA33" s="1136">
        <v>6</v>
      </c>
      <c r="AB33" s="1136"/>
      <c r="AC33" s="1136"/>
      <c r="AD33" s="1136"/>
      <c r="AE33" s="1137"/>
      <c r="AF33" s="1111">
        <v>0</v>
      </c>
      <c r="AG33" s="1112"/>
      <c r="AH33" s="1112"/>
      <c r="AI33" s="1112"/>
      <c r="AJ33" s="1113"/>
      <c r="AK33" s="1072">
        <v>110</v>
      </c>
      <c r="AL33" s="1060"/>
      <c r="AM33" s="1060"/>
      <c r="AN33" s="1060"/>
      <c r="AO33" s="1060"/>
      <c r="AP33" s="1060">
        <v>702</v>
      </c>
      <c r="AQ33" s="1060"/>
      <c r="AR33" s="1060"/>
      <c r="AS33" s="1060"/>
      <c r="AT33" s="1060"/>
      <c r="AU33" s="1060">
        <v>643</v>
      </c>
      <c r="AV33" s="1060"/>
      <c r="AW33" s="1060"/>
      <c r="AX33" s="1060"/>
      <c r="AY33" s="1060"/>
      <c r="AZ33" s="1134" t="s">
        <v>517</v>
      </c>
      <c r="BA33" s="1134"/>
      <c r="BB33" s="1134"/>
      <c r="BC33" s="1134"/>
      <c r="BD33" s="1134"/>
      <c r="BE33" s="1124" t="s">
        <v>407</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1"/>
      <c r="AG34" s="1112"/>
      <c r="AH34" s="1112"/>
      <c r="AI34" s="1112"/>
      <c r="AJ34" s="1113"/>
      <c r="AK34" s="1072"/>
      <c r="AL34" s="1060"/>
      <c r="AM34" s="1060"/>
      <c r="AN34" s="1060"/>
      <c r="AO34" s="1060"/>
      <c r="AP34" s="1060"/>
      <c r="AQ34" s="1060"/>
      <c r="AR34" s="1060"/>
      <c r="AS34" s="1060"/>
      <c r="AT34" s="1060"/>
      <c r="AU34" s="1060"/>
      <c r="AV34" s="1060"/>
      <c r="AW34" s="1060"/>
      <c r="AX34" s="1060"/>
      <c r="AY34" s="1060"/>
      <c r="AZ34" s="1134"/>
      <c r="BA34" s="1134"/>
      <c r="BB34" s="1134"/>
      <c r="BC34" s="1134"/>
      <c r="BD34" s="1134"/>
      <c r="BE34" s="1124"/>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2"/>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409</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217</v>
      </c>
      <c r="AG63" s="1048"/>
      <c r="AH63" s="1048"/>
      <c r="AI63" s="1048"/>
      <c r="AJ63" s="1122"/>
      <c r="AK63" s="1123"/>
      <c r="AL63" s="1052"/>
      <c r="AM63" s="1052"/>
      <c r="AN63" s="1052"/>
      <c r="AO63" s="1052"/>
      <c r="AP63" s="1048"/>
      <c r="AQ63" s="1048"/>
      <c r="AR63" s="1048"/>
      <c r="AS63" s="1048"/>
      <c r="AT63" s="1048"/>
      <c r="AU63" s="1048"/>
      <c r="AV63" s="1048"/>
      <c r="AW63" s="1048"/>
      <c r="AX63" s="1048"/>
      <c r="AY63" s="1048"/>
      <c r="AZ63" s="1117"/>
      <c r="BA63" s="1117"/>
      <c r="BB63" s="1117"/>
      <c r="BC63" s="1117"/>
      <c r="BD63" s="1117"/>
      <c r="BE63" s="1049"/>
      <c r="BF63" s="1049"/>
      <c r="BG63" s="1049"/>
      <c r="BH63" s="1049"/>
      <c r="BI63" s="1050"/>
      <c r="BJ63" s="1118" t="s">
        <v>411</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c r="A66" s="1087" t="s">
        <v>413</v>
      </c>
      <c r="B66" s="1088"/>
      <c r="C66" s="1088"/>
      <c r="D66" s="1088"/>
      <c r="E66" s="1088"/>
      <c r="F66" s="1088"/>
      <c r="G66" s="1088"/>
      <c r="H66" s="1088"/>
      <c r="I66" s="1088"/>
      <c r="J66" s="1088"/>
      <c r="K66" s="1088"/>
      <c r="L66" s="1088"/>
      <c r="M66" s="1088"/>
      <c r="N66" s="1088"/>
      <c r="O66" s="1088"/>
      <c r="P66" s="1089"/>
      <c r="Q66" s="1093" t="s">
        <v>414</v>
      </c>
      <c r="R66" s="1094"/>
      <c r="S66" s="1094"/>
      <c r="T66" s="1094"/>
      <c r="U66" s="1095"/>
      <c r="V66" s="1093" t="s">
        <v>415</v>
      </c>
      <c r="W66" s="1094"/>
      <c r="X66" s="1094"/>
      <c r="Y66" s="1094"/>
      <c r="Z66" s="1095"/>
      <c r="AA66" s="1093" t="s">
        <v>416</v>
      </c>
      <c r="AB66" s="1094"/>
      <c r="AC66" s="1094"/>
      <c r="AD66" s="1094"/>
      <c r="AE66" s="1095"/>
      <c r="AF66" s="1099" t="s">
        <v>396</v>
      </c>
      <c r="AG66" s="1100"/>
      <c r="AH66" s="1100"/>
      <c r="AI66" s="1100"/>
      <c r="AJ66" s="1101"/>
      <c r="AK66" s="1093" t="s">
        <v>417</v>
      </c>
      <c r="AL66" s="1088"/>
      <c r="AM66" s="1088"/>
      <c r="AN66" s="1088"/>
      <c r="AO66" s="1089"/>
      <c r="AP66" s="1093" t="s">
        <v>418</v>
      </c>
      <c r="AQ66" s="1094"/>
      <c r="AR66" s="1094"/>
      <c r="AS66" s="1094"/>
      <c r="AT66" s="1095"/>
      <c r="AU66" s="1093" t="s">
        <v>419</v>
      </c>
      <c r="AV66" s="1094"/>
      <c r="AW66" s="1094"/>
      <c r="AX66" s="1094"/>
      <c r="AY66" s="1095"/>
      <c r="AZ66" s="1093" t="s">
        <v>372</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7" t="s">
        <v>583</v>
      </c>
      <c r="C68" s="1078"/>
      <c r="D68" s="1078"/>
      <c r="E68" s="1078"/>
      <c r="F68" s="1078"/>
      <c r="G68" s="1078"/>
      <c r="H68" s="1078"/>
      <c r="I68" s="1078"/>
      <c r="J68" s="1078"/>
      <c r="K68" s="1078"/>
      <c r="L68" s="1078"/>
      <c r="M68" s="1078"/>
      <c r="N68" s="1078"/>
      <c r="O68" s="1078"/>
      <c r="P68" s="1079"/>
      <c r="Q68" s="1080">
        <v>1822</v>
      </c>
      <c r="R68" s="1074"/>
      <c r="S68" s="1074"/>
      <c r="T68" s="1074"/>
      <c r="U68" s="1074"/>
      <c r="V68" s="1074">
        <v>1733</v>
      </c>
      <c r="W68" s="1074"/>
      <c r="X68" s="1074"/>
      <c r="Y68" s="1074"/>
      <c r="Z68" s="1074"/>
      <c r="AA68" s="1074">
        <v>89</v>
      </c>
      <c r="AB68" s="1074"/>
      <c r="AC68" s="1074"/>
      <c r="AD68" s="1074"/>
      <c r="AE68" s="1074"/>
      <c r="AF68" s="1074">
        <v>89</v>
      </c>
      <c r="AG68" s="1074"/>
      <c r="AH68" s="1074"/>
      <c r="AI68" s="1074"/>
      <c r="AJ68" s="1074"/>
      <c r="AK68" s="1074">
        <v>9</v>
      </c>
      <c r="AL68" s="1074"/>
      <c r="AM68" s="1074"/>
      <c r="AN68" s="1074"/>
      <c r="AO68" s="1074"/>
      <c r="AP68" s="1074">
        <v>1322</v>
      </c>
      <c r="AQ68" s="1074"/>
      <c r="AR68" s="1074"/>
      <c r="AS68" s="1074"/>
      <c r="AT68" s="1074"/>
      <c r="AU68" s="1074">
        <v>839</v>
      </c>
      <c r="AV68" s="1074"/>
      <c r="AW68" s="1074"/>
      <c r="AX68" s="1074"/>
      <c r="AY68" s="1074"/>
      <c r="AZ68" s="1075" t="s">
        <v>584</v>
      </c>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583</v>
      </c>
      <c r="C69" s="1064"/>
      <c r="D69" s="1064"/>
      <c r="E69" s="1064"/>
      <c r="F69" s="1064"/>
      <c r="G69" s="1064"/>
      <c r="H69" s="1064"/>
      <c r="I69" s="1064"/>
      <c r="J69" s="1064"/>
      <c r="K69" s="1064"/>
      <c r="L69" s="1064"/>
      <c r="M69" s="1064"/>
      <c r="N69" s="1064"/>
      <c r="O69" s="1064"/>
      <c r="P69" s="1065"/>
      <c r="Q69" s="1066">
        <v>1330</v>
      </c>
      <c r="R69" s="1060"/>
      <c r="S69" s="1060"/>
      <c r="T69" s="1060"/>
      <c r="U69" s="1060"/>
      <c r="V69" s="1060">
        <v>1192</v>
      </c>
      <c r="W69" s="1060"/>
      <c r="X69" s="1060"/>
      <c r="Y69" s="1060"/>
      <c r="Z69" s="1060"/>
      <c r="AA69" s="1060">
        <v>138</v>
      </c>
      <c r="AB69" s="1060"/>
      <c r="AC69" s="1060"/>
      <c r="AD69" s="1060"/>
      <c r="AE69" s="1060"/>
      <c r="AF69" s="1060">
        <v>138</v>
      </c>
      <c r="AG69" s="1060"/>
      <c r="AH69" s="1060"/>
      <c r="AI69" s="1060"/>
      <c r="AJ69" s="1060"/>
      <c r="AK69" s="1060" t="s">
        <v>517</v>
      </c>
      <c r="AL69" s="1060"/>
      <c r="AM69" s="1060"/>
      <c r="AN69" s="1060"/>
      <c r="AO69" s="1060"/>
      <c r="AP69" s="1060">
        <v>21</v>
      </c>
      <c r="AQ69" s="1060"/>
      <c r="AR69" s="1060"/>
      <c r="AS69" s="1060"/>
      <c r="AT69" s="1060"/>
      <c r="AU69" s="1060">
        <v>6</v>
      </c>
      <c r="AV69" s="1060"/>
      <c r="AW69" s="1060"/>
      <c r="AX69" s="1060"/>
      <c r="AY69" s="1060"/>
      <c r="AZ69" s="1061" t="s">
        <v>585</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583</v>
      </c>
      <c r="C70" s="1064"/>
      <c r="D70" s="1064"/>
      <c r="E70" s="1064"/>
      <c r="F70" s="1064"/>
      <c r="G70" s="1064"/>
      <c r="H70" s="1064"/>
      <c r="I70" s="1064"/>
      <c r="J70" s="1064"/>
      <c r="K70" s="1064"/>
      <c r="L70" s="1064"/>
      <c r="M70" s="1064"/>
      <c r="N70" s="1064"/>
      <c r="O70" s="1064"/>
      <c r="P70" s="1065"/>
      <c r="Q70" s="1066">
        <v>136</v>
      </c>
      <c r="R70" s="1060"/>
      <c r="S70" s="1060"/>
      <c r="T70" s="1060"/>
      <c r="U70" s="1060"/>
      <c r="V70" s="1060">
        <v>108</v>
      </c>
      <c r="W70" s="1060"/>
      <c r="X70" s="1060"/>
      <c r="Y70" s="1060"/>
      <c r="Z70" s="1060"/>
      <c r="AA70" s="1060">
        <v>28</v>
      </c>
      <c r="AB70" s="1060"/>
      <c r="AC70" s="1060"/>
      <c r="AD70" s="1060"/>
      <c r="AE70" s="1060"/>
      <c r="AF70" s="1060">
        <v>28</v>
      </c>
      <c r="AG70" s="1060"/>
      <c r="AH70" s="1060"/>
      <c r="AI70" s="1060"/>
      <c r="AJ70" s="1060"/>
      <c r="AK70" s="1060" t="s">
        <v>517</v>
      </c>
      <c r="AL70" s="1060"/>
      <c r="AM70" s="1060"/>
      <c r="AN70" s="1060"/>
      <c r="AO70" s="1060"/>
      <c r="AP70" s="1060" t="s">
        <v>517</v>
      </c>
      <c r="AQ70" s="1060"/>
      <c r="AR70" s="1060"/>
      <c r="AS70" s="1060"/>
      <c r="AT70" s="1060"/>
      <c r="AU70" s="1060" t="s">
        <v>517</v>
      </c>
      <c r="AV70" s="1060"/>
      <c r="AW70" s="1060"/>
      <c r="AX70" s="1060"/>
      <c r="AY70" s="1060"/>
      <c r="AZ70" s="1061" t="s">
        <v>586</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583</v>
      </c>
      <c r="C71" s="1064"/>
      <c r="D71" s="1064"/>
      <c r="E71" s="1064"/>
      <c r="F71" s="1064"/>
      <c r="G71" s="1064"/>
      <c r="H71" s="1064"/>
      <c r="I71" s="1064"/>
      <c r="J71" s="1064"/>
      <c r="K71" s="1064"/>
      <c r="L71" s="1064"/>
      <c r="M71" s="1064"/>
      <c r="N71" s="1064"/>
      <c r="O71" s="1064"/>
      <c r="P71" s="1065"/>
      <c r="Q71" s="1066">
        <v>309</v>
      </c>
      <c r="R71" s="1060"/>
      <c r="S71" s="1060"/>
      <c r="T71" s="1060"/>
      <c r="U71" s="1060"/>
      <c r="V71" s="1060">
        <v>170</v>
      </c>
      <c r="W71" s="1060"/>
      <c r="X71" s="1060"/>
      <c r="Y71" s="1060"/>
      <c r="Z71" s="1060"/>
      <c r="AA71" s="1060">
        <v>139</v>
      </c>
      <c r="AB71" s="1060"/>
      <c r="AC71" s="1060"/>
      <c r="AD71" s="1060"/>
      <c r="AE71" s="1060"/>
      <c r="AF71" s="1060">
        <v>139</v>
      </c>
      <c r="AG71" s="1060"/>
      <c r="AH71" s="1060"/>
      <c r="AI71" s="1060"/>
      <c r="AJ71" s="1060"/>
      <c r="AK71" s="1060" t="s">
        <v>517</v>
      </c>
      <c r="AL71" s="1060"/>
      <c r="AM71" s="1060"/>
      <c r="AN71" s="1060"/>
      <c r="AO71" s="1060"/>
      <c r="AP71" s="1060">
        <v>23</v>
      </c>
      <c r="AQ71" s="1060"/>
      <c r="AR71" s="1060"/>
      <c r="AS71" s="1060"/>
      <c r="AT71" s="1060"/>
      <c r="AU71" s="1060">
        <v>16</v>
      </c>
      <c r="AV71" s="1060"/>
      <c r="AW71" s="1060"/>
      <c r="AX71" s="1060"/>
      <c r="AY71" s="1060"/>
      <c r="AZ71" s="1061" t="s">
        <v>587</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583</v>
      </c>
      <c r="C72" s="1064"/>
      <c r="D72" s="1064"/>
      <c r="E72" s="1064"/>
      <c r="F72" s="1064"/>
      <c r="G72" s="1064"/>
      <c r="H72" s="1064"/>
      <c r="I72" s="1064"/>
      <c r="J72" s="1064"/>
      <c r="K72" s="1064"/>
      <c r="L72" s="1064"/>
      <c r="M72" s="1064"/>
      <c r="N72" s="1064"/>
      <c r="O72" s="1064"/>
      <c r="P72" s="1065"/>
      <c r="Q72" s="1066">
        <v>11</v>
      </c>
      <c r="R72" s="1060"/>
      <c r="S72" s="1060"/>
      <c r="T72" s="1060"/>
      <c r="U72" s="1060"/>
      <c r="V72" s="1060">
        <v>9</v>
      </c>
      <c r="W72" s="1060"/>
      <c r="X72" s="1060"/>
      <c r="Y72" s="1060"/>
      <c r="Z72" s="1060"/>
      <c r="AA72" s="1060">
        <v>2</v>
      </c>
      <c r="AB72" s="1060"/>
      <c r="AC72" s="1060"/>
      <c r="AD72" s="1060"/>
      <c r="AE72" s="1060"/>
      <c r="AF72" s="1060">
        <v>2</v>
      </c>
      <c r="AG72" s="1060"/>
      <c r="AH72" s="1060"/>
      <c r="AI72" s="1060"/>
      <c r="AJ72" s="1060"/>
      <c r="AK72" s="1060" t="s">
        <v>517</v>
      </c>
      <c r="AL72" s="1060"/>
      <c r="AM72" s="1060"/>
      <c r="AN72" s="1060"/>
      <c r="AO72" s="1060"/>
      <c r="AP72" s="1060" t="s">
        <v>517</v>
      </c>
      <c r="AQ72" s="1060"/>
      <c r="AR72" s="1060"/>
      <c r="AS72" s="1060"/>
      <c r="AT72" s="1060"/>
      <c r="AU72" s="1060" t="s">
        <v>517</v>
      </c>
      <c r="AV72" s="1060"/>
      <c r="AW72" s="1060"/>
      <c r="AX72" s="1060"/>
      <c r="AY72" s="1060"/>
      <c r="AZ72" s="1061" t="s">
        <v>588</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589</v>
      </c>
      <c r="C73" s="1064"/>
      <c r="D73" s="1064"/>
      <c r="E73" s="1064"/>
      <c r="F73" s="1064"/>
      <c r="G73" s="1064"/>
      <c r="H73" s="1064"/>
      <c r="I73" s="1064"/>
      <c r="J73" s="1064"/>
      <c r="K73" s="1064"/>
      <c r="L73" s="1064"/>
      <c r="M73" s="1064"/>
      <c r="N73" s="1064"/>
      <c r="O73" s="1064"/>
      <c r="P73" s="1065"/>
      <c r="Q73" s="1066">
        <v>23</v>
      </c>
      <c r="R73" s="1060"/>
      <c r="S73" s="1060"/>
      <c r="T73" s="1060"/>
      <c r="U73" s="1060"/>
      <c r="V73" s="1060">
        <v>21</v>
      </c>
      <c r="W73" s="1060"/>
      <c r="X73" s="1060"/>
      <c r="Y73" s="1060"/>
      <c r="Z73" s="1060"/>
      <c r="AA73" s="1060">
        <v>2</v>
      </c>
      <c r="AB73" s="1060"/>
      <c r="AC73" s="1060"/>
      <c r="AD73" s="1060"/>
      <c r="AE73" s="1060"/>
      <c r="AF73" s="1060">
        <v>2</v>
      </c>
      <c r="AG73" s="1060"/>
      <c r="AH73" s="1060"/>
      <c r="AI73" s="1060"/>
      <c r="AJ73" s="1060"/>
      <c r="AK73" s="1060" t="s">
        <v>517</v>
      </c>
      <c r="AL73" s="1060"/>
      <c r="AM73" s="1060"/>
      <c r="AN73" s="1060"/>
      <c r="AO73" s="1060"/>
      <c r="AP73" s="1060" t="s">
        <v>517</v>
      </c>
      <c r="AQ73" s="1060"/>
      <c r="AR73" s="1060"/>
      <c r="AS73" s="1060"/>
      <c r="AT73" s="1060"/>
      <c r="AU73" s="1060" t="s">
        <v>517</v>
      </c>
      <c r="AV73" s="1060"/>
      <c r="AW73" s="1060"/>
      <c r="AX73" s="1060"/>
      <c r="AY73" s="1060"/>
      <c r="AZ73" s="1061" t="s">
        <v>584</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590</v>
      </c>
      <c r="C74" s="1064"/>
      <c r="D74" s="1064"/>
      <c r="E74" s="1064"/>
      <c r="F74" s="1064"/>
      <c r="G74" s="1064"/>
      <c r="H74" s="1064"/>
      <c r="I74" s="1064"/>
      <c r="J74" s="1064"/>
      <c r="K74" s="1064"/>
      <c r="L74" s="1064"/>
      <c r="M74" s="1064"/>
      <c r="N74" s="1064"/>
      <c r="O74" s="1064"/>
      <c r="P74" s="1065"/>
      <c r="Q74" s="1066">
        <v>145</v>
      </c>
      <c r="R74" s="1060"/>
      <c r="S74" s="1060"/>
      <c r="T74" s="1060"/>
      <c r="U74" s="1060"/>
      <c r="V74" s="1060">
        <v>136</v>
      </c>
      <c r="W74" s="1060"/>
      <c r="X74" s="1060"/>
      <c r="Y74" s="1060"/>
      <c r="Z74" s="1060"/>
      <c r="AA74" s="1060">
        <v>9</v>
      </c>
      <c r="AB74" s="1060"/>
      <c r="AC74" s="1060"/>
      <c r="AD74" s="1060"/>
      <c r="AE74" s="1060"/>
      <c r="AF74" s="1060">
        <v>9</v>
      </c>
      <c r="AG74" s="1060"/>
      <c r="AH74" s="1060"/>
      <c r="AI74" s="1060"/>
      <c r="AJ74" s="1060"/>
      <c r="AK74" s="1060" t="s">
        <v>517</v>
      </c>
      <c r="AL74" s="1060"/>
      <c r="AM74" s="1060"/>
      <c r="AN74" s="1060"/>
      <c r="AO74" s="1060"/>
      <c r="AP74" s="1060" t="s">
        <v>517</v>
      </c>
      <c r="AQ74" s="1060"/>
      <c r="AR74" s="1060"/>
      <c r="AS74" s="1060"/>
      <c r="AT74" s="1060"/>
      <c r="AU74" s="1060" t="s">
        <v>517</v>
      </c>
      <c r="AV74" s="1060"/>
      <c r="AW74" s="1060"/>
      <c r="AX74" s="1060"/>
      <c r="AY74" s="1060"/>
      <c r="AZ74" s="1061" t="s">
        <v>584</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591</v>
      </c>
      <c r="C75" s="1064"/>
      <c r="D75" s="1064"/>
      <c r="E75" s="1064"/>
      <c r="F75" s="1064"/>
      <c r="G75" s="1064"/>
      <c r="H75" s="1064"/>
      <c r="I75" s="1064"/>
      <c r="J75" s="1064"/>
      <c r="K75" s="1064"/>
      <c r="L75" s="1064"/>
      <c r="M75" s="1064"/>
      <c r="N75" s="1064"/>
      <c r="O75" s="1064"/>
      <c r="P75" s="1065"/>
      <c r="Q75" s="1070">
        <v>4831</v>
      </c>
      <c r="R75" s="1071"/>
      <c r="S75" s="1071"/>
      <c r="T75" s="1071"/>
      <c r="U75" s="1072"/>
      <c r="V75" s="1073">
        <v>3696</v>
      </c>
      <c r="W75" s="1071"/>
      <c r="X75" s="1071"/>
      <c r="Y75" s="1071"/>
      <c r="Z75" s="1072"/>
      <c r="AA75" s="1073">
        <v>1135</v>
      </c>
      <c r="AB75" s="1071"/>
      <c r="AC75" s="1071"/>
      <c r="AD75" s="1071"/>
      <c r="AE75" s="1072"/>
      <c r="AF75" s="1073">
        <v>1135</v>
      </c>
      <c r="AG75" s="1071"/>
      <c r="AH75" s="1071"/>
      <c r="AI75" s="1071"/>
      <c r="AJ75" s="1072"/>
      <c r="AK75" s="1073">
        <v>3</v>
      </c>
      <c r="AL75" s="1071"/>
      <c r="AM75" s="1071"/>
      <c r="AN75" s="1071"/>
      <c r="AO75" s="1072"/>
      <c r="AP75" s="1060" t="s">
        <v>517</v>
      </c>
      <c r="AQ75" s="1060"/>
      <c r="AR75" s="1060"/>
      <c r="AS75" s="1060"/>
      <c r="AT75" s="1060"/>
      <c r="AU75" s="1060" t="s">
        <v>517</v>
      </c>
      <c r="AV75" s="1060"/>
      <c r="AW75" s="1060"/>
      <c r="AX75" s="1060"/>
      <c r="AY75" s="1060"/>
      <c r="AZ75" s="1061" t="s">
        <v>584</v>
      </c>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591</v>
      </c>
      <c r="C76" s="1064"/>
      <c r="D76" s="1064"/>
      <c r="E76" s="1064"/>
      <c r="F76" s="1064"/>
      <c r="G76" s="1064"/>
      <c r="H76" s="1064"/>
      <c r="I76" s="1064"/>
      <c r="J76" s="1064"/>
      <c r="K76" s="1064"/>
      <c r="L76" s="1064"/>
      <c r="M76" s="1064"/>
      <c r="N76" s="1064"/>
      <c r="O76" s="1064"/>
      <c r="P76" s="1065"/>
      <c r="Q76" s="1070">
        <v>9</v>
      </c>
      <c r="R76" s="1071"/>
      <c r="S76" s="1071"/>
      <c r="T76" s="1071"/>
      <c r="U76" s="1072"/>
      <c r="V76" s="1073">
        <v>9</v>
      </c>
      <c r="W76" s="1071"/>
      <c r="X76" s="1071"/>
      <c r="Y76" s="1071"/>
      <c r="Z76" s="1072"/>
      <c r="AA76" s="1073">
        <v>0</v>
      </c>
      <c r="AB76" s="1071"/>
      <c r="AC76" s="1071"/>
      <c r="AD76" s="1071"/>
      <c r="AE76" s="1072"/>
      <c r="AF76" s="1073">
        <v>0</v>
      </c>
      <c r="AG76" s="1071"/>
      <c r="AH76" s="1071"/>
      <c r="AI76" s="1071"/>
      <c r="AJ76" s="1072"/>
      <c r="AK76" s="1073" t="s">
        <v>517</v>
      </c>
      <c r="AL76" s="1071"/>
      <c r="AM76" s="1071"/>
      <c r="AN76" s="1071"/>
      <c r="AO76" s="1072"/>
      <c r="AP76" s="1060" t="s">
        <v>517</v>
      </c>
      <c r="AQ76" s="1060"/>
      <c r="AR76" s="1060"/>
      <c r="AS76" s="1060"/>
      <c r="AT76" s="1060"/>
      <c r="AU76" s="1060" t="s">
        <v>517</v>
      </c>
      <c r="AV76" s="1060"/>
      <c r="AW76" s="1060"/>
      <c r="AX76" s="1060"/>
      <c r="AY76" s="1060"/>
      <c r="AZ76" s="1061" t="s">
        <v>592</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593</v>
      </c>
      <c r="C77" s="1064"/>
      <c r="D77" s="1064"/>
      <c r="E77" s="1064"/>
      <c r="F77" s="1064"/>
      <c r="G77" s="1064"/>
      <c r="H77" s="1064"/>
      <c r="I77" s="1064"/>
      <c r="J77" s="1064"/>
      <c r="K77" s="1064"/>
      <c r="L77" s="1064"/>
      <c r="M77" s="1064"/>
      <c r="N77" s="1064"/>
      <c r="O77" s="1064"/>
      <c r="P77" s="1065"/>
      <c r="Q77" s="1070">
        <v>54</v>
      </c>
      <c r="R77" s="1071"/>
      <c r="S77" s="1071"/>
      <c r="T77" s="1071"/>
      <c r="U77" s="1072"/>
      <c r="V77" s="1073">
        <v>50</v>
      </c>
      <c r="W77" s="1071"/>
      <c r="X77" s="1071"/>
      <c r="Y77" s="1071"/>
      <c r="Z77" s="1072"/>
      <c r="AA77" s="1073">
        <v>4</v>
      </c>
      <c r="AB77" s="1071"/>
      <c r="AC77" s="1071"/>
      <c r="AD77" s="1071"/>
      <c r="AE77" s="1072"/>
      <c r="AF77" s="1073">
        <v>4</v>
      </c>
      <c r="AG77" s="1071"/>
      <c r="AH77" s="1071"/>
      <c r="AI77" s="1071"/>
      <c r="AJ77" s="1072"/>
      <c r="AK77" s="1073" t="s">
        <v>517</v>
      </c>
      <c r="AL77" s="1071"/>
      <c r="AM77" s="1071"/>
      <c r="AN77" s="1071"/>
      <c r="AO77" s="1072"/>
      <c r="AP77" s="1060" t="s">
        <v>517</v>
      </c>
      <c r="AQ77" s="1060"/>
      <c r="AR77" s="1060"/>
      <c r="AS77" s="1060"/>
      <c r="AT77" s="1060"/>
      <c r="AU77" s="1060" t="s">
        <v>517</v>
      </c>
      <c r="AV77" s="1060"/>
      <c r="AW77" s="1060"/>
      <c r="AX77" s="1060"/>
      <c r="AY77" s="1060"/>
      <c r="AZ77" s="1067" t="s">
        <v>584</v>
      </c>
      <c r="BA77" s="1068"/>
      <c r="BB77" s="1068"/>
      <c r="BC77" s="1068"/>
      <c r="BD77" s="1069"/>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593</v>
      </c>
      <c r="C78" s="1064"/>
      <c r="D78" s="1064"/>
      <c r="E78" s="1064"/>
      <c r="F78" s="1064"/>
      <c r="G78" s="1064"/>
      <c r="H78" s="1064"/>
      <c r="I78" s="1064"/>
      <c r="J78" s="1064"/>
      <c r="K78" s="1064"/>
      <c r="L78" s="1064"/>
      <c r="M78" s="1064"/>
      <c r="N78" s="1064"/>
      <c r="O78" s="1064"/>
      <c r="P78" s="1065"/>
      <c r="Q78" s="1066">
        <v>145429</v>
      </c>
      <c r="R78" s="1060"/>
      <c r="S78" s="1060"/>
      <c r="T78" s="1060"/>
      <c r="U78" s="1060"/>
      <c r="V78" s="1060">
        <v>141225</v>
      </c>
      <c r="W78" s="1060"/>
      <c r="X78" s="1060"/>
      <c r="Y78" s="1060"/>
      <c r="Z78" s="1060"/>
      <c r="AA78" s="1060">
        <v>4204</v>
      </c>
      <c r="AB78" s="1060"/>
      <c r="AC78" s="1060"/>
      <c r="AD78" s="1060"/>
      <c r="AE78" s="1060"/>
      <c r="AF78" s="1060">
        <v>4204</v>
      </c>
      <c r="AG78" s="1060"/>
      <c r="AH78" s="1060"/>
      <c r="AI78" s="1060"/>
      <c r="AJ78" s="1060"/>
      <c r="AK78" s="1060" t="s">
        <v>517</v>
      </c>
      <c r="AL78" s="1060"/>
      <c r="AM78" s="1060"/>
      <c r="AN78" s="1060"/>
      <c r="AO78" s="1060"/>
      <c r="AP78" s="1060" t="s">
        <v>517</v>
      </c>
      <c r="AQ78" s="1060"/>
      <c r="AR78" s="1060"/>
      <c r="AS78" s="1060"/>
      <c r="AT78" s="1060"/>
      <c r="AU78" s="1060" t="s">
        <v>517</v>
      </c>
      <c r="AV78" s="1060"/>
      <c r="AW78" s="1060"/>
      <c r="AX78" s="1060"/>
      <c r="AY78" s="1060"/>
      <c r="AZ78" s="1067" t="s">
        <v>594</v>
      </c>
      <c r="BA78" s="1068"/>
      <c r="BB78" s="1068"/>
      <c r="BC78" s="1068"/>
      <c r="BD78" s="1069"/>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304</v>
      </c>
      <c r="AG109" s="983"/>
      <c r="AH109" s="983"/>
      <c r="AI109" s="983"/>
      <c r="AJ109" s="984"/>
      <c r="AK109" s="985" t="s">
        <v>303</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304</v>
      </c>
      <c r="BW109" s="983"/>
      <c r="BX109" s="983"/>
      <c r="BY109" s="983"/>
      <c r="BZ109" s="984"/>
      <c r="CA109" s="985" t="s">
        <v>303</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304</v>
      </c>
      <c r="DM109" s="983"/>
      <c r="DN109" s="983"/>
      <c r="DO109" s="983"/>
      <c r="DP109" s="984"/>
      <c r="DQ109" s="985" t="s">
        <v>303</v>
      </c>
      <c r="DR109" s="983"/>
      <c r="DS109" s="983"/>
      <c r="DT109" s="983"/>
      <c r="DU109" s="984"/>
      <c r="DV109" s="985" t="s">
        <v>430</v>
      </c>
      <c r="DW109" s="983"/>
      <c r="DX109" s="983"/>
      <c r="DY109" s="983"/>
      <c r="DZ109" s="1014"/>
    </row>
    <row r="110" spans="1:131" s="246" customFormat="1" ht="26.25" customHeight="1">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603188</v>
      </c>
      <c r="AB110" s="976"/>
      <c r="AC110" s="976"/>
      <c r="AD110" s="976"/>
      <c r="AE110" s="977"/>
      <c r="AF110" s="978">
        <v>620617</v>
      </c>
      <c r="AG110" s="976"/>
      <c r="AH110" s="976"/>
      <c r="AI110" s="976"/>
      <c r="AJ110" s="977"/>
      <c r="AK110" s="978">
        <v>631700</v>
      </c>
      <c r="AL110" s="976"/>
      <c r="AM110" s="976"/>
      <c r="AN110" s="976"/>
      <c r="AO110" s="977"/>
      <c r="AP110" s="979">
        <v>29.8</v>
      </c>
      <c r="AQ110" s="980"/>
      <c r="AR110" s="980"/>
      <c r="AS110" s="980"/>
      <c r="AT110" s="981"/>
      <c r="AU110" s="1015" t="s">
        <v>71</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6195139</v>
      </c>
      <c r="BR110" s="923"/>
      <c r="BS110" s="923"/>
      <c r="BT110" s="923"/>
      <c r="BU110" s="923"/>
      <c r="BV110" s="923">
        <v>6498974</v>
      </c>
      <c r="BW110" s="923"/>
      <c r="BX110" s="923"/>
      <c r="BY110" s="923"/>
      <c r="BZ110" s="923"/>
      <c r="CA110" s="923">
        <v>6574473</v>
      </c>
      <c r="CB110" s="923"/>
      <c r="CC110" s="923"/>
      <c r="CD110" s="923"/>
      <c r="CE110" s="923"/>
      <c r="CF110" s="947">
        <v>310.60000000000002</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436</v>
      </c>
      <c r="DR110" s="923"/>
      <c r="DS110" s="923"/>
      <c r="DT110" s="923"/>
      <c r="DU110" s="923"/>
      <c r="DV110" s="924" t="s">
        <v>436</v>
      </c>
      <c r="DW110" s="924"/>
      <c r="DX110" s="924"/>
      <c r="DY110" s="924"/>
      <c r="DZ110" s="925"/>
    </row>
    <row r="111" spans="1:131" s="246" customFormat="1" ht="26.25" customHeight="1">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411</v>
      </c>
      <c r="AG111" s="1004"/>
      <c r="AH111" s="1004"/>
      <c r="AI111" s="1004"/>
      <c r="AJ111" s="1005"/>
      <c r="AK111" s="1006" t="s">
        <v>436</v>
      </c>
      <c r="AL111" s="1004"/>
      <c r="AM111" s="1004"/>
      <c r="AN111" s="1004"/>
      <c r="AO111" s="1005"/>
      <c r="AP111" s="1007" t="s">
        <v>411</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t="s">
        <v>411</v>
      </c>
      <c r="BR111" s="895"/>
      <c r="BS111" s="895"/>
      <c r="BT111" s="895"/>
      <c r="BU111" s="895"/>
      <c r="BV111" s="895" t="s">
        <v>384</v>
      </c>
      <c r="BW111" s="895"/>
      <c r="BX111" s="895"/>
      <c r="BY111" s="895"/>
      <c r="BZ111" s="895"/>
      <c r="CA111" s="895" t="s">
        <v>411</v>
      </c>
      <c r="CB111" s="895"/>
      <c r="CC111" s="895"/>
      <c r="CD111" s="895"/>
      <c r="CE111" s="895"/>
      <c r="CF111" s="956" t="s">
        <v>411</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411</v>
      </c>
      <c r="DH111" s="895"/>
      <c r="DI111" s="895"/>
      <c r="DJ111" s="895"/>
      <c r="DK111" s="895"/>
      <c r="DL111" s="895" t="s">
        <v>128</v>
      </c>
      <c r="DM111" s="895"/>
      <c r="DN111" s="895"/>
      <c r="DO111" s="895"/>
      <c r="DP111" s="895"/>
      <c r="DQ111" s="895" t="s">
        <v>411</v>
      </c>
      <c r="DR111" s="895"/>
      <c r="DS111" s="895"/>
      <c r="DT111" s="895"/>
      <c r="DU111" s="895"/>
      <c r="DV111" s="872" t="s">
        <v>411</v>
      </c>
      <c r="DW111" s="872"/>
      <c r="DX111" s="872"/>
      <c r="DY111" s="872"/>
      <c r="DZ111" s="873"/>
    </row>
    <row r="112" spans="1:131" s="246" customFormat="1" ht="26.25" customHeight="1">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411</v>
      </c>
      <c r="AB112" s="858"/>
      <c r="AC112" s="858"/>
      <c r="AD112" s="858"/>
      <c r="AE112" s="859"/>
      <c r="AF112" s="860" t="s">
        <v>411</v>
      </c>
      <c r="AG112" s="858"/>
      <c r="AH112" s="858"/>
      <c r="AI112" s="858"/>
      <c r="AJ112" s="859"/>
      <c r="AK112" s="860" t="s">
        <v>411</v>
      </c>
      <c r="AL112" s="858"/>
      <c r="AM112" s="858"/>
      <c r="AN112" s="858"/>
      <c r="AO112" s="859"/>
      <c r="AP112" s="905" t="s">
        <v>390</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1158295</v>
      </c>
      <c r="BR112" s="895"/>
      <c r="BS112" s="895"/>
      <c r="BT112" s="895"/>
      <c r="BU112" s="895"/>
      <c r="BV112" s="895">
        <v>1321013</v>
      </c>
      <c r="BW112" s="895"/>
      <c r="BX112" s="895"/>
      <c r="BY112" s="895"/>
      <c r="BZ112" s="895"/>
      <c r="CA112" s="895">
        <v>1029214</v>
      </c>
      <c r="CB112" s="895"/>
      <c r="CC112" s="895"/>
      <c r="CD112" s="895"/>
      <c r="CE112" s="895"/>
      <c r="CF112" s="956">
        <v>48.6</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411</v>
      </c>
      <c r="DH112" s="895"/>
      <c r="DI112" s="895"/>
      <c r="DJ112" s="895"/>
      <c r="DK112" s="895"/>
      <c r="DL112" s="895" t="s">
        <v>411</v>
      </c>
      <c r="DM112" s="895"/>
      <c r="DN112" s="895"/>
      <c r="DO112" s="895"/>
      <c r="DP112" s="895"/>
      <c r="DQ112" s="895" t="s">
        <v>411</v>
      </c>
      <c r="DR112" s="895"/>
      <c r="DS112" s="895"/>
      <c r="DT112" s="895"/>
      <c r="DU112" s="895"/>
      <c r="DV112" s="872" t="s">
        <v>411</v>
      </c>
      <c r="DW112" s="872"/>
      <c r="DX112" s="872"/>
      <c r="DY112" s="872"/>
      <c r="DZ112" s="873"/>
    </row>
    <row r="113" spans="1:130" s="246" customFormat="1" ht="26.25" customHeight="1">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98187</v>
      </c>
      <c r="AB113" s="1004"/>
      <c r="AC113" s="1004"/>
      <c r="AD113" s="1004"/>
      <c r="AE113" s="1005"/>
      <c r="AF113" s="1006">
        <v>104732</v>
      </c>
      <c r="AG113" s="1004"/>
      <c r="AH113" s="1004"/>
      <c r="AI113" s="1004"/>
      <c r="AJ113" s="1005"/>
      <c r="AK113" s="1006">
        <v>99911</v>
      </c>
      <c r="AL113" s="1004"/>
      <c r="AM113" s="1004"/>
      <c r="AN113" s="1004"/>
      <c r="AO113" s="1005"/>
      <c r="AP113" s="1007">
        <v>4.7</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501146</v>
      </c>
      <c r="BR113" s="895"/>
      <c r="BS113" s="895"/>
      <c r="BT113" s="895"/>
      <c r="BU113" s="895"/>
      <c r="BV113" s="895">
        <v>476756</v>
      </c>
      <c r="BW113" s="895"/>
      <c r="BX113" s="895"/>
      <c r="BY113" s="895"/>
      <c r="BZ113" s="895"/>
      <c r="CA113" s="895">
        <v>860390</v>
      </c>
      <c r="CB113" s="895"/>
      <c r="CC113" s="895"/>
      <c r="CD113" s="895"/>
      <c r="CE113" s="895"/>
      <c r="CF113" s="956">
        <v>40.6</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411</v>
      </c>
      <c r="DH113" s="858"/>
      <c r="DI113" s="858"/>
      <c r="DJ113" s="858"/>
      <c r="DK113" s="859"/>
      <c r="DL113" s="860" t="s">
        <v>411</v>
      </c>
      <c r="DM113" s="858"/>
      <c r="DN113" s="858"/>
      <c r="DO113" s="858"/>
      <c r="DP113" s="859"/>
      <c r="DQ113" s="860" t="s">
        <v>411</v>
      </c>
      <c r="DR113" s="858"/>
      <c r="DS113" s="858"/>
      <c r="DT113" s="858"/>
      <c r="DU113" s="859"/>
      <c r="DV113" s="905" t="s">
        <v>129</v>
      </c>
      <c r="DW113" s="906"/>
      <c r="DX113" s="906"/>
      <c r="DY113" s="906"/>
      <c r="DZ113" s="907"/>
    </row>
    <row r="114" spans="1:130" s="246" customFormat="1" ht="26.25" customHeight="1">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69062</v>
      </c>
      <c r="AB114" s="858"/>
      <c r="AC114" s="858"/>
      <c r="AD114" s="858"/>
      <c r="AE114" s="859"/>
      <c r="AF114" s="860">
        <v>21563</v>
      </c>
      <c r="AG114" s="858"/>
      <c r="AH114" s="858"/>
      <c r="AI114" s="858"/>
      <c r="AJ114" s="859"/>
      <c r="AK114" s="860">
        <v>39447</v>
      </c>
      <c r="AL114" s="858"/>
      <c r="AM114" s="858"/>
      <c r="AN114" s="858"/>
      <c r="AO114" s="859"/>
      <c r="AP114" s="905">
        <v>1.9</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953840</v>
      </c>
      <c r="BR114" s="895"/>
      <c r="BS114" s="895"/>
      <c r="BT114" s="895"/>
      <c r="BU114" s="895"/>
      <c r="BV114" s="895">
        <v>980239</v>
      </c>
      <c r="BW114" s="895"/>
      <c r="BX114" s="895"/>
      <c r="BY114" s="895"/>
      <c r="BZ114" s="895"/>
      <c r="CA114" s="895">
        <v>906751</v>
      </c>
      <c r="CB114" s="895"/>
      <c r="CC114" s="895"/>
      <c r="CD114" s="895"/>
      <c r="CE114" s="895"/>
      <c r="CF114" s="956">
        <v>42.8</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411</v>
      </c>
      <c r="DH114" s="858"/>
      <c r="DI114" s="858"/>
      <c r="DJ114" s="858"/>
      <c r="DK114" s="859"/>
      <c r="DL114" s="860" t="s">
        <v>411</v>
      </c>
      <c r="DM114" s="858"/>
      <c r="DN114" s="858"/>
      <c r="DO114" s="858"/>
      <c r="DP114" s="859"/>
      <c r="DQ114" s="860" t="s">
        <v>411</v>
      </c>
      <c r="DR114" s="858"/>
      <c r="DS114" s="858"/>
      <c r="DT114" s="858"/>
      <c r="DU114" s="859"/>
      <c r="DV114" s="905" t="s">
        <v>411</v>
      </c>
      <c r="DW114" s="906"/>
      <c r="DX114" s="906"/>
      <c r="DY114" s="906"/>
      <c r="DZ114" s="907"/>
    </row>
    <row r="115" spans="1:130" s="246" customFormat="1" ht="26.25" customHeight="1">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v>
      </c>
      <c r="AB115" s="1004"/>
      <c r="AC115" s="1004"/>
      <c r="AD115" s="1004"/>
      <c r="AE115" s="1005"/>
      <c r="AF115" s="1006">
        <v>2</v>
      </c>
      <c r="AG115" s="1004"/>
      <c r="AH115" s="1004"/>
      <c r="AI115" s="1004"/>
      <c r="AJ115" s="1005"/>
      <c r="AK115" s="1006" t="s">
        <v>390</v>
      </c>
      <c r="AL115" s="1004"/>
      <c r="AM115" s="1004"/>
      <c r="AN115" s="1004"/>
      <c r="AO115" s="1005"/>
      <c r="AP115" s="1007" t="s">
        <v>411</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411</v>
      </c>
      <c r="BR115" s="895"/>
      <c r="BS115" s="895"/>
      <c r="BT115" s="895"/>
      <c r="BU115" s="895"/>
      <c r="BV115" s="895" t="s">
        <v>411</v>
      </c>
      <c r="BW115" s="895"/>
      <c r="BX115" s="895"/>
      <c r="BY115" s="895"/>
      <c r="BZ115" s="895"/>
      <c r="CA115" s="895" t="s">
        <v>384</v>
      </c>
      <c r="CB115" s="895"/>
      <c r="CC115" s="895"/>
      <c r="CD115" s="895"/>
      <c r="CE115" s="895"/>
      <c r="CF115" s="956" t="s">
        <v>411</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411</v>
      </c>
      <c r="DM115" s="858"/>
      <c r="DN115" s="858"/>
      <c r="DO115" s="858"/>
      <c r="DP115" s="859"/>
      <c r="DQ115" s="860" t="s">
        <v>411</v>
      </c>
      <c r="DR115" s="858"/>
      <c r="DS115" s="858"/>
      <c r="DT115" s="858"/>
      <c r="DU115" s="859"/>
      <c r="DV115" s="905" t="s">
        <v>128</v>
      </c>
      <c r="DW115" s="906"/>
      <c r="DX115" s="906"/>
      <c r="DY115" s="906"/>
      <c r="DZ115" s="907"/>
    </row>
    <row r="116" spans="1:130" s="246" customFormat="1" ht="26.25" customHeight="1">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27</v>
      </c>
      <c r="AB116" s="858"/>
      <c r="AC116" s="858"/>
      <c r="AD116" s="858"/>
      <c r="AE116" s="859"/>
      <c r="AF116" s="860">
        <v>53</v>
      </c>
      <c r="AG116" s="858"/>
      <c r="AH116" s="858"/>
      <c r="AI116" s="858"/>
      <c r="AJ116" s="859"/>
      <c r="AK116" s="860">
        <v>35</v>
      </c>
      <c r="AL116" s="858"/>
      <c r="AM116" s="858"/>
      <c r="AN116" s="858"/>
      <c r="AO116" s="859"/>
      <c r="AP116" s="905">
        <v>0</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411</v>
      </c>
      <c r="BR116" s="895"/>
      <c r="BS116" s="895"/>
      <c r="BT116" s="895"/>
      <c r="BU116" s="895"/>
      <c r="BV116" s="895" t="s">
        <v>411</v>
      </c>
      <c r="BW116" s="895"/>
      <c r="BX116" s="895"/>
      <c r="BY116" s="895"/>
      <c r="BZ116" s="895"/>
      <c r="CA116" s="895" t="s">
        <v>411</v>
      </c>
      <c r="CB116" s="895"/>
      <c r="CC116" s="895"/>
      <c r="CD116" s="895"/>
      <c r="CE116" s="895"/>
      <c r="CF116" s="956" t="s">
        <v>384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411</v>
      </c>
      <c r="DH116" s="858"/>
      <c r="DI116" s="858"/>
      <c r="DJ116" s="858"/>
      <c r="DK116" s="859"/>
      <c r="DL116" s="860" t="s">
        <v>411</v>
      </c>
      <c r="DM116" s="858"/>
      <c r="DN116" s="858"/>
      <c r="DO116" s="858"/>
      <c r="DP116" s="859"/>
      <c r="DQ116" s="860" t="s">
        <v>411</v>
      </c>
      <c r="DR116" s="858"/>
      <c r="DS116" s="858"/>
      <c r="DT116" s="858"/>
      <c r="DU116" s="859"/>
      <c r="DV116" s="905" t="s">
        <v>411</v>
      </c>
      <c r="DW116" s="906"/>
      <c r="DX116" s="906"/>
      <c r="DY116" s="906"/>
      <c r="DZ116" s="907"/>
    </row>
    <row r="117" spans="1:130" s="246" customFormat="1" ht="26.25" customHeight="1">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770467</v>
      </c>
      <c r="AB117" s="990"/>
      <c r="AC117" s="990"/>
      <c r="AD117" s="990"/>
      <c r="AE117" s="991"/>
      <c r="AF117" s="992">
        <v>746967</v>
      </c>
      <c r="AG117" s="990"/>
      <c r="AH117" s="990"/>
      <c r="AI117" s="990"/>
      <c r="AJ117" s="991"/>
      <c r="AK117" s="992">
        <v>771093</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384</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304</v>
      </c>
      <c r="AG118" s="983"/>
      <c r="AH118" s="983"/>
      <c r="AI118" s="983"/>
      <c r="AJ118" s="984"/>
      <c r="AK118" s="985" t="s">
        <v>303</v>
      </c>
      <c r="AL118" s="983"/>
      <c r="AM118" s="983"/>
      <c r="AN118" s="983"/>
      <c r="AO118" s="984"/>
      <c r="AP118" s="986" t="s">
        <v>430</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384</v>
      </c>
      <c r="BR118" s="926"/>
      <c r="BS118" s="926"/>
      <c r="BT118" s="926"/>
      <c r="BU118" s="926"/>
      <c r="BV118" s="926" t="s">
        <v>384</v>
      </c>
      <c r="BW118" s="926"/>
      <c r="BX118" s="926"/>
      <c r="BY118" s="926"/>
      <c r="BZ118" s="926"/>
      <c r="CA118" s="926" t="s">
        <v>384</v>
      </c>
      <c r="CB118" s="926"/>
      <c r="CC118" s="926"/>
      <c r="CD118" s="926"/>
      <c r="CE118" s="926"/>
      <c r="CF118" s="956" t="s">
        <v>384</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384</v>
      </c>
      <c r="DH118" s="858"/>
      <c r="DI118" s="858"/>
      <c r="DJ118" s="858"/>
      <c r="DK118" s="859"/>
      <c r="DL118" s="860" t="s">
        <v>384</v>
      </c>
      <c r="DM118" s="858"/>
      <c r="DN118" s="858"/>
      <c r="DO118" s="858"/>
      <c r="DP118" s="859"/>
      <c r="DQ118" s="860" t="s">
        <v>384</v>
      </c>
      <c r="DR118" s="858"/>
      <c r="DS118" s="858"/>
      <c r="DT118" s="858"/>
      <c r="DU118" s="859"/>
      <c r="DV118" s="905" t="s">
        <v>384</v>
      </c>
      <c r="DW118" s="906"/>
      <c r="DX118" s="906"/>
      <c r="DY118" s="906"/>
      <c r="DZ118" s="907"/>
    </row>
    <row r="119" spans="1:130" s="246" customFormat="1" ht="26.25" customHeight="1">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384</v>
      </c>
      <c r="AB119" s="976"/>
      <c r="AC119" s="976"/>
      <c r="AD119" s="976"/>
      <c r="AE119" s="977"/>
      <c r="AF119" s="978" t="s">
        <v>384</v>
      </c>
      <c r="AG119" s="976"/>
      <c r="AH119" s="976"/>
      <c r="AI119" s="976"/>
      <c r="AJ119" s="977"/>
      <c r="AK119" s="978" t="s">
        <v>384</v>
      </c>
      <c r="AL119" s="976"/>
      <c r="AM119" s="976"/>
      <c r="AN119" s="976"/>
      <c r="AO119" s="977"/>
      <c r="AP119" s="979" t="s">
        <v>384</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461</v>
      </c>
      <c r="BP119" s="959"/>
      <c r="BQ119" s="963">
        <v>8808420</v>
      </c>
      <c r="BR119" s="926"/>
      <c r="BS119" s="926"/>
      <c r="BT119" s="926"/>
      <c r="BU119" s="926"/>
      <c r="BV119" s="926">
        <v>9276982</v>
      </c>
      <c r="BW119" s="926"/>
      <c r="BX119" s="926"/>
      <c r="BY119" s="926"/>
      <c r="BZ119" s="926"/>
      <c r="CA119" s="926">
        <v>9370828</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463</v>
      </c>
      <c r="DH119" s="841"/>
      <c r="DI119" s="841"/>
      <c r="DJ119" s="841"/>
      <c r="DK119" s="842"/>
      <c r="DL119" s="843" t="s">
        <v>464</v>
      </c>
      <c r="DM119" s="841"/>
      <c r="DN119" s="841"/>
      <c r="DO119" s="841"/>
      <c r="DP119" s="842"/>
      <c r="DQ119" s="843" t="s">
        <v>390</v>
      </c>
      <c r="DR119" s="841"/>
      <c r="DS119" s="841"/>
      <c r="DT119" s="841"/>
      <c r="DU119" s="842"/>
      <c r="DV119" s="929" t="s">
        <v>465</v>
      </c>
      <c r="DW119" s="930"/>
      <c r="DX119" s="930"/>
      <c r="DY119" s="930"/>
      <c r="DZ119" s="931"/>
    </row>
    <row r="120" spans="1:130" s="246" customFormat="1" ht="26.25" customHeight="1">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384</v>
      </c>
      <c r="AB120" s="858"/>
      <c r="AC120" s="858"/>
      <c r="AD120" s="858"/>
      <c r="AE120" s="859"/>
      <c r="AF120" s="860" t="s">
        <v>464</v>
      </c>
      <c r="AG120" s="858"/>
      <c r="AH120" s="858"/>
      <c r="AI120" s="858"/>
      <c r="AJ120" s="859"/>
      <c r="AK120" s="860" t="s">
        <v>390</v>
      </c>
      <c r="AL120" s="858"/>
      <c r="AM120" s="858"/>
      <c r="AN120" s="858"/>
      <c r="AO120" s="859"/>
      <c r="AP120" s="905" t="s">
        <v>384</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2019408</v>
      </c>
      <c r="BR120" s="923"/>
      <c r="BS120" s="923"/>
      <c r="BT120" s="923"/>
      <c r="BU120" s="923"/>
      <c r="BV120" s="923">
        <v>2027374</v>
      </c>
      <c r="BW120" s="923"/>
      <c r="BX120" s="923"/>
      <c r="BY120" s="923"/>
      <c r="BZ120" s="923"/>
      <c r="CA120" s="923">
        <v>1992619</v>
      </c>
      <c r="CB120" s="923"/>
      <c r="CC120" s="923"/>
      <c r="CD120" s="923"/>
      <c r="CE120" s="923"/>
      <c r="CF120" s="947">
        <v>94.1</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908875</v>
      </c>
      <c r="DH120" s="923"/>
      <c r="DI120" s="923"/>
      <c r="DJ120" s="923"/>
      <c r="DK120" s="923"/>
      <c r="DL120" s="923">
        <v>929322</v>
      </c>
      <c r="DM120" s="923"/>
      <c r="DN120" s="923"/>
      <c r="DO120" s="923"/>
      <c r="DP120" s="923"/>
      <c r="DQ120" s="923">
        <v>642866</v>
      </c>
      <c r="DR120" s="923"/>
      <c r="DS120" s="923"/>
      <c r="DT120" s="923"/>
      <c r="DU120" s="923"/>
      <c r="DV120" s="924">
        <v>30.4</v>
      </c>
      <c r="DW120" s="924"/>
      <c r="DX120" s="924"/>
      <c r="DY120" s="924"/>
      <c r="DZ120" s="925"/>
    </row>
    <row r="121" spans="1:130" s="246" customFormat="1" ht="26.25" customHeight="1">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384</v>
      </c>
      <c r="AB121" s="858"/>
      <c r="AC121" s="858"/>
      <c r="AD121" s="858"/>
      <c r="AE121" s="859"/>
      <c r="AF121" s="860" t="s">
        <v>436</v>
      </c>
      <c r="AG121" s="858"/>
      <c r="AH121" s="858"/>
      <c r="AI121" s="858"/>
      <c r="AJ121" s="859"/>
      <c r="AK121" s="860" t="s">
        <v>384</v>
      </c>
      <c r="AL121" s="858"/>
      <c r="AM121" s="858"/>
      <c r="AN121" s="858"/>
      <c r="AO121" s="859"/>
      <c r="AP121" s="905" t="s">
        <v>464</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304849</v>
      </c>
      <c r="BR121" s="895"/>
      <c r="BS121" s="895"/>
      <c r="BT121" s="895"/>
      <c r="BU121" s="895"/>
      <c r="BV121" s="895">
        <v>304456</v>
      </c>
      <c r="BW121" s="895"/>
      <c r="BX121" s="895"/>
      <c r="BY121" s="895"/>
      <c r="BZ121" s="895"/>
      <c r="CA121" s="895">
        <v>303842</v>
      </c>
      <c r="CB121" s="895"/>
      <c r="CC121" s="895"/>
      <c r="CD121" s="895"/>
      <c r="CE121" s="895"/>
      <c r="CF121" s="956">
        <v>14.4</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241120</v>
      </c>
      <c r="DH121" s="895"/>
      <c r="DI121" s="895"/>
      <c r="DJ121" s="895"/>
      <c r="DK121" s="895"/>
      <c r="DL121" s="895">
        <v>383391</v>
      </c>
      <c r="DM121" s="895"/>
      <c r="DN121" s="895"/>
      <c r="DO121" s="895"/>
      <c r="DP121" s="895"/>
      <c r="DQ121" s="895">
        <v>378312</v>
      </c>
      <c r="DR121" s="895"/>
      <c r="DS121" s="895"/>
      <c r="DT121" s="895"/>
      <c r="DU121" s="895"/>
      <c r="DV121" s="872">
        <v>17.899999999999999</v>
      </c>
      <c r="DW121" s="872"/>
      <c r="DX121" s="872"/>
      <c r="DY121" s="872"/>
      <c r="DZ121" s="873"/>
    </row>
    <row r="122" spans="1:130" s="246" customFormat="1" ht="26.25" customHeight="1">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436</v>
      </c>
      <c r="AB122" s="858"/>
      <c r="AC122" s="858"/>
      <c r="AD122" s="858"/>
      <c r="AE122" s="859"/>
      <c r="AF122" s="860" t="s">
        <v>390</v>
      </c>
      <c r="AG122" s="858"/>
      <c r="AH122" s="858"/>
      <c r="AI122" s="858"/>
      <c r="AJ122" s="859"/>
      <c r="AK122" s="860" t="s">
        <v>473</v>
      </c>
      <c r="AL122" s="858"/>
      <c r="AM122" s="858"/>
      <c r="AN122" s="858"/>
      <c r="AO122" s="859"/>
      <c r="AP122" s="905" t="s">
        <v>463</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5739963</v>
      </c>
      <c r="BR122" s="926"/>
      <c r="BS122" s="926"/>
      <c r="BT122" s="926"/>
      <c r="BU122" s="926"/>
      <c r="BV122" s="926">
        <v>5507720</v>
      </c>
      <c r="BW122" s="926"/>
      <c r="BX122" s="926"/>
      <c r="BY122" s="926"/>
      <c r="BZ122" s="926"/>
      <c r="CA122" s="926">
        <v>6110636</v>
      </c>
      <c r="CB122" s="926"/>
      <c r="CC122" s="926"/>
      <c r="CD122" s="926"/>
      <c r="CE122" s="926"/>
      <c r="CF122" s="927">
        <v>288.7</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v>8300</v>
      </c>
      <c r="DH122" s="895"/>
      <c r="DI122" s="895"/>
      <c r="DJ122" s="895"/>
      <c r="DK122" s="895"/>
      <c r="DL122" s="895">
        <v>8300</v>
      </c>
      <c r="DM122" s="895"/>
      <c r="DN122" s="895"/>
      <c r="DO122" s="895"/>
      <c r="DP122" s="895"/>
      <c r="DQ122" s="895">
        <v>8036</v>
      </c>
      <c r="DR122" s="895"/>
      <c r="DS122" s="895"/>
      <c r="DT122" s="895"/>
      <c r="DU122" s="895"/>
      <c r="DV122" s="872">
        <v>0.4</v>
      </c>
      <c r="DW122" s="872"/>
      <c r="DX122" s="872"/>
      <c r="DY122" s="872"/>
      <c r="DZ122" s="873"/>
    </row>
    <row r="123" spans="1:130" s="246" customFormat="1" ht="26.25" customHeight="1">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465</v>
      </c>
      <c r="AB123" s="858"/>
      <c r="AC123" s="858"/>
      <c r="AD123" s="858"/>
      <c r="AE123" s="859"/>
      <c r="AF123" s="860" t="s">
        <v>390</v>
      </c>
      <c r="AG123" s="858"/>
      <c r="AH123" s="858"/>
      <c r="AI123" s="858"/>
      <c r="AJ123" s="859"/>
      <c r="AK123" s="860" t="s">
        <v>390</v>
      </c>
      <c r="AL123" s="858"/>
      <c r="AM123" s="858"/>
      <c r="AN123" s="858"/>
      <c r="AO123" s="859"/>
      <c r="AP123" s="905" t="s">
        <v>476</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477</v>
      </c>
      <c r="BP123" s="959"/>
      <c r="BQ123" s="913">
        <v>8064220</v>
      </c>
      <c r="BR123" s="914"/>
      <c r="BS123" s="914"/>
      <c r="BT123" s="914"/>
      <c r="BU123" s="914"/>
      <c r="BV123" s="914">
        <v>7839550</v>
      </c>
      <c r="BW123" s="914"/>
      <c r="BX123" s="914"/>
      <c r="BY123" s="914"/>
      <c r="BZ123" s="914"/>
      <c r="CA123" s="914">
        <v>8407097</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473</v>
      </c>
      <c r="DH123" s="858"/>
      <c r="DI123" s="858"/>
      <c r="DJ123" s="858"/>
      <c r="DK123" s="859"/>
      <c r="DL123" s="860" t="s">
        <v>436</v>
      </c>
      <c r="DM123" s="858"/>
      <c r="DN123" s="858"/>
      <c r="DO123" s="858"/>
      <c r="DP123" s="859"/>
      <c r="DQ123" s="860" t="s">
        <v>479</v>
      </c>
      <c r="DR123" s="858"/>
      <c r="DS123" s="858"/>
      <c r="DT123" s="858"/>
      <c r="DU123" s="859"/>
      <c r="DV123" s="905" t="s">
        <v>476</v>
      </c>
      <c r="DW123" s="906"/>
      <c r="DX123" s="906"/>
      <c r="DY123" s="906"/>
      <c r="DZ123" s="907"/>
    </row>
    <row r="124" spans="1:130" s="246" customFormat="1" ht="26.25" customHeight="1" thickBot="1">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476</v>
      </c>
      <c r="AB124" s="858"/>
      <c r="AC124" s="858"/>
      <c r="AD124" s="858"/>
      <c r="AE124" s="859"/>
      <c r="AF124" s="860" t="s">
        <v>436</v>
      </c>
      <c r="AG124" s="858"/>
      <c r="AH124" s="858"/>
      <c r="AI124" s="858"/>
      <c r="AJ124" s="859"/>
      <c r="AK124" s="860" t="s">
        <v>390</v>
      </c>
      <c r="AL124" s="858"/>
      <c r="AM124" s="858"/>
      <c r="AN124" s="858"/>
      <c r="AO124" s="859"/>
      <c r="AP124" s="905" t="s">
        <v>464</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34.4</v>
      </c>
      <c r="BR124" s="912"/>
      <c r="BS124" s="912"/>
      <c r="BT124" s="912"/>
      <c r="BU124" s="912"/>
      <c r="BV124" s="912">
        <v>67.7</v>
      </c>
      <c r="BW124" s="912"/>
      <c r="BX124" s="912"/>
      <c r="BY124" s="912"/>
      <c r="BZ124" s="912"/>
      <c r="CA124" s="912">
        <v>45.5</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463</v>
      </c>
      <c r="DH124" s="841"/>
      <c r="DI124" s="841"/>
      <c r="DJ124" s="841"/>
      <c r="DK124" s="842"/>
      <c r="DL124" s="843" t="s">
        <v>479</v>
      </c>
      <c r="DM124" s="841"/>
      <c r="DN124" s="841"/>
      <c r="DO124" s="841"/>
      <c r="DP124" s="842"/>
      <c r="DQ124" s="843" t="s">
        <v>390</v>
      </c>
      <c r="DR124" s="841"/>
      <c r="DS124" s="841"/>
      <c r="DT124" s="841"/>
      <c r="DU124" s="842"/>
      <c r="DV124" s="929" t="s">
        <v>384</v>
      </c>
      <c r="DW124" s="930"/>
      <c r="DX124" s="930"/>
      <c r="DY124" s="930"/>
      <c r="DZ124" s="931"/>
    </row>
    <row r="125" spans="1:130" s="246" customFormat="1" ht="26.25" customHeight="1">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384</v>
      </c>
      <c r="AG125" s="858"/>
      <c r="AH125" s="858"/>
      <c r="AI125" s="858"/>
      <c r="AJ125" s="859"/>
      <c r="AK125" s="860" t="s">
        <v>384</v>
      </c>
      <c r="AL125" s="858"/>
      <c r="AM125" s="858"/>
      <c r="AN125" s="858"/>
      <c r="AO125" s="859"/>
      <c r="AP125" s="905" t="s">
        <v>384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384</v>
      </c>
      <c r="DH125" s="923"/>
      <c r="DI125" s="923"/>
      <c r="DJ125" s="923"/>
      <c r="DK125" s="923"/>
      <c r="DL125" s="923" t="s">
        <v>436</v>
      </c>
      <c r="DM125" s="923"/>
      <c r="DN125" s="923"/>
      <c r="DO125" s="923"/>
      <c r="DP125" s="923"/>
      <c r="DQ125" s="923" t="s">
        <v>390</v>
      </c>
      <c r="DR125" s="923"/>
      <c r="DS125" s="923"/>
      <c r="DT125" s="923"/>
      <c r="DU125" s="923"/>
      <c r="DV125" s="924" t="s">
        <v>479</v>
      </c>
      <c r="DW125" s="924"/>
      <c r="DX125" s="924"/>
      <c r="DY125" s="924"/>
      <c r="DZ125" s="925"/>
    </row>
    <row r="126" spans="1:130" s="246" customFormat="1" ht="26.25" customHeight="1" thickBot="1">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479</v>
      </c>
      <c r="AB126" s="858"/>
      <c r="AC126" s="858"/>
      <c r="AD126" s="858"/>
      <c r="AE126" s="859"/>
      <c r="AF126" s="860" t="s">
        <v>384</v>
      </c>
      <c r="AG126" s="858"/>
      <c r="AH126" s="858"/>
      <c r="AI126" s="858"/>
      <c r="AJ126" s="859"/>
      <c r="AK126" s="860" t="s">
        <v>384</v>
      </c>
      <c r="AL126" s="858"/>
      <c r="AM126" s="858"/>
      <c r="AN126" s="858"/>
      <c r="AO126" s="859"/>
      <c r="AP126" s="905" t="s">
        <v>384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384</v>
      </c>
      <c r="DH126" s="895"/>
      <c r="DI126" s="895"/>
      <c r="DJ126" s="895"/>
      <c r="DK126" s="895"/>
      <c r="DL126" s="895" t="s">
        <v>390</v>
      </c>
      <c r="DM126" s="895"/>
      <c r="DN126" s="895"/>
      <c r="DO126" s="895"/>
      <c r="DP126" s="895"/>
      <c r="DQ126" s="895" t="s">
        <v>463</v>
      </c>
      <c r="DR126" s="895"/>
      <c r="DS126" s="895"/>
      <c r="DT126" s="895"/>
      <c r="DU126" s="895"/>
      <c r="DV126" s="872" t="s">
        <v>384</v>
      </c>
      <c r="DW126" s="872"/>
      <c r="DX126" s="872"/>
      <c r="DY126" s="872"/>
      <c r="DZ126" s="873"/>
    </row>
    <row r="127" spans="1:130" s="246" customFormat="1" ht="26.25" customHeight="1">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v>
      </c>
      <c r="AB127" s="858"/>
      <c r="AC127" s="858"/>
      <c r="AD127" s="858"/>
      <c r="AE127" s="859"/>
      <c r="AF127" s="860">
        <v>2</v>
      </c>
      <c r="AG127" s="858"/>
      <c r="AH127" s="858"/>
      <c r="AI127" s="858"/>
      <c r="AJ127" s="859"/>
      <c r="AK127" s="860" t="s">
        <v>390</v>
      </c>
      <c r="AL127" s="858"/>
      <c r="AM127" s="858"/>
      <c r="AN127" s="858"/>
      <c r="AO127" s="859"/>
      <c r="AP127" s="905" t="s">
        <v>464</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384</v>
      </c>
      <c r="DH127" s="895"/>
      <c r="DI127" s="895"/>
      <c r="DJ127" s="895"/>
      <c r="DK127" s="895"/>
      <c r="DL127" s="895" t="s">
        <v>463</v>
      </c>
      <c r="DM127" s="895"/>
      <c r="DN127" s="895"/>
      <c r="DO127" s="895"/>
      <c r="DP127" s="895"/>
      <c r="DQ127" s="895" t="s">
        <v>384</v>
      </c>
      <c r="DR127" s="895"/>
      <c r="DS127" s="895"/>
      <c r="DT127" s="895"/>
      <c r="DU127" s="895"/>
      <c r="DV127" s="872" t="s">
        <v>384</v>
      </c>
      <c r="DW127" s="872"/>
      <c r="DX127" s="872"/>
      <c r="DY127" s="872"/>
      <c r="DZ127" s="873"/>
    </row>
    <row r="128" spans="1:130" s="246" customFormat="1" ht="26.25" customHeight="1" thickBot="1">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3962</v>
      </c>
      <c r="AB128" s="879"/>
      <c r="AC128" s="879"/>
      <c r="AD128" s="879"/>
      <c r="AE128" s="880"/>
      <c r="AF128" s="881">
        <v>3961</v>
      </c>
      <c r="AG128" s="879"/>
      <c r="AH128" s="879"/>
      <c r="AI128" s="879"/>
      <c r="AJ128" s="880"/>
      <c r="AK128" s="881">
        <v>4174</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384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464</v>
      </c>
      <c r="DH128" s="869"/>
      <c r="DI128" s="869"/>
      <c r="DJ128" s="869"/>
      <c r="DK128" s="869"/>
      <c r="DL128" s="869" t="s">
        <v>464</v>
      </c>
      <c r="DM128" s="869"/>
      <c r="DN128" s="869"/>
      <c r="DO128" s="869"/>
      <c r="DP128" s="869"/>
      <c r="DQ128" s="869" t="s">
        <v>436</v>
      </c>
      <c r="DR128" s="869"/>
      <c r="DS128" s="869"/>
      <c r="DT128" s="869"/>
      <c r="DU128" s="869"/>
      <c r="DV128" s="870" t="s">
        <v>464</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2757062</v>
      </c>
      <c r="AB129" s="858"/>
      <c r="AC129" s="858"/>
      <c r="AD129" s="858"/>
      <c r="AE129" s="859"/>
      <c r="AF129" s="860">
        <v>2713391</v>
      </c>
      <c r="AG129" s="858"/>
      <c r="AH129" s="858"/>
      <c r="AI129" s="858"/>
      <c r="AJ129" s="859"/>
      <c r="AK129" s="860">
        <v>2722474</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597488</v>
      </c>
      <c r="AB130" s="858"/>
      <c r="AC130" s="858"/>
      <c r="AD130" s="858"/>
      <c r="AE130" s="859"/>
      <c r="AF130" s="860">
        <v>591309</v>
      </c>
      <c r="AG130" s="858"/>
      <c r="AH130" s="858"/>
      <c r="AI130" s="858"/>
      <c r="AJ130" s="859"/>
      <c r="AK130" s="860">
        <v>605611</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7.5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2159574</v>
      </c>
      <c r="AB131" s="841"/>
      <c r="AC131" s="841"/>
      <c r="AD131" s="841"/>
      <c r="AE131" s="842"/>
      <c r="AF131" s="843">
        <v>2122082</v>
      </c>
      <c r="AG131" s="841"/>
      <c r="AH131" s="841"/>
      <c r="AI131" s="841"/>
      <c r="AJ131" s="842"/>
      <c r="AK131" s="843">
        <v>2116863</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v>45.5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7.8264046519999999</v>
      </c>
      <c r="AB132" s="821"/>
      <c r="AC132" s="821"/>
      <c r="AD132" s="821"/>
      <c r="AE132" s="822"/>
      <c r="AF132" s="823">
        <v>7.1484985029999999</v>
      </c>
      <c r="AG132" s="821"/>
      <c r="AH132" s="821"/>
      <c r="AI132" s="821"/>
      <c r="AJ132" s="822"/>
      <c r="AK132" s="823">
        <v>7.6201435799999997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6.7</v>
      </c>
      <c r="AB133" s="800"/>
      <c r="AC133" s="800"/>
      <c r="AD133" s="800"/>
      <c r="AE133" s="801"/>
      <c r="AF133" s="799">
        <v>6.9</v>
      </c>
      <c r="AG133" s="800"/>
      <c r="AH133" s="800"/>
      <c r="AI133" s="800"/>
      <c r="AJ133" s="801"/>
      <c r="AK133" s="799">
        <v>7.5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XaXbULZy8bxqz1QcoTFVMN6jTcjWQcNw1JE4YndjEikrT6jjV90Ip65o8wHIzMf4QR+6ManQLilaGTnJ1kdwdQ==" saltValue="8YnCpTQpFx3qsNUFf+8o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necZgmYNQP6pPMayhshKMpVTatN3bVE6XyBSTT8sTEGvawPI9OMqyAJJ1aXYsicuMCtNOGjj8/Bb1GYy/alFQ==" saltValue="YX3FsfmvbzZGXlIKuIha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bujFmMJdWmHNENSWuMbUhpMdwkmlnmWIToPUz4zX0SPmAk+/96dxfYIJ5h3kQv70ygvIKHDWVBiEWQT9irqDg==" saltValue="NGhgSsV1J1XjNMcdbArE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508</v>
      </c>
      <c r="AP7" s="303"/>
      <c r="AQ7" s="304" t="s">
        <v>509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510</v>
      </c>
      <c r="AQ8" s="310" t="s">
        <v>511</v>
      </c>
      <c r="AR8" s="311" t="s">
        <v>512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513</v>
      </c>
      <c r="AL9" s="1229"/>
      <c r="AM9" s="1229"/>
      <c r="AN9" s="1230"/>
      <c r="AO9" s="312">
        <v>887903</v>
      </c>
      <c r="AP9" s="312">
        <v>157123</v>
      </c>
      <c r="AQ9" s="313">
        <v>116834</v>
      </c>
      <c r="AR9" s="314">
        <v>34.5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514</v>
      </c>
      <c r="AL10" s="1229"/>
      <c r="AM10" s="1229"/>
      <c r="AN10" s="1230"/>
      <c r="AO10" s="315">
        <v>84272</v>
      </c>
      <c r="AP10" s="315">
        <v>14913</v>
      </c>
      <c r="AQ10" s="316">
        <v>12766</v>
      </c>
      <c r="AR10" s="317">
        <v>16.8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515</v>
      </c>
      <c r="AL11" s="1229"/>
      <c r="AM11" s="1229"/>
      <c r="AN11" s="1230"/>
      <c r="AO11" s="315">
        <v>172289</v>
      </c>
      <c r="AP11" s="315">
        <v>30488</v>
      </c>
      <c r="AQ11" s="316">
        <v>19336</v>
      </c>
      <c r="AR11" s="317">
        <v>57.7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516</v>
      </c>
      <c r="AL12" s="1229"/>
      <c r="AM12" s="1229"/>
      <c r="AN12" s="1230"/>
      <c r="AO12" s="315" t="s">
        <v>517</v>
      </c>
      <c r="AP12" s="315" t="s">
        <v>517</v>
      </c>
      <c r="AQ12" s="316">
        <v>1049</v>
      </c>
      <c r="AR12" s="317" t="s">
        <v>517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518</v>
      </c>
      <c r="AL13" s="1229"/>
      <c r="AM13" s="1229"/>
      <c r="AN13" s="1230"/>
      <c r="AO13" s="315" t="s">
        <v>517</v>
      </c>
      <c r="AP13" s="315" t="s">
        <v>517</v>
      </c>
      <c r="AQ13" s="316" t="s">
        <v>517</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519</v>
      </c>
      <c r="AL14" s="1229"/>
      <c r="AM14" s="1229"/>
      <c r="AN14" s="1230"/>
      <c r="AO14" s="315" t="s">
        <v>517</v>
      </c>
      <c r="AP14" s="315" t="s">
        <v>517</v>
      </c>
      <c r="AQ14" s="316">
        <v>5063</v>
      </c>
      <c r="AR14" s="317" t="s">
        <v>517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520</v>
      </c>
      <c r="AL15" s="1229"/>
      <c r="AM15" s="1229"/>
      <c r="AN15" s="1230"/>
      <c r="AO15" s="315">
        <v>748</v>
      </c>
      <c r="AP15" s="315">
        <v>132</v>
      </c>
      <c r="AQ15" s="316">
        <v>3168</v>
      </c>
      <c r="AR15" s="317">
        <v>-95.8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521</v>
      </c>
      <c r="AL16" s="1232"/>
      <c r="AM16" s="1232"/>
      <c r="AN16" s="1233"/>
      <c r="AO16" s="315">
        <v>-88042</v>
      </c>
      <c r="AP16" s="315">
        <v>-15580</v>
      </c>
      <c r="AQ16" s="316">
        <v>-11723</v>
      </c>
      <c r="AR16" s="317">
        <v>32.9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184</v>
      </c>
      <c r="AL17" s="1232"/>
      <c r="AM17" s="1232"/>
      <c r="AN17" s="1233"/>
      <c r="AO17" s="315">
        <v>1057170</v>
      </c>
      <c r="AP17" s="315">
        <v>187077</v>
      </c>
      <c r="AQ17" s="316">
        <v>146494</v>
      </c>
      <c r="AR17" s="317">
        <v>27.7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526</v>
      </c>
      <c r="AL21" s="1226"/>
      <c r="AM21" s="1226"/>
      <c r="AN21" s="1227"/>
      <c r="AO21" s="327">
        <v>18.579999999999998</v>
      </c>
      <c r="AP21" s="328">
        <v>13.76</v>
      </c>
      <c r="AQ21" s="329">
        <v>4.82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527</v>
      </c>
      <c r="AL22" s="1226"/>
      <c r="AM22" s="1226"/>
      <c r="AN22" s="1227"/>
      <c r="AO22" s="332">
        <v>96.8</v>
      </c>
      <c r="AP22" s="333">
        <v>94.9</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508</v>
      </c>
      <c r="AP30" s="303"/>
      <c r="AQ30" s="304" t="s">
        <v>509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510</v>
      </c>
      <c r="AQ31" s="310" t="s">
        <v>511</v>
      </c>
      <c r="AR31" s="311" t="s">
        <v>512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531</v>
      </c>
      <c r="AL32" s="1217"/>
      <c r="AM32" s="1217"/>
      <c r="AN32" s="1218"/>
      <c r="AO32" s="342">
        <v>631700</v>
      </c>
      <c r="AP32" s="342">
        <v>111786</v>
      </c>
      <c r="AQ32" s="343">
        <v>73591</v>
      </c>
      <c r="AR32" s="344">
        <v>51.9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532</v>
      </c>
      <c r="AL33" s="1217"/>
      <c r="AM33" s="1217"/>
      <c r="AN33" s="1218"/>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533</v>
      </c>
      <c r="AL34" s="1217"/>
      <c r="AM34" s="1217"/>
      <c r="AN34" s="1218"/>
      <c r="AO34" s="342" t="s">
        <v>517</v>
      </c>
      <c r="AP34" s="342" t="s">
        <v>517</v>
      </c>
      <c r="AQ34" s="343">
        <v>1</v>
      </c>
      <c r="AR34" s="344" t="s">
        <v>517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534</v>
      </c>
      <c r="AL35" s="1217"/>
      <c r="AM35" s="1217"/>
      <c r="AN35" s="1218"/>
      <c r="AO35" s="342">
        <v>99911</v>
      </c>
      <c r="AP35" s="342">
        <v>17680</v>
      </c>
      <c r="AQ35" s="343">
        <v>19214</v>
      </c>
      <c r="AR35" s="344">
        <v>-8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535</v>
      </c>
      <c r="AL36" s="1217"/>
      <c r="AM36" s="1217"/>
      <c r="AN36" s="1218"/>
      <c r="AO36" s="342">
        <v>39447</v>
      </c>
      <c r="AP36" s="342">
        <v>6981</v>
      </c>
      <c r="AQ36" s="343">
        <v>5293</v>
      </c>
      <c r="AR36" s="344">
        <v>31.9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536</v>
      </c>
      <c r="AL37" s="1217"/>
      <c r="AM37" s="1217"/>
      <c r="AN37" s="1218"/>
      <c r="AO37" s="342" t="s">
        <v>517</v>
      </c>
      <c r="AP37" s="342" t="s">
        <v>517</v>
      </c>
      <c r="AQ37" s="343">
        <v>1256</v>
      </c>
      <c r="AR37" s="344" t="s">
        <v>517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537</v>
      </c>
      <c r="AL38" s="1220"/>
      <c r="AM38" s="1220"/>
      <c r="AN38" s="1221"/>
      <c r="AO38" s="345">
        <v>35</v>
      </c>
      <c r="AP38" s="345">
        <v>6</v>
      </c>
      <c r="AQ38" s="346">
        <v>9</v>
      </c>
      <c r="AR38" s="334">
        <v>-33.299999999999997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538</v>
      </c>
      <c r="AL39" s="1220"/>
      <c r="AM39" s="1220"/>
      <c r="AN39" s="1221"/>
      <c r="AO39" s="342">
        <v>-4174</v>
      </c>
      <c r="AP39" s="342">
        <v>-739</v>
      </c>
      <c r="AQ39" s="343">
        <v>-3572</v>
      </c>
      <c r="AR39" s="344">
        <v>-79.3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539</v>
      </c>
      <c r="AL40" s="1217"/>
      <c r="AM40" s="1217"/>
      <c r="AN40" s="1218"/>
      <c r="AO40" s="342">
        <v>-605611</v>
      </c>
      <c r="AP40" s="342">
        <v>-107169</v>
      </c>
      <c r="AQ40" s="343">
        <v>-65248</v>
      </c>
      <c r="AR40" s="344">
        <v>64.2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298</v>
      </c>
      <c r="AL41" s="1223"/>
      <c r="AM41" s="1223"/>
      <c r="AN41" s="1224"/>
      <c r="AO41" s="342">
        <v>161308</v>
      </c>
      <c r="AP41" s="342">
        <v>28545</v>
      </c>
      <c r="AQ41" s="343">
        <v>30545</v>
      </c>
      <c r="AR41" s="344">
        <v>-6.5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508</v>
      </c>
      <c r="AN49" s="1211" t="s">
        <v>543</v>
      </c>
      <c r="AO49" s="1212"/>
      <c r="AP49" s="1212"/>
      <c r="AQ49" s="1212"/>
      <c r="AR49" s="121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544</v>
      </c>
      <c r="AO50" s="359" t="s">
        <v>545</v>
      </c>
      <c r="AP50" s="360" t="s">
        <v>546</v>
      </c>
      <c r="AQ50" s="361" t="s">
        <v>547</v>
      </c>
      <c r="AR50" s="362" t="s">
        <v>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1997622</v>
      </c>
      <c r="AN51" s="364">
        <v>329369</v>
      </c>
      <c r="AO51" s="365">
        <v>-2.2999999999999998</v>
      </c>
      <c r="AP51" s="366">
        <v>119685</v>
      </c>
      <c r="AQ51" s="367">
        <v>0</v>
      </c>
      <c r="AR51" s="368">
        <v>-2.2999999999999998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715726</v>
      </c>
      <c r="AN52" s="372">
        <v>118009</v>
      </c>
      <c r="AO52" s="373">
        <v>-4.7</v>
      </c>
      <c r="AP52" s="374">
        <v>68464</v>
      </c>
      <c r="AQ52" s="375">
        <v>18.399999999999999</v>
      </c>
      <c r="AR52" s="376">
        <v>-23.1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1122841</v>
      </c>
      <c r="AN53" s="364">
        <v>186798</v>
      </c>
      <c r="AO53" s="365">
        <v>-43.3</v>
      </c>
      <c r="AP53" s="366">
        <v>128611</v>
      </c>
      <c r="AQ53" s="367">
        <v>7.5</v>
      </c>
      <c r="AR53" s="368">
        <v>-50.8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492063</v>
      </c>
      <c r="AN54" s="372">
        <v>81860</v>
      </c>
      <c r="AO54" s="373">
        <v>-30.6</v>
      </c>
      <c r="AP54" s="374">
        <v>61552</v>
      </c>
      <c r="AQ54" s="375">
        <v>-10.1</v>
      </c>
      <c r="AR54" s="376">
        <v>-20.5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981329</v>
      </c>
      <c r="AN55" s="364">
        <v>166158</v>
      </c>
      <c r="AO55" s="365">
        <v>-11</v>
      </c>
      <c r="AP55" s="366">
        <v>119882</v>
      </c>
      <c r="AQ55" s="367">
        <v>-6.8</v>
      </c>
      <c r="AR55" s="368">
        <v>-4.2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317912</v>
      </c>
      <c r="AN56" s="372">
        <v>53829</v>
      </c>
      <c r="AO56" s="373">
        <v>-34.200000000000003</v>
      </c>
      <c r="AP56" s="374">
        <v>66481</v>
      </c>
      <c r="AQ56" s="375">
        <v>8</v>
      </c>
      <c r="AR56" s="376">
        <v>-42.2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1581725</v>
      </c>
      <c r="AN57" s="364">
        <v>272523</v>
      </c>
      <c r="AO57" s="365">
        <v>64</v>
      </c>
      <c r="AP57" s="366">
        <v>116162</v>
      </c>
      <c r="AQ57" s="367">
        <v>-3.1</v>
      </c>
      <c r="AR57" s="368">
        <v>67.099999999999994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698943</v>
      </c>
      <c r="AN58" s="372">
        <v>120424</v>
      </c>
      <c r="AO58" s="373">
        <v>123.7</v>
      </c>
      <c r="AP58" s="374">
        <v>61562</v>
      </c>
      <c r="AQ58" s="375">
        <v>-7.4</v>
      </c>
      <c r="AR58" s="376">
        <v>131.1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1248787</v>
      </c>
      <c r="AN59" s="364">
        <v>220985</v>
      </c>
      <c r="AO59" s="365">
        <v>-18.899999999999999</v>
      </c>
      <c r="AP59" s="366">
        <v>121449</v>
      </c>
      <c r="AQ59" s="367">
        <v>4.5999999999999996</v>
      </c>
      <c r="AR59" s="368">
        <v>-23.5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694697</v>
      </c>
      <c r="AN60" s="372">
        <v>122933</v>
      </c>
      <c r="AO60" s="373">
        <v>2.1</v>
      </c>
      <c r="AP60" s="374">
        <v>62922</v>
      </c>
      <c r="AQ60" s="375">
        <v>2.2000000000000002</v>
      </c>
      <c r="AR60" s="376">
        <v>-0.1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1386461</v>
      </c>
      <c r="AN61" s="379">
        <v>235167</v>
      </c>
      <c r="AO61" s="380">
        <v>-2.2999999999999998</v>
      </c>
      <c r="AP61" s="381">
        <v>121158</v>
      </c>
      <c r="AQ61" s="382">
        <v>0.4</v>
      </c>
      <c r="AR61" s="368">
        <v>-2.7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583868</v>
      </c>
      <c r="AN62" s="372">
        <v>99411</v>
      </c>
      <c r="AO62" s="373">
        <v>11.3</v>
      </c>
      <c r="AP62" s="374">
        <v>64196</v>
      </c>
      <c r="AQ62" s="375">
        <v>2.2000000000000002</v>
      </c>
      <c r="AR62" s="376">
        <v>9.1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J2YM4vdbR8femtRT0Nr1H+gZ3by+KKgpapJIrzy9vWV3aW3pnEqAu3V0VNuCNXGfRQr0DfU1KLhMrmC4zmqYOQ==" saltValue="JdIYC7NV+ihlZhJ1Xe30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N03F6nOP1P+2YMeCbNItzZKVe4ZOytpRsP9K2+DBDSbTsTGZQQO2hJcurYFumxcZfjzW0o8kN9YbIWtAG/qg==" saltValue="jIQ9L+I4+XT99zxS3DJX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ZxfUJyHgZEcf9Rk+JZP5v4U+7i0q/Lj0rY9p6c5u+QZyn4ZpIDD9yNhGNsu2jS6rejiQg9QhTyxYXcgnsAY+Q==" saltValue="33+t+0imK8UwWgIBQQdc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6" zoomScaleNormal="6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4" t="s">
        <v>3</v>
      </c>
      <c r="D47" s="1234"/>
      <c r="E47" s="1235"/>
      <c r="F47" s="11">
        <v>23.71</v>
      </c>
      <c r="G47" s="12">
        <v>22.7</v>
      </c>
      <c r="H47" s="12">
        <v>24.84</v>
      </c>
      <c r="I47" s="12">
        <v>26.35</v>
      </c>
      <c r="J47" s="13">
        <v>23.92</v>
      </c>
    </row>
    <row r="48" spans="2:10" ht="57.75" customHeight="1">
      <c r="B48" s="14"/>
      <c r="C48" s="1236" t="s">
        <v>4</v>
      </c>
      <c r="D48" s="1236"/>
      <c r="E48" s="1237"/>
      <c r="F48" s="15">
        <v>0.11</v>
      </c>
      <c r="G48" s="16">
        <v>3.59</v>
      </c>
      <c r="H48" s="16">
        <v>2.16</v>
      </c>
      <c r="I48" s="16">
        <v>0.44</v>
      </c>
      <c r="J48" s="17">
        <v>0.02</v>
      </c>
    </row>
    <row r="49" spans="2:10" ht="57.75" customHeight="1" thickBot="1">
      <c r="B49" s="18"/>
      <c r="C49" s="1238" t="s">
        <v>5</v>
      </c>
      <c r="D49" s="1238"/>
      <c r="E49" s="1239"/>
      <c r="F49" s="19" t="s">
        <v>564</v>
      </c>
      <c r="G49" s="20">
        <v>3.55</v>
      </c>
      <c r="H49" s="20">
        <v>0.36</v>
      </c>
      <c r="I49" s="20" t="s">
        <v>565</v>
      </c>
      <c r="J49" s="21" t="s">
        <v>566</v>
      </c>
    </row>
    <row r="50" spans="2:10" ht="13.5" customHeight="1"/>
    <row r="51" spans="2:10" ht="13.5" hidden="1" customHeight="1"/>
    <row r="52" spans="2:10" ht="13.5" hidden="1" customHeight="1"/>
    <row r="53" spans="2:10" ht="13.5" hidden="1" customHeight="1"/>
  </sheetData>
  <sheetProtection algorithmName="SHA-512" hashValue="yfFp7Hv4awQT+fmK4U7FASyNANkzujqjM3E/q2Suhomz2TPRY6a5ZJygU0JyhaCgVjXBNolTvUmgQQSdW68JvQ==" saltValue="jXjGM6gGpbWf4s8VprGD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2020-03-16T10:47:52Z</cp:lastPrinted>
  <dcterms:created xsi:type="dcterms:W3CDTF">2020-02-10T05:46:38Z</dcterms:created>
  <dcterms:modified xsi:type="dcterms:W3CDTF">2020-09-29T02:17:41Z</dcterms:modified>
  <cp:category/>
</cp:coreProperties>
</file>