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s="1"/>
  <c r="C34" i="10"/>
  <c r="AM34" i="10" l="1"/>
  <c r="BE34"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<sst xmlns="http://schemas.openxmlformats.org/spreadsheetml/2006/main" count="1188" uniqueCount="627">
  <si>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</si>
  <si>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</si>
  <si>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</si>
  <si>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</si>
  <si>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</si>
  <si>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</si>
  <si>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</si>
  <si>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</si>
  <si>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</si>
  <si>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</si>
  <si>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</si>
  <si>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</si>
  <si>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</si>
  <si>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</si>
  <si>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</si>
  <si>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</si>
  <si>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</si>
  <si>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</si>
  <si>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</si>
  <si>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</si>
  <si>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</si>
  <si>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</si>
  <si>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</si>
  <si>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</si>
  <si>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</si>
  <si>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</si>
  <si>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</si>
  <si>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</si>
  <si>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</si>
  <si>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</si>
  <si>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</si>
  <si>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</si>
  <si>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</si>
  <si>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</si>
  <si>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</si>
  <si>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</si>
  <si>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</si>
  <si>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</si>
  <si>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</si>
  <si>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</si>
  <si>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</si>
  <si>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</si>
  <si>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</si>
  <si>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</si>
  <si>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</si>
  <si>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</si>
  <si>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</si>
  <si>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</si>
  <si>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</si>
  <si>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</si>
  <si>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</si>
  <si>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</si>
  <si>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</si>
  <si>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</si>
  <si>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</si>
  <si>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</si>
  <si>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</si>
  <si>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</si>
  <si>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</si>
  <si>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</si>
  <si>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</si>
  <si>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</si>
  <si>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</si>
  <si>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</si>
  <si>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</si>
  <si>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</si>
  <si>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</si>
  <si>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</si>
  <si>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</si>
  <si>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</si>
  <si>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</si>
  <si>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</si>
  <si>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</si>
  <si>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</si>
  <si>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</si>
  <si>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</si>
  <si>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</si>
  <si>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</si>
  <si>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</si>
  <si>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</si>
  <si>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</si>
  <si>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</si>
  <si>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</si>
  <si>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</si>
  <si>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</si>
  <si>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</si>
  <si>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</si>
  <si>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</si>
  <si>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</si>
  <si>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</si>
  <si>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</si>
  <si>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</si>
  <si>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</si>
  <si>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</si>
  <si>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</si>
  <si>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</si>
  <si>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</si>
  <si>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</si>
  <si>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</si>
  <si>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</si>
  <si>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</si>
  <si>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</si>
  <si>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</si>
  <si>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</si>
  <si>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</si>
  <si>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</si>
  <si>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</si>
  <si>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</si>
  <si>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</si>
  <si>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</si>
  <si>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</si>
  <si>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</si>
  <si>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</si>
  <si>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</si>
  <si>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</si>
  <si>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</si>
  <si>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</si>
  <si>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</si>
  <si>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</si>
  <si>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</si>
  <si>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</si>
  <si>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</si>
  <si>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</si>
  <si>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</si>
  <si>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</si>
  <si>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</si>
  <si>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</si>
  <si>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</si>
  <si>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</si>
  <si>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</si>
  <si>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</si>
  <si>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</si>
  <si>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</si>
  <si>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</si>
  <si>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</si>
  <si>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</si>
  <si>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</si>
  <si>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</si>
  <si>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</si>
  <si>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</si>
  <si>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</si>
  <si>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</si>
  <si>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</si>
  <si>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</si>
  <si>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</si>
  <si>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</si>
  <si>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</si>
  <si>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</si>
  <si>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</si>
  <si>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</si>
  <si>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</si>
  <si>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</si>
  <si>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</si>
  <si>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</si>
  <si>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</si>
  <si>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</si>
  <si>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</si>
  <si>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</si>
  <si>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</si>
  <si>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</si>
  <si>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</si>
  <si>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</si>
  <si>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</si>
  <si>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</si>
  <si>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</si>
  <si>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</si>
  <si>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</si>
  <si>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</si>
  <si>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</si>
  <si>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</si>
  <si>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</si>
  <si>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</si>
  <si>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</si>
  <si>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</si>
  <si>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</si>
  <si>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</si>
  <si>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</si>
  <si>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</si>
  <si>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</si>
  <si>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</si>
  <si>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</si>
  <si>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</si>
  <si>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</si>
  <si>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</si>
  <si>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</si>
  <si>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</si>
  <si>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</si>
  <si>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</si>
  <si>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</si>
  <si>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</si>
  <si>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</si>
  <si>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</si>
  <si>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</si>
  <si>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</si>
  <si>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</si>
  <si>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</si>
  <si>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</si>
  <si>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</si>
  <si>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</si>
  <si>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</si>
  <si>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</si>
  <si>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</si>
  <si>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</si>
  <si>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</si>
  <si>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</si>
  <si>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</si>
  <si>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</si>
  <si>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</si>
  <si>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</si>
  <si>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</si>
  <si>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</si>
  <si>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</si>
  <si>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</si>
  <si>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</si>
  <si>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</si>
  <si>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</si>
  <si>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</si>
  <si>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</si>
  <si>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</si>
  <si>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</si>
  <si>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</si>
  <si>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高知県中土佐町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</si>
  <si>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</si>
  <si>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</si>
  <si>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</si>
  <si>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</si>
  <si>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</si>
  <si>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</si>
  <si>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</si>
  <si>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</si>
  <si>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</si>
  <si>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</si>
  <si>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</si>
  <si>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</si>
  <si>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</si>
  <si>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</si>
  <si>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</si>
  <si>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</si>
  <si>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</si>
  <si>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</si>
  <si>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</si>
  <si>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</si>
  <si>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</si>
  <si>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</si>
  <si>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</si>
  <si>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</si>
  <si>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</si>
  <si>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</si>
  <si>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</si>
  <si>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</si>
  <si>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</si>
  <si>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</si>
  <si>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</si>
  <si>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</si>
  <si>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</si>
  <si>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</si>
  <si>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</si>
  <si>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</si>
  <si>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</si>
  <si>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</si>
  <si>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</si>
  <si>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</si>
  <si>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</si>
  <si>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</si>
  <si>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</si>
  <si>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</si>
  <si>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</si>
  <si>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</si>
  <si>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</si>
  <si>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</si>
  <si>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</si>
  <si>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</si>
  <si>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</si>
  <si>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</si>
  <si>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</si>
  <si>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</si>
  <si>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</si>
  <si>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</si>
  <si>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</si>
  <si>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</si>
  <si>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</si>
  <si>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</si>
  <si>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</si>
  <si>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</si>
  <si>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</si>
  <si>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</si>
  <si>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</si>
  <si>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</si>
  <si>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</si>
  <si>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</si>
  <si>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</si>
  <si>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</si>
  <si>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</si>
  <si>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</si>
  <si>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</si>
  <si>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</si>
  <si>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</si>
  <si>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</si>
  <si>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</si>
  <si>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</si>
  <si>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</si>
  <si>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</si>
  <si>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</si>
  <si>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</si>
  <si>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</si>
  <si>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</si>
  <si>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</si>
  <si>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</si>
  <si>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</si>
  <si>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</si>
  <si>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</si>
  <si>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</si>
  <si>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</si>
  <si>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</si>
  <si>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</si>
  <si>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</si>
  <si>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</si>
  <si>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</si>
  <si>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</si>
  <si>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</si>
  <si>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</si>
  <si>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</si>
  <si>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</si>
  <si>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</si>
  <si>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</si>
  <si>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</si>
  <si>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</si>
  <si>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</si>
  <si>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</si>
  <si>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</si>
  <si>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</si>
  <si>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</si>
  <si>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</si>
  <si>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</si>
  <si>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</si>
  <si>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</si>
  <si>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</si>
  <si>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</si>
  <si>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</si>
  <si>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</si>
  <si>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</si>
  <si>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</si>
  <si>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</si>
  <si>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</si>
  <si>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</si>
  <si>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</si>
  <si>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</si>
  <si>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</si>
  <si>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</si>
  <si>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</si>
  <si>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</si>
  <si>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</si>
  <si>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</si>
  <si>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</si>
  <si>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</si>
  <si>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</si>
  <si>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</si>
  <si>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</si>
  <si>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</si>
  <si>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</si>
  <si>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</si>
  <si>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</si>
  <si>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</si>
  <si>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</si>
  <si>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</si>
  <si>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</si>
  <si>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</si>
  <si>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</si>
  <si>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</si>
  <si>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</si>
  <si>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</si>
  <si>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高知県中土佐町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</si>
  <si>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</si>
  <si>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</si>
  <si>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</si>
  <si>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</si>
  <si>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</si>
  <si>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</si>
  <si>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</si>
  <si>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</si>
  <si>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</si>
  <si>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</si>
  <si>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</si>
  <si>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</si>
  <si>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</si>
  <si>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</si>
  <si>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</si>
  <si>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</si>
  <si>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</si>
  <si>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</si>
  <si>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</si>
  <si>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</si>
  <si>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</si>
  <si>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</si>
  <si>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</si>
  <si>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</si>
  <si>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</si>
  <si>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</si>
  <si>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</si>
  <si>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</si>
  <si>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</si>
  <si>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</si>
  <si>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</si>
  <si>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</si>
  <si>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</si>
  <si>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</si>
  <si>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</si>
  <si>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</si>
  <si>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</si>
  <si>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</si>
  <si>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</si>
  <si>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簡易水道事業会計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</si>
  <si>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</si>
  <si>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</si>
  <si>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</si>
  <si>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</si>
  <si>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</si>
  <si>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</si>
  <si>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</si>
  <si>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</si>
  <si>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</si>
  <si>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</si>
  <si>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</si>
  <si>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</si>
  <si>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</si>
  <si>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</si>
  <si>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</si>
  <si>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</si>
  <si>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</si>
  <si>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</si>
  <si>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</si>
  <si>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</si>
  <si>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</si>
  <si>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</si>
  <si>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</si>
  <si>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</si>
  <si>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</si>
  <si>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</si>
  <si>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</si>
  <si>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</si>
  <si>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</si>
  <si>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</si>
  <si>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</si>
  <si>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</si>
  <si>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</si>
  <si>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</si>
  <si>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</si>
  <si>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</si>
  <si>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</si>
  <si>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</si>
  <si>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</si>
  <si>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</si>
  <si>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</si>
  <si>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</si>
  <si>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</si>
  <si>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</si>
  <si>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</si>
  <si>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</si>
  <si>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</si>
  <si>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</si>
  <si>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</si>
  <si>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</si>
  <si>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</si>
  <si>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</si>
  <si>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</si>
  <si>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</si>
  <si>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</si>
  <si>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</si>
  <si>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</si>
  <si>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</si>
  <si>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</si>
  <si>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</si>
  <si>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</si>
  <si>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</si>
  <si>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</si>
  <si>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</si>
  <si>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</si>
  <si>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</si>
  <si>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</si>
  <si>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</si>
  <si>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</si>
  <si>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</si>
  <si>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</si>
  <si>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</si>
  <si>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</si>
  <si>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</si>
  <si>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</si>
  <si>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</si>
  <si>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</si>
  <si>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</si>
  <si>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</si>
  <si>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</si>
  <si>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</si>
  <si>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</si>
  <si>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</si>
  <si>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</si>
  <si>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</si>
  <si>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</si>
  <si>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</si>
  <si>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</si>
  <si>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</si>
  <si>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</si>
  <si>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</si>
  <si>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</si>
  <si>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</si>
  <si>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</si>
  <si>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</si>
  <si>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</si>
  <si>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</si>
  <si>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</si>
  <si>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</si>
  <si>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</si>
  <si>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</si>
  <si>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</si>
  <si>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</si>
  <si>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</si>
  <si>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</si>
  <si>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</si>
  <si>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</si>
  <si>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</si>
  <si>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</si>
  <si>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</si>
  <si>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</si>
  <si>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</si>
  <si>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</si>
  <si>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</si>
  <si>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</si>
  <si>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</si>
  <si>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</si>
  <si>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</si>
  <si>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</si>
  <si>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</si>
  <si>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</si>
  <si>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</si>
  <si>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</si>
  <si>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</si>
  <si>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</si>
  <si>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</si>
  <si>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</si>
  <si>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</si>
  <si>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</si>
  <si>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</si>
  <si>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</si>
  <si>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</si>
  <si>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</si>
  <si>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</si>
  <si>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</si>
  <si>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</si>
  <si>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</si>
  <si>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</si>
  <si>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</si>
  <si>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</si>
  <si>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</si>
  <si>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</si>
  <si>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</si>
  <si>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</si>
  <si>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</si>
  <si>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</si>
  <si>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</si>
  <si>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</si>
  <si>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</si>
  <si>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</si>
  <si>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</si>
  <si>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</si>
  <si>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</si>
  <si>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1.07</t>
  </si>
  <si>
    <t>▲ 2.99</t>
  </si>
  <si>
    <t>▲ 8.82</t>
  </si>
  <si>
    <t>一般会計</t>
  </si>
  <si>
    <t>簡易水道事業会計</t>
  </si>
  <si>
    <t>後期高齢者医療特別会計</t>
  </si>
  <si>
    <t>農業集落排水事業特別会計</t>
  </si>
  <si>
    <t>住宅新築資金等貸付事業特別会計</t>
  </si>
  <si>
    <t>介護保険特別会計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</si>
  <si>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</si>
  <si>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</si>
  <si>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</si>
  <si>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</si>
  <si>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</si>
  <si>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</si>
  <si>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</si>
  <si>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</si>
  <si>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未来・夢基金</t>
    <rPh sb="0" eb="2">
      <t>ミライ</t>
    </rPh>
    <rPh sb="3" eb="4">
      <t>ユメ</t>
    </rPh>
    <rPh sb="4" eb="6">
      <t>キキン</t>
    </rPh>
    <phoneticPr fontId="2"/>
  </si>
  <si>
    <t>高幡消防組合</t>
    <rPh sb="0" eb="2">
      <t>コウバン</t>
    </rPh>
    <rPh sb="2" eb="4">
      <t>ショウボウ</t>
    </rPh>
    <rPh sb="4" eb="6">
      <t>クミアイ</t>
    </rPh>
    <phoneticPr fontId="13"/>
  </si>
  <si>
    <t>津野山養護老人ホーム組合</t>
    <rPh sb="0" eb="2">
      <t>ツノ</t>
    </rPh>
    <rPh sb="2" eb="3">
      <t>ヤマ</t>
    </rPh>
    <rPh sb="3" eb="5">
      <t>ヨウゴ</t>
    </rPh>
    <rPh sb="5" eb="7">
      <t>ロウジン</t>
    </rPh>
    <rPh sb="10" eb="12">
      <t>クミアイ</t>
    </rPh>
    <phoneticPr fontId="13"/>
  </si>
  <si>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13"/>
  </si>
  <si>
    <t>高幡東部清掃組合</t>
    <rPh sb="0" eb="2">
      <t>コウバン</t>
    </rPh>
    <rPh sb="2" eb="4">
      <t>トウブ</t>
    </rPh>
    <rPh sb="4" eb="6">
      <t>セイソウ</t>
    </rPh>
    <rPh sb="6" eb="8">
      <t>クミアイ</t>
    </rPh>
    <phoneticPr fontId="13"/>
  </si>
  <si>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13"/>
  </si>
  <si>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13"/>
  </si>
  <si>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13"/>
  </si>
  <si>
    <t>高知県広域食肉センター事務組合</t>
    <rPh sb="0" eb="3">
      <t>コウチケン</t>
    </rPh>
    <rPh sb="3" eb="5">
      <t>コウイキ</t>
    </rPh>
    <rPh sb="5" eb="7">
      <t>ショクニク</t>
    </rPh>
    <rPh sb="11" eb="13">
      <t>ジム</t>
    </rPh>
    <rPh sb="13" eb="15">
      <t>クミアイ</t>
    </rPh>
    <phoneticPr fontId="13"/>
  </si>
  <si>
    <t>高幡障害者支援施設組合</t>
    <rPh sb="0" eb="2">
      <t>コウバン</t>
    </rPh>
    <rPh sb="2" eb="5">
      <t>ショウガイシャ</t>
    </rPh>
    <rPh sb="5" eb="7">
      <t>シエン</t>
    </rPh>
    <rPh sb="7" eb="9">
      <t>シセツ</t>
    </rPh>
    <rPh sb="9" eb="11">
      <t>クミアイ</t>
    </rPh>
    <phoneticPr fontId="13"/>
  </si>
  <si>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13"/>
  </si>
  <si>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3"/>
  </si>
  <si>
    <t>こうち人づくり広域連合</t>
    <rPh sb="3" eb="4">
      <t>ヒト</t>
    </rPh>
    <rPh sb="7" eb="9">
      <t>コウイキ</t>
    </rPh>
    <rPh sb="9" eb="11">
      <t>レンゴウ</t>
    </rPh>
    <phoneticPr fontId="13"/>
  </si>
  <si>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13"/>
  </si>
  <si>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3"/>
  </si>
  <si>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13"/>
  </si>
  <si>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3"/>
  </si>
  <si>
    <t>（株）中土佐町地域振興公社</t>
    <rPh sb="1" eb="2">
      <t>カブ</t>
    </rPh>
    <rPh sb="3" eb="7">
      <t>ナカトサチョウ</t>
    </rPh>
    <rPh sb="7" eb="9">
      <t>チイキ</t>
    </rPh>
    <rPh sb="9" eb="11">
      <t>シンコウ</t>
    </rPh>
    <rPh sb="11" eb="13">
      <t>コウシャ</t>
    </rPh>
    <phoneticPr fontId="2"/>
  </si>
  <si>
    <t>（株）ＳＥＡプロジェクト</t>
    <rPh sb="1" eb="2">
      <t>カブ</t>
    </rPh>
    <phoneticPr fontId="2"/>
  </si>
  <si>
    <t>施設等整備基金</t>
    <rPh sb="0" eb="2">
      <t>シセツ</t>
    </rPh>
    <rPh sb="2" eb="3">
      <t>トウ</t>
    </rPh>
    <rPh sb="3" eb="5">
      <t>セイビ</t>
    </rPh>
    <rPh sb="5" eb="7">
      <t>キキン</t>
    </rPh>
    <phoneticPr fontId="2"/>
  </si>
  <si>
    <t>防災対策加速化基金</t>
    <rPh sb="0" eb="2">
      <t>ボウサイ</t>
    </rPh>
    <rPh sb="2" eb="4">
      <t>タイサク</t>
    </rPh>
    <rPh sb="4" eb="7">
      <t>カソクカ</t>
    </rPh>
    <rPh sb="7" eb="9">
      <t>キキン</t>
    </rPh>
    <phoneticPr fontId="2"/>
  </si>
  <si>
    <t>まちづくり振興基金</t>
    <rPh sb="5" eb="7">
      <t>シンコウ</t>
    </rPh>
    <rPh sb="7" eb="9">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</si>
  <si>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</si>
  <si>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</si>
  <si>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</si>
  <si>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</si>
  <si>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</si>
  <si>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</si>
  <si>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</si>
  <si>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</si>
  <si>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</si>
  <si>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</si>
  <si>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</si>
  <si>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</si>
  <si>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</si>
  <si>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</si>
  <si>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</si>
  <si>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</si>
  <si>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</si>
  <si>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</si>
  <si>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</si>
  <si>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</si>
  <si>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</si>
  <si>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将来負担比率は類似団体と比較して低い水準であるものの、南海トラフ地震対策事業の実施や庁舎建設等の大型事業の実施に伴い地方債残高が増加しており、今後は上昇していく見込みである。
　有形固定資産減価償却率は類似団体と同水準であるが、今後は、庁舎建設等の大型事業の完了に伴う新規施設の増加により、低下していくことが見込まれる。
　平成28年度に策定した公共施設等総合管理計画に基づき、施設保有量の適正化や管理運営の効率化、安全性の確保と長寿命化を図っていく。</t>
    <rPh sb="72" eb="74">
      <t>コンゴ</t>
    </rPh>
    <rPh sb="75" eb="77">
      <t>ジョウショウ</t>
    </rPh>
    <rPh sb="81" eb="83">
      <t>ミコ</t>
    </rPh>
    <rPh sb="90" eb="92">
      <t>ユウケイ</t>
    </rPh>
    <rPh sb="92" eb="94">
      <t>コテイ</t>
    </rPh>
    <rPh sb="94" eb="96">
      <t>シサン</t>
    </rPh>
    <rPh sb="96" eb="98">
      <t>ゲンカ</t>
    </rPh>
    <rPh sb="98" eb="100">
      <t>ショウキャク</t>
    </rPh>
    <rPh sb="100" eb="101">
      <t>リツ</t>
    </rPh>
    <rPh sb="102" eb="104">
      <t>ルイジ</t>
    </rPh>
    <rPh sb="104" eb="106">
      <t>ダンタイ</t>
    </rPh>
    <rPh sb="107" eb="110">
      <t>ドウスイジュン</t>
    </rPh>
    <phoneticPr fontId="5"/>
  </si>
  <si>
    <t>　実質公債費比率は類似団体平均を下回っているものの、南海トラフ地震対策事業の実施に伴い発行した地方債の償還が開始されたことに伴い上昇傾向にある。
　将来負担比率は類似団体と比較して低い水準を保っているものの、南海トラフ地震対策事業の実施や庁舎建設等の大型事業の実施に伴う地方債残高の増加により上昇傾向にある。
　今後は、上記の理由により実質公債費比率、将来負担比率共に上昇していくと考えられるが、普通建設事業の財源には財政措置の大きい地方債を有効に活用し、比率の上昇を抑えるよう努める。</t>
    <rPh sb="62" eb="63">
      <t>トモナ</t>
    </rPh>
    <rPh sb="64" eb="66">
      <t>ジョウショウ</t>
    </rPh>
    <rPh sb="66" eb="68">
      <t>ケイコウ</t>
    </rPh>
    <rPh sb="133" eb="134">
      <t>トモナ</t>
    </rPh>
    <rPh sb="135" eb="138">
      <t>チホウサイ</t>
    </rPh>
    <rPh sb="138" eb="140">
      <t>ザンダカ</t>
    </rPh>
    <rPh sb="141" eb="143">
      <t>ゾウカ</t>
    </rPh>
    <rPh sb="146" eb="148">
      <t>ジョウショウ</t>
    </rPh>
    <rPh sb="148" eb="150">
      <t>ケイコウ</t>
    </rPh>
    <rPh sb="160" eb="162">
      <t>ジョウキ</t>
    </rPh>
    <rPh sb="163" eb="165">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</si>
</sst>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8830-4105-A4AD-E65DA36816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250181</c:v>
                </c:pt>
                <c:pt idx="1">
                  <c:v>206214</c:v>
                </c:pt>
                <c:pt idx="2">
                  <c:v>294795</c:v>
                </c:pt>
                <c:pt idx="3">
                  <c:v>281398</c:v>
                </c:pt>
                <c:pt idx="4">
                  <c:v>411613</c:v>
                </c:pt>
              </c:numCache>
            </c:numRef>
          </c:val>
          <c:smooth val="0"/>
          <c:extLst xmlns:c16r2="http://schemas.microsoft.com/office/drawing/2015/06/chart">
            <c:ext xmlns:c16="http://schemas.microsoft.com/office/drawing/2014/chart" uri="{C3380CC4-5D6E-409C-BE32-E72D297353CC}">
              <c16:uniqueId val="{00000001-8830-4105-A4AD-E65DA3681698}"/>
            </c:ext>
          </c:extLst>
        </c:ser>
        <c:dLbls>
          <c:showLegendKey val="0"/>
          <c:showVal val="0"/>
          <c:showCatName val="0"/>
          <c:showSerName val="0"/>
          <c:showPercent val="0"/>
          <c:showBubbleSize val="0"/>
        </c:dLbls>
        <c:marker val="1"/>
        <c:smooth val="0"/>
        <c:axId val="173579264"/>
        <c:axId val="174015616"/>
      </c:lineChart>
      <c:catAx>
        <c:axId val="17357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15616"/>
        <c:crosses val="autoZero"/>
        <c:auto val="1"/>
        <c:lblAlgn val="ctr"/>
        <c:lblOffset val="100"/>
        <c:tickLblSkip val="1"/>
        <c:tickMarkSkip val="1"/>
        <c:noMultiLvlLbl val="0"/>
      </c:catAx>
      <c:valAx>
        <c:axId val="1740156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7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7.35</c:v>
                </c:pt>
                <c:pt idx="1">
                  <c:v>5.35</c:v>
                </c:pt>
                <c:pt idx="2">
                  <c:v>8.06</c:v>
                </c:pt>
                <c:pt idx="3">
                  <c:v>7.42</c:v>
                </c:pt>
                <c:pt idx="4">
                  <c:v>8.3800000000000008</c:v>
                </c:pt>
              </c:numCache>
            </c:numRef>
          </c:val>
          <c:extLst xmlns:c16r2="http://schemas.microsoft.com/office/drawing/2015/06/chart">
            <c:ext xmlns:c16="http://schemas.microsoft.com/office/drawing/2014/chart" uri="{C3380CC4-5D6E-409C-BE32-E72D297353CC}">
              <c16:uniqueId val="{00000000-BB7E-4D42-ACE1-3E0C125E81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75.599999999999994</c:v>
                </c:pt>
                <c:pt idx="1">
                  <c:v>76.989999999999995</c:v>
                </c:pt>
                <c:pt idx="2">
                  <c:v>83.19</c:v>
                </c:pt>
                <c:pt idx="3">
                  <c:v>84.52</c:v>
                </c:pt>
                <c:pt idx="4">
                  <c:v>74.83</c:v>
                </c:pt>
              </c:numCache>
            </c:numRef>
          </c:val>
          <c:extLst xmlns:c16r2="http://schemas.microsoft.com/office/drawing/2015/06/chart">
            <c:ext xmlns:c16="http://schemas.microsoft.com/office/drawing/2014/chart" uri="{C3380CC4-5D6E-409C-BE32-E72D297353CC}">
              <c16:uniqueId val="{00000001-BB7E-4D42-ACE1-3E0C125E81F2}"/>
            </c:ext>
          </c:extLst>
        </c:ser>
        <c:dLbls>
          <c:showLegendKey val="0"/>
          <c:showVal val="0"/>
          <c:showCatName val="0"/>
          <c:showSerName val="0"/>
          <c:showPercent val="0"/>
          <c:showBubbleSize val="0"/>
        </c:dLbls>
        <c:gapWidth val="250"/>
        <c:overlap val="100"/>
        <c:axId val="204826880"/>
        <c:axId val="20484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1.43</c:v>
                </c:pt>
                <c:pt idx="1">
                  <c:v>-1.07</c:v>
                </c:pt>
                <c:pt idx="2">
                  <c:v>5.97</c:v>
                </c:pt>
                <c:pt idx="3">
                  <c:v>-2.99</c:v>
                </c:pt>
                <c:pt idx="4">
                  <c:v>-8.82</c:v>
                </c:pt>
              </c:numCache>
            </c:numRef>
          </c:val>
          <c:smooth val="0"/>
          <c:extLst xmlns:c16r2="http://schemas.microsoft.com/office/drawing/2015/06/chart">
            <c:ext xmlns:c16="http://schemas.microsoft.com/office/drawing/2014/chart" uri="{C3380CC4-5D6E-409C-BE32-E72D297353CC}">
              <c16:uniqueId val="{00000002-BB7E-4D42-ACE1-3E0C125E81F2}"/>
            </c:ext>
          </c:extLst>
        </c:ser>
        <c:dLbls>
          <c:showLegendKey val="0"/>
          <c:showVal val="0"/>
          <c:showCatName val="0"/>
          <c:showSerName val="0"/>
          <c:showPercent val="0"/>
          <c:showBubbleSize val="0"/>
        </c:dLbls>
        <c:marker val="1"/>
        <c:smooth val="0"/>
        <c:axId val="204826880"/>
        <c:axId val="204841344"/>
      </c:lineChart>
      <c:catAx>
        <c:axId val="2048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841344"/>
        <c:crosses val="autoZero"/>
        <c:auto val="1"/>
        <c:lblAlgn val="ctr"/>
        <c:lblOffset val="100"/>
        <c:tickLblSkip val="1"/>
        <c:tickMarkSkip val="1"/>
        <c:noMultiLvlLbl val="0"/>
      </c:catAx>
      <c:valAx>
        <c:axId val="20484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2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AC9-4D95-BC60-21F0AE3DCA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C9-4D95-BC60-21F0AE3DCA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AC9-4D95-BC60-21F0AE3DCAF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AC9-4D95-BC60-21F0AE3DCAF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AC9-4D95-BC60-21F0AE3DCAF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AC9-4D95-BC60-21F0AE3DCAF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0.01</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3AC9-4D95-BC60-21F0AE3DCAF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0.08</c:v>
                </c:pt>
                <c:pt idx="4">
                  <c:v>#N/A</c:v>
                </c:pt>
                <c:pt idx="5">
                  <c:v>0.08</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7-3AC9-4D95-BC60-21F0AE3DCAFC}"/>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1.65</c:v>
                </c:pt>
                <c:pt idx="8">
                  <c:v>#N/A</c:v>
                </c:pt>
                <c:pt idx="9">
                  <c:v>1.72</c:v>
                </c:pt>
              </c:numCache>
            </c:numRef>
          </c:val>
          <c:extLst xmlns:c16r2="http://schemas.microsoft.com/office/drawing/2015/06/chart">
            <c:ext xmlns:c16="http://schemas.microsoft.com/office/drawing/2014/chart" uri="{C3380CC4-5D6E-409C-BE32-E72D297353CC}">
              <c16:uniqueId val="{00000008-3AC9-4D95-BC60-21F0AE3DCA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7.34</c:v>
                </c:pt>
                <c:pt idx="2">
                  <c:v>#N/A</c:v>
                </c:pt>
                <c:pt idx="3">
                  <c:v>5.34</c:v>
                </c:pt>
                <c:pt idx="4">
                  <c:v>#N/A</c:v>
                </c:pt>
                <c:pt idx="5">
                  <c:v>8.0500000000000007</c:v>
                </c:pt>
                <c:pt idx="6">
                  <c:v>#N/A</c:v>
                </c:pt>
                <c:pt idx="7">
                  <c:v>7.4</c:v>
                </c:pt>
                <c:pt idx="8">
                  <c:v>#N/A</c:v>
                </c:pt>
                <c:pt idx="9">
                  <c:v>8.36</c:v>
                </c:pt>
              </c:numCache>
            </c:numRef>
          </c:val>
          <c:extLst xmlns:c16r2="http://schemas.microsoft.com/office/drawing/2015/06/chart">
            <c:ext xmlns:c16="http://schemas.microsoft.com/office/drawing/2014/chart" uri="{C3380CC4-5D6E-409C-BE32-E72D297353CC}">
              <c16:uniqueId val="{00000009-3AC9-4D95-BC60-21F0AE3DCAFC}"/>
            </c:ext>
          </c:extLst>
        </c:ser>
        <c:dLbls>
          <c:showLegendKey val="0"/>
          <c:showVal val="0"/>
          <c:showCatName val="0"/>
          <c:showSerName val="0"/>
          <c:showPercent val="0"/>
          <c:showBubbleSize val="0"/>
        </c:dLbls>
        <c:gapWidth val="150"/>
        <c:overlap val="100"/>
        <c:axId val="204563200"/>
        <c:axId val="204564736"/>
      </c:barChart>
      <c:catAx>
        <c:axId val="2045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564736"/>
        <c:crosses val="autoZero"/>
        <c:auto val="1"/>
        <c:lblAlgn val="ctr"/>
        <c:lblOffset val="100"/>
        <c:tickLblSkip val="1"/>
        <c:tickMarkSkip val="1"/>
        <c:noMultiLvlLbl val="0"/>
      </c:catAx>
      <c:valAx>
        <c:axId val="20456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6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912</c:v>
                </c:pt>
                <c:pt idx="5">
                  <c:v>960</c:v>
                </c:pt>
                <c:pt idx="8">
                  <c:v>896</c:v>
                </c:pt>
                <c:pt idx="11">
                  <c:v>824</c:v>
                </c:pt>
                <c:pt idx="14">
                  <c:v>862</c:v>
                </c:pt>
              </c:numCache>
            </c:numRef>
          </c:val>
          <c:extLst xmlns:c16r2="http://schemas.microsoft.com/office/drawing/2015/06/chart">
            <c:ext xmlns:c16="http://schemas.microsoft.com/office/drawing/2014/chart" uri="{C3380CC4-5D6E-409C-BE32-E72D297353CC}">
              <c16:uniqueId val="{00000000-6563-47F7-B6CF-D884294A3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6563-47F7-B6CF-D884294A3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563-47F7-B6CF-D884294A3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186</c:v>
                </c:pt>
                <c:pt idx="3">
                  <c:v>183</c:v>
                </c:pt>
                <c:pt idx="6">
                  <c:v>118</c:v>
                </c:pt>
                <c:pt idx="9">
                  <c:v>35</c:v>
                </c:pt>
                <c:pt idx="12">
                  <c:v>2</c:v>
                </c:pt>
              </c:numCache>
            </c:numRef>
          </c:val>
          <c:extLst xmlns:c16r2="http://schemas.microsoft.com/office/drawing/2015/06/chart">
            <c:ext xmlns:c16="http://schemas.microsoft.com/office/drawing/2014/chart" uri="{C3380CC4-5D6E-409C-BE32-E72D297353CC}">
              <c16:uniqueId val="{00000003-6563-47F7-B6CF-D884294A3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c:v>
                </c:pt>
                <c:pt idx="3">
                  <c:v>68</c:v>
                </c:pt>
                <c:pt idx="6">
                  <c:v>61</c:v>
                </c:pt>
                <c:pt idx="9">
                  <c:v>49</c:v>
                </c:pt>
                <c:pt idx="12">
                  <c:v>43</c:v>
                </c:pt>
              </c:numCache>
            </c:numRef>
          </c:val>
          <c:extLst xmlns:c16r2="http://schemas.microsoft.com/office/drawing/2015/06/chart">
            <c:ext xmlns:c16="http://schemas.microsoft.com/office/drawing/2014/chart" uri="{C3380CC4-5D6E-409C-BE32-E72D297353CC}">
              <c16:uniqueId val="{00000004-6563-47F7-B6CF-D884294A3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63-47F7-B6CF-D884294A3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63-47F7-B6CF-D884294A3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807</c:v>
                </c:pt>
                <c:pt idx="3">
                  <c:v>820</c:v>
                </c:pt>
                <c:pt idx="6">
                  <c:v>850</c:v>
                </c:pt>
                <c:pt idx="9">
                  <c:v>962</c:v>
                </c:pt>
                <c:pt idx="12">
                  <c:v>1095</c:v>
                </c:pt>
              </c:numCache>
            </c:numRef>
          </c:val>
          <c:extLst xmlns:c16r2="http://schemas.microsoft.com/office/drawing/2015/06/chart">
            <c:ext xmlns:c16="http://schemas.microsoft.com/office/drawing/2014/chart" uri="{C3380CC4-5D6E-409C-BE32-E72D297353CC}">
              <c16:uniqueId val="{00000007-6563-47F7-B6CF-D884294A3180}"/>
            </c:ext>
          </c:extLst>
        </c:ser>
        <c:dLbls>
          <c:showLegendKey val="0"/>
          <c:showVal val="0"/>
          <c:showCatName val="0"/>
          <c:showSerName val="0"/>
          <c:showPercent val="0"/>
          <c:showBubbleSize val="0"/>
        </c:dLbls>
        <c:gapWidth val="100"/>
        <c:overlap val="100"/>
        <c:axId val="204603776"/>
        <c:axId val="20468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160</c:v>
                </c:pt>
                <c:pt idx="2">
                  <c:v>#N/A</c:v>
                </c:pt>
                <c:pt idx="3">
                  <c:v>#N/A</c:v>
                </c:pt>
                <c:pt idx="4">
                  <c:v>112</c:v>
                </c:pt>
                <c:pt idx="5">
                  <c:v>#N/A</c:v>
                </c:pt>
                <c:pt idx="6">
                  <c:v>#N/A</c:v>
                </c:pt>
                <c:pt idx="7">
                  <c:v>133</c:v>
                </c:pt>
                <c:pt idx="8">
                  <c:v>#N/A</c:v>
                </c:pt>
                <c:pt idx="9">
                  <c:v>#N/A</c:v>
                </c:pt>
                <c:pt idx="10">
                  <c:v>222</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6563-47F7-B6CF-D884294A3180}"/>
            </c:ext>
          </c:extLst>
        </c:ser>
        <c:dLbls>
          <c:showLegendKey val="0"/>
          <c:showVal val="0"/>
          <c:showCatName val="0"/>
          <c:showSerName val="0"/>
          <c:showPercent val="0"/>
          <c:showBubbleSize val="0"/>
        </c:dLbls>
        <c:marker val="1"/>
        <c:smooth val="0"/>
        <c:axId val="204603776"/>
        <c:axId val="204688768"/>
      </c:lineChart>
      <c:catAx>
        <c:axId val="2046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688768"/>
        <c:crosses val="autoZero"/>
        <c:auto val="1"/>
        <c:lblAlgn val="ctr"/>
        <c:lblOffset val="100"/>
        <c:tickLblSkip val="1"/>
        <c:tickMarkSkip val="1"/>
        <c:noMultiLvlLbl val="0"/>
      </c:catAx>
      <c:valAx>
        <c:axId val="20468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7277</c:v>
                </c:pt>
                <c:pt idx="5">
                  <c:v>7373</c:v>
                </c:pt>
                <c:pt idx="8">
                  <c:v>7835</c:v>
                </c:pt>
                <c:pt idx="11">
                  <c:v>8419</c:v>
                </c:pt>
                <c:pt idx="14">
                  <c:v>9146</c:v>
                </c:pt>
              </c:numCache>
            </c:numRef>
          </c:val>
          <c:extLst xmlns:c16r2="http://schemas.microsoft.com/office/drawing/2015/06/chart">
            <c:ext xmlns:c16="http://schemas.microsoft.com/office/drawing/2014/chart" uri="{C3380CC4-5D6E-409C-BE32-E72D297353CC}">
              <c16:uniqueId val="{00000000-8D83-4DB8-B6DC-A0278FA42A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191</c:v>
                </c:pt>
                <c:pt idx="5">
                  <c:v>218</c:v>
                </c:pt>
                <c:pt idx="8">
                  <c:v>268</c:v>
                </c:pt>
                <c:pt idx="11">
                  <c:v>247</c:v>
                </c:pt>
                <c:pt idx="14">
                  <c:v>189</c:v>
                </c:pt>
              </c:numCache>
            </c:numRef>
          </c:val>
          <c:extLst xmlns:c16r2="http://schemas.microsoft.com/office/drawing/2015/06/chart">
            <c:ext xmlns:c16="http://schemas.microsoft.com/office/drawing/2014/chart" uri="{C3380CC4-5D6E-409C-BE32-E72D297353CC}">
              <c16:uniqueId val="{00000001-8D83-4DB8-B6DC-A0278FA42A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6822</c:v>
                </c:pt>
                <c:pt idx="5">
                  <c:v>7487</c:v>
                </c:pt>
                <c:pt idx="8">
                  <c:v>6390</c:v>
                </c:pt>
                <c:pt idx="11">
                  <c:v>6602</c:v>
                </c:pt>
                <c:pt idx="14">
                  <c:v>6371</c:v>
                </c:pt>
              </c:numCache>
            </c:numRef>
          </c:val>
          <c:extLst xmlns:c16r2="http://schemas.microsoft.com/office/drawing/2015/06/chart">
            <c:ext xmlns:c16="http://schemas.microsoft.com/office/drawing/2014/chart" uri="{C3380CC4-5D6E-409C-BE32-E72D297353CC}">
              <c16:uniqueId val="{00000002-8D83-4DB8-B6DC-A0278FA42A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D83-4DB8-B6DC-A0278FA42A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D83-4DB8-B6DC-A0278FA42A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83-4DB8-B6DC-A0278FA42A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1242</c:v>
                </c:pt>
                <c:pt idx="3">
                  <c:v>1203</c:v>
                </c:pt>
                <c:pt idx="6">
                  <c:v>1108</c:v>
                </c:pt>
                <c:pt idx="9">
                  <c:v>914</c:v>
                </c:pt>
                <c:pt idx="12">
                  <c:v>878</c:v>
                </c:pt>
              </c:numCache>
            </c:numRef>
          </c:val>
          <c:extLst xmlns:c16r2="http://schemas.microsoft.com/office/drawing/2015/06/chart">
            <c:ext xmlns:c16="http://schemas.microsoft.com/office/drawing/2014/chart" uri="{C3380CC4-5D6E-409C-BE32-E72D297353CC}">
              <c16:uniqueId val="{00000006-8D83-4DB8-B6DC-A0278FA42A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342</c:v>
                </c:pt>
                <c:pt idx="3">
                  <c:v>176</c:v>
                </c:pt>
                <c:pt idx="6">
                  <c:v>40</c:v>
                </c:pt>
                <c:pt idx="9">
                  <c:v>5</c:v>
                </c:pt>
                <c:pt idx="12">
                  <c:v>4</c:v>
                </c:pt>
              </c:numCache>
            </c:numRef>
          </c:val>
          <c:extLst xmlns:c16r2="http://schemas.microsoft.com/office/drawing/2015/06/chart">
            <c:ext xmlns:c16="http://schemas.microsoft.com/office/drawing/2014/chart" uri="{C3380CC4-5D6E-409C-BE32-E72D297353CC}">
              <c16:uniqueId val="{00000007-8D83-4DB8-B6DC-A0278FA42A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660</c:v>
                </c:pt>
                <c:pt idx="3">
                  <c:v>668</c:v>
                </c:pt>
                <c:pt idx="6">
                  <c:v>630</c:v>
                </c:pt>
                <c:pt idx="9">
                  <c:v>567</c:v>
                </c:pt>
                <c:pt idx="12">
                  <c:v>478</c:v>
                </c:pt>
              </c:numCache>
            </c:numRef>
          </c:val>
          <c:extLst xmlns:c16r2="http://schemas.microsoft.com/office/drawing/2015/06/chart">
            <c:ext xmlns:c16="http://schemas.microsoft.com/office/drawing/2014/chart" uri="{C3380CC4-5D6E-409C-BE32-E72D297353CC}">
              <c16:uniqueId val="{00000008-8D83-4DB8-B6DC-A0278FA42A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D83-4DB8-B6DC-A0278FA42A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7659</c:v>
                </c:pt>
                <c:pt idx="3">
                  <c:v>8189</c:v>
                </c:pt>
                <c:pt idx="6">
                  <c:v>9203</c:v>
                </c:pt>
                <c:pt idx="9">
                  <c:v>9800</c:v>
                </c:pt>
                <c:pt idx="12">
                  <c:v>11299</c:v>
                </c:pt>
              </c:numCache>
            </c:numRef>
          </c:val>
          <c:extLst xmlns:c16r2="http://schemas.microsoft.com/office/drawing/2015/06/chart">
            <c:ext xmlns:c16="http://schemas.microsoft.com/office/drawing/2014/chart" uri="{C3380CC4-5D6E-409C-BE32-E72D297353CC}">
              <c16:uniqueId val="{0000000A-8D83-4DB8-B6DC-A0278FA42A0D}"/>
            </c:ext>
          </c:extLst>
        </c:ser>
        <c:dLbls>
          <c:showLegendKey val="0"/>
          <c:showVal val="0"/>
          <c:showCatName val="0"/>
          <c:showSerName val="0"/>
          <c:showPercent val="0"/>
          <c:showBubbleSize val="0"/>
        </c:dLbls>
        <c:gapWidth val="100"/>
        <c:overlap val="100"/>
        <c:axId val="210829312"/>
        <c:axId val="21083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D83-4DB8-B6DC-A0278FA42A0D}"/>
            </c:ext>
          </c:extLst>
        </c:ser>
        <c:dLbls>
          <c:showLegendKey val="0"/>
          <c:showVal val="0"/>
          <c:showCatName val="0"/>
          <c:showSerName val="0"/>
          <c:showPercent val="0"/>
          <c:showBubbleSize val="0"/>
        </c:dLbls>
        <c:marker val="1"/>
        <c:smooth val="0"/>
        <c:axId val="210829312"/>
        <c:axId val="210831232"/>
      </c:lineChart>
      <c:catAx>
        <c:axId val="2108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831232"/>
        <c:crosses val="autoZero"/>
        <c:auto val="1"/>
        <c:lblAlgn val="ctr"/>
        <c:lblOffset val="100"/>
        <c:tickLblSkip val="1"/>
        <c:tickMarkSkip val="1"/>
        <c:noMultiLvlLbl val="0"/>
      </c:catAx>
      <c:valAx>
        <c:axId val="21083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3071</c:v>
                </c:pt>
                <c:pt idx="1">
                  <c:v>2999</c:v>
                </c:pt>
                <c:pt idx="2">
                  <c:v>2652</c:v>
                </c:pt>
              </c:numCache>
            </c:numRef>
          </c:val>
          <c:extLst xmlns:c16r2="http://schemas.microsoft.com/office/drawing/2015/06/chart">
            <c:ext xmlns:c16="http://schemas.microsoft.com/office/drawing/2014/chart" uri="{C3380CC4-5D6E-409C-BE32-E72D297353CC}">
              <c16:uniqueId val="{00000000-4E33-4EA0-8164-18077BFE10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983</c:v>
                </c:pt>
                <c:pt idx="1">
                  <c:v>1135</c:v>
                </c:pt>
                <c:pt idx="2">
                  <c:v>1276</c:v>
                </c:pt>
              </c:numCache>
            </c:numRef>
          </c:val>
          <c:extLst xmlns:c16r2="http://schemas.microsoft.com/office/drawing/2015/06/chart">
            <c:ext xmlns:c16="http://schemas.microsoft.com/office/drawing/2014/chart" uri="{C3380CC4-5D6E-409C-BE32-E72D297353CC}">
              <c16:uniqueId val="{00000001-4E33-4EA0-8164-18077BFE10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3218</c:v>
                </c:pt>
                <c:pt idx="1">
                  <c:v>3250</c:v>
                </c:pt>
                <c:pt idx="2">
                  <c:v>3240</c:v>
                </c:pt>
              </c:numCache>
            </c:numRef>
          </c:val>
          <c:extLst xmlns:c16r2="http://schemas.microsoft.com/office/drawing/2015/06/chart">
            <c:ext xmlns:c16="http://schemas.microsoft.com/office/drawing/2014/chart" uri="{C3380CC4-5D6E-409C-BE32-E72D297353CC}">
              <c16:uniqueId val="{00000002-4E33-4EA0-8164-18077BFE1033}"/>
            </c:ext>
          </c:extLst>
        </c:ser>
        <c:dLbls>
          <c:showLegendKey val="0"/>
          <c:showVal val="0"/>
          <c:showCatName val="0"/>
          <c:showSerName val="0"/>
          <c:showPercent val="0"/>
          <c:showBubbleSize val="0"/>
        </c:dLbls>
        <c:gapWidth val="120"/>
        <c:overlap val="100"/>
        <c:axId val="210568320"/>
        <c:axId val="210569856"/>
      </c:barChart>
      <c:catAx>
        <c:axId val="21056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569856"/>
        <c:crosses val="autoZero"/>
        <c:auto val="1"/>
        <c:lblAlgn val="ctr"/>
        <c:lblOffset val="100"/>
        <c:tickLblSkip val="1"/>
        <c:tickMarkSkip val="1"/>
        <c:noMultiLvlLbl val="0"/>
      </c:catAx>
      <c:valAx>
        <c:axId val="210569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56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{73774FB8-D7FB-4A69-A150-6A78342BA5EB}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C1-4419-8F2F-9893629FFB9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{CB23E6F2-C083-40BC-8281-5128460D843C}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C1-4419-8F2F-9893629FFB9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{F9721DA3-FFA5-47D4-AC9E-A6658A7A28B5}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C1-4419-8F2F-9893629FFB9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{E50409FA-1D0A-4282-A31D-03A235FDAE64}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C1-4419-8F2F-9893629FFB9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{AEC0DDEB-AB3C-4F52-B9B9-81519E84278C}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C1-4419-8F2F-9893629FFB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{EB4242AA-0871-4484-931F-A72866764BEA}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C1-4419-8F2F-9893629FFB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{30372AEC-FB83-4C5D-B084-C71C6EF970DA}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C1-4419-8F2F-9893629FFB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{26B56060-1C89-4EA0-9D69-9D15FA6AFB29}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C1-4419-8F2F-9893629FFB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{2CC9A9AE-703E-460E-B7C6-98CEE6E64B58}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C1-4419-8F2F-9893629FFB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56.4</c:v>
                </c:pt>
                <c:pt idx="24">
                  <c:v>57.5</c:v>
                </c:pt>
                <c:pt idx="32">
                  <c:v>59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C1-4419-8F2F-9893629FFB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{A0C8D929-5957-4F60-8823-67920F1DEA51}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C1-4419-8F2F-9893629FFB9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{86960CB5-95DD-48A8-93C2-03A4551FC1DC}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C1-4419-8F2F-9893629FFB9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{EEC40F0D-1F50-49FD-9F1D-E51C19B658B3}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C1-4419-8F2F-9893629FFB9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{B3B6C2F8-7FB5-4F0C-AB24-D3B462DF675A}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C1-4419-8F2F-9893629FFB9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{17A68B4D-E564-4D9C-9D71-F62C6CD43FB3}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C1-4419-8F2F-9893629FFB9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{14FF2273-235C-4FD2-B8C4-9274A58361EE}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C1-4419-8F2F-9893629FFB9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{1ECF6672-DC35-47FE-8AF0-D2D82A965507}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C1-4419-8F2F-9893629FFB9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{E320B586-0445-4206-8476-FA4911B7B92D}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C1-4419-8F2F-9893629FFB9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{ED974399-7B3D-4A13-84AC-1805C23C819E}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C1-4419-8F2F-9893629FFB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2C1-4419-8F2F-9893629FFB97}"/>
            </c:ext>
          </c:extLst>
        </c:ser>
        <c:dLbls>
          <c:showLegendKey val="0"/>
          <c:showVal val="1"/>
          <c:showCatName val="0"/>
          <c:showSerName val="0"/>
          <c:showPercent val="0"/>
          <c:showBubbleSize val="0"/>
        </c:dLbls>
        <c:axId val="210985728"/>
        <c:axId val="210987648"/>
      </c:scatterChart>
      <c:valAx>
        <c:axId val="210985728"/>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987648"/>
        <c:crosses val="autoZero"/>
        <c:crossBetween val="midCat"/>
      </c:valAx>
      <c:valAx>
        <c:axId val="2109876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98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{47725585-A2BA-494B-AF03-C4A0B54A9893}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BC-4CDB-BC29-FCDBC3A669A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{0E4CFBB8-80F1-4EE0-84CA-C26D067D606A}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BC-4CDB-BC29-FCDBC3A669A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{124164DB-F592-4E36-938A-2CC55C15FF51}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BC-4CDB-BC29-FCDBC3A669A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{E2B2C582-A405-4701-A573-443FDA5A7EB8}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BC-4CDB-BC29-FCDBC3A669A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{4C5B72DC-4DFE-4C97-8354-3737A0F94929}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BC-4CDB-BC29-FCDBC3A669A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{EAEAD8AF-9B4C-4E30-8E7F-84FED43BAF6F}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BC-4CDB-BC29-FCDBC3A669A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{1984C669-5D55-46E2-8BD7-781F562E340F}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BC-4CDB-BC29-FCDBC3A669A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{04CC4091-716B-4064-96B1-BA7138AABD3C}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BC-4CDB-BC29-FCDBC3A669A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{40AD2A1A-03BB-4DC1-BE85-577E1D449C4F}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BC-4CDB-BC29-FCDBC3A669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4.9000000000000004</c:v>
                </c:pt>
                <c:pt idx="16">
                  <c:v>4.8</c:v>
                </c:pt>
                <c:pt idx="24">
                  <c:v>5.9</c:v>
                </c:pt>
                <c:pt idx="32">
                  <c:v>7.8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0BC-4CDB-BC29-FCDBC3A669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{F6D28948-17EC-4015-98F2-8665D4E47571}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BC-4CDB-BC29-FCDBC3A669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{14EA410A-416F-4DEB-A21D-C92E64842DC2}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BC-4CDB-BC29-FCDBC3A669A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{30F6C112-13CE-4DF7-BF03-4141F50DA1EE}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BC-4CDB-BC29-FCDBC3A669A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{42BD39BF-E62C-4AB8-B805-16B911664341}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BC-4CDB-BC29-FCDBC3A669A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{F94D2B8D-5B61-4A93-ACD4-8DDC6EDC9D27}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BC-4CDB-BC29-FCDBC3A669A0}"/>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{550C5782-7296-4432-83E0-8E7D290C270D}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BC-4CDB-BC29-FCDBC3A669A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{DF3A4817-5829-47B2-918B-A4076AF585B0}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BC-4CDB-BC29-FCDBC3A669A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{1E3E6045-3C32-4A06-9DAC-39A890EACC11}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BC-4CDB-BC29-FCDBC3A669A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{02BEE22C-E198-4741-A265-AC99F8CB9F17}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BC-4CDB-BC29-FCDBC3A669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0BC-4CDB-BC29-FCDBC3A669A0}"/>
            </c:ext>
          </c:extLst>
        </c:ser>
        <c:dLbls>
          <c:showLegendKey val="0"/>
          <c:showVal val="1"/>
          <c:showCatName val="0"/>
          <c:showSerName val="0"/>
          <c:showPercent val="0"/>
          <c:showBubbleSize val="0"/>
        </c:dLbls>
        <c:axId val="211485056"/>
        <c:axId val="211486976"/>
      </c:scatterChart>
      <c:valAx>
        <c:axId val="21148505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486976"/>
        <c:crosses val="autoZero"/>
        <c:crossBetween val="midCat"/>
      </c:valAx>
      <c:valAx>
        <c:axId val="211486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485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が前年度比３３百万円減少したものの、元利償還金が前年度比１３３百万円増加となったことにより、実質公債費比率の分子は５６百万円の増加となっている。 </a:t>
          </a:r>
        </a:p>
        <a:p>
          <a:r>
            <a:rPr kumimoji="1" lang="ja-JP" altLang="en-US" sz="1400">
              <a:latin typeface="ＭＳ ゴシック" pitchFamily="49" charset="-128"/>
              <a:ea typeface="ＭＳ ゴシック" pitchFamily="49" charset="-128"/>
            </a:rPr>
            <a:t>　今後は、庁舎建設等の大型事業の実施に伴う地方債の発行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及び減債基金、その他の特定目的基金の積立による充当可能基金が高い水準であることや、財政措置の大きい地方債を有効活用していることにより、これまで将来負担比率の分子は低く抑えられてきた。しかしながら、近年の南海トラフ巨大地震対策に伴う津波避難タワー整備や庁舎建設等の大型事業の地方債発行によって、一般会計等に係る地方債残高が大幅に増加したことなどにより、将来負担比率の分子は前年度と比較し９３４百万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庁舎建設等の大型事業に伴う地方債の発行により地方債残高が更に増加する見込みであるが、普通建設事業の財源には財政措置の大きい地方債を有効に活用することにより将来負担比率の上昇を抑え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高知県中土佐町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決算剰余金を減債</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基金に１億４，０００万円積み立てた一方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、普通交付税の減少等による一般財源の減収の補填のため財政調整基金を３億５，６３４万１千円を取り崩した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こと等により、基金全体としては２億１，５１５万２千円の減となった。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・普通交付税の減少等による一般財源の減収の補填のため財政調整基金を取り崩していく予定。</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・未来・夢基金：次世代育成の支援、高齢者福祉の増進、自然環境の保全、及び産業振興を通して地域活力の創出等を図り、未来に夢を持ったまちづくりを推進する。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・まちづくり振興基金：合併による新しいまちづくりに資する。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・未来・夢基金：新婚・子育て世帯住宅取得支援事業や保育料軽減事業等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の財源として４，４３１万９千円を充当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対策事業の財源として発行した地方債の償還の財源等として５，５７２万９千円を取り崩した一方、県の交付金を６，８４３万円を積み立てたことによる増加。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・未来・夢基金：新婚・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子育て世帯住宅取得支援事業や保育料軽減事業等の財源として、毎年度４，５００万円程度を取り崩していく予定。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・施設等整備基金：役場庁舎等の高台移転の財源として、令和元年度以降に５億５千万円程度を取り崩す予定。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・防災対策加速化基金：防災対策事業の財源として発行した地方債の償還財源として、毎年度５，６００万円程度を取り崩していく予定。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・まちづくり振興基金：役場庁舎等の高台移転や定住団地整備事業等の財源として、令和元年度以降に３億６，０００万円程度を取り崩す予定。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・普通交付税の減少等による一般財源の減収の補填のため３億５，６３４万１千円を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・現在実施している役場庁舎等の高台移転事業の財源として発行する地方債の償還財源とするため、減債基金への積み替えを予定。</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１億４，０００万円積立てたことによる増加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・令和８年度に地方債償還のピークを迎える見込みのため、それに備えて積立てを行っており、公債費負担の増加が本格化する令和５年度以降は減少に転じる予定。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有形固定資産減価償却率は類似団体と同水準であるが、今後は、庁舎建設等の大型事業の完了に伴う新規施設の増加により、低下していくことが見込まれる。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年度に策定した公共施設等総合管理計画に基づき、施設保有量の適正化や管理運営の効率化、安全性の確保と長寿命化を図っていく。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6" name="楕円 85"/>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22242</xdr:rowOff>
    </xdr:from>
    <xdr:ext cx="405111" cy="259045"/>
    <xdr:sp macro="" textlink="">
      <xdr:nvSpPr>
        <xdr:cNvPr id="87" name="有形固定資産減価償却率該当値テキスト"/>
        <xdr:cNvSpPr txBox="1"/>
      </xdr:nvSpPr>
      <xdr:spPr>
        <a:xfrm>
          <a:off x="4813300"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8" name="楕円 87"/>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127000</xdr:rowOff>
    </xdr:to>
    <xdr:cxnSp macro="">
      <xdr:nvCxnSpPr>
        <xdr:cNvPr id="89" name="直線コネクタ 88"/>
        <xdr:cNvCxnSpPr/>
      </xdr:nvCxnSpPr>
      <xdr:spPr>
        <a:xfrm flipV="1">
          <a:off x="4051300" y="583819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90" name="楕円 89"/>
        <xdr:cNvSpPr/>
      </xdr:nvSpPr>
      <xdr:spPr>
        <a:xfrm>
          <a:off x="323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127000</xdr:rowOff>
    </xdr:from>
    <xdr:to>
      <xdr:col>19</xdr:col>
      <xdr:colOff>136525</xdr:colOff>
      <xdr:row>29</xdr:row>
      <xdr:rowOff>150749</xdr:rowOff>
    </xdr:to>
    <xdr:cxnSp macro="">
      <xdr:nvCxnSpPr>
        <xdr:cNvPr id="91" name="直線コネクタ 90"/>
        <xdr:cNvCxnSpPr/>
      </xdr:nvCxnSpPr>
      <xdr:spPr>
        <a:xfrm flipV="1">
          <a:off x="3289300" y="587057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99949</xdr:rowOff>
    </xdr:from>
    <xdr:to>
      <xdr:col>11</xdr:col>
      <xdr:colOff>187325</xdr:colOff>
      <xdr:row>30</xdr:row>
      <xdr:rowOff>30099</xdr:rowOff>
    </xdr:to>
    <xdr:sp macro="" textlink="">
      <xdr:nvSpPr>
        <xdr:cNvPr id="92" name="楕円 91"/>
        <xdr:cNvSpPr/>
      </xdr:nvSpPr>
      <xdr:spPr>
        <a:xfrm>
          <a:off x="2476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150749</xdr:rowOff>
    </xdr:from>
    <xdr:to>
      <xdr:col>15</xdr:col>
      <xdr:colOff>136525</xdr:colOff>
      <xdr:row>29</xdr:row>
      <xdr:rowOff>150749</xdr:rowOff>
    </xdr:to>
    <xdr:cxnSp macro="">
      <xdr:nvCxnSpPr>
        <xdr:cNvPr id="93" name="直線コネクタ 92"/>
        <xdr:cNvCxnSpPr/>
      </xdr:nvCxnSpPr>
      <xdr:spPr>
        <a:xfrm>
          <a:off x="2527300" y="589432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168927</xdr:rowOff>
    </xdr:from>
    <xdr:ext cx="405111" cy="259045"/>
    <xdr:sp macro="" textlink="">
      <xdr:nvSpPr>
        <xdr:cNvPr id="97" name="n_1main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46626</xdr:rowOff>
    </xdr:from>
    <xdr:ext cx="405111" cy="259045"/>
    <xdr:sp macro="" textlink="">
      <xdr:nvSpPr>
        <xdr:cNvPr id="98" name="n_2mainValue有形固定資産減価償却率"/>
        <xdr:cNvSpPr txBox="1"/>
      </xdr:nvSpPr>
      <xdr:spPr>
        <a:xfrm>
          <a:off x="3086744" y="561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46626</xdr:rowOff>
    </xdr:from>
    <xdr:ext cx="405111" cy="259045"/>
    <xdr:sp macro="" textlink="">
      <xdr:nvSpPr>
        <xdr:cNvPr id="99" name="n_3mainValue有形固定資産減価償却率"/>
        <xdr:cNvSpPr txBox="1"/>
      </xdr:nvSpPr>
      <xdr:spPr>
        <a:xfrm>
          <a:off x="2324744" y="561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おり、これは、南海トラフ地震対策事業の実施や庁舎建設等の大型事業の実施に伴う地方債残高の増加により将来負担額が増加しているためである。今後は、上記事由により債務償還比率の悪化が予想されるため、行財政改革への取り組みを通じた人件費の削減などにより業務支出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5"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99214</xdr:rowOff>
    </xdr:from>
    <xdr:to>
      <xdr:col>76</xdr:col>
      <xdr:colOff>73025</xdr:colOff>
      <xdr:row>31</xdr:row>
      <xdr:rowOff>29364</xdr:rowOff>
    </xdr:to>
    <xdr:sp macro="" textlink="">
      <xdr:nvSpPr>
        <xdr:cNvPr id="143" name="楕円 142"/>
        <xdr:cNvSpPr/>
      </xdr:nvSpPr>
      <xdr:spPr>
        <a:xfrm>
          <a:off x="14744700" y="60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122091</xdr:rowOff>
    </xdr:from>
    <xdr:ext cx="469744" cy="259045"/>
    <xdr:sp macro="" textlink="">
      <xdr:nvSpPr>
        <xdr:cNvPr id="144" name="債務償還比率該当値テキスト"/>
        <xdr:cNvSpPr txBox="1"/>
      </xdr:nvSpPr>
      <xdr:spPr>
        <a:xfrm>
          <a:off x="14846300" y="58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114826</xdr:rowOff>
    </xdr:from>
    <xdr:to>
      <xdr:col>72</xdr:col>
      <xdr:colOff>123825</xdr:colOff>
      <xdr:row>32</xdr:row>
      <xdr:rowOff>44976</xdr:rowOff>
    </xdr:to>
    <xdr:sp macro="" textlink="">
      <xdr:nvSpPr>
        <xdr:cNvPr id="145" name="楕円 144"/>
        <xdr:cNvSpPr/>
      </xdr:nvSpPr>
      <xdr:spPr>
        <a:xfrm>
          <a:off x="14033500" y="62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150014</xdr:rowOff>
    </xdr:from>
    <xdr:to>
      <xdr:col>76</xdr:col>
      <xdr:colOff>22225</xdr:colOff>
      <xdr:row>31</xdr:row>
      <xdr:rowOff>165626</xdr:rowOff>
    </xdr:to>
    <xdr:cxnSp macro="">
      <xdr:nvCxnSpPr>
        <xdr:cNvPr id="146" name="直線コネクタ 145"/>
        <xdr:cNvCxnSpPr/>
      </xdr:nvCxnSpPr>
      <xdr:spPr>
        <a:xfrm flipV="1">
          <a:off x="14084300" y="6065039"/>
          <a:ext cx="711200" cy="18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36103</xdr:rowOff>
    </xdr:from>
    <xdr:ext cx="469744" cy="259045"/>
    <xdr:sp macro="" textlink="">
      <xdr:nvSpPr>
        <xdr:cNvPr id="148" name="n_1mainValue債務償還比率"/>
        <xdr:cNvSpPr txBox="1"/>
      </xdr:nvSpPr>
      <xdr:spPr>
        <a:xfrm>
          <a:off x="138367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1" name="楕円 70"/>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2" name="【道路】&#10;有形固定資産減価償却率該当値テキスト"/>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3" name="楕円 72"/>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116205</xdr:rowOff>
    </xdr:to>
    <xdr:cxnSp macro="">
      <xdr:nvCxnSpPr>
        <xdr:cNvPr id="74" name="直線コネクタ 73"/>
        <xdr:cNvCxnSpPr/>
      </xdr:nvCxnSpPr>
      <xdr:spPr>
        <a:xfrm flipV="1">
          <a:off x="3797300" y="6598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5" name="楕円 74"/>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148590</xdr:rowOff>
    </xdr:to>
    <xdr:cxnSp macro="">
      <xdr:nvCxnSpPr>
        <xdr:cNvPr id="76" name="直線コネクタ 75"/>
        <xdr:cNvCxnSpPr/>
      </xdr:nvCxnSpPr>
      <xdr:spPr>
        <a:xfrm flipV="1">
          <a:off x="2908300" y="6631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7" name="楕円 76"/>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148590</xdr:rowOff>
    </xdr:from>
    <xdr:to>
      <xdr:col>15</xdr:col>
      <xdr:colOff>50800</xdr:colOff>
      <xdr:row>39</xdr:row>
      <xdr:rowOff>7620</xdr:rowOff>
    </xdr:to>
    <xdr:cxnSp macro="">
      <xdr:nvCxnSpPr>
        <xdr:cNvPr id="78" name="直線コネクタ 77"/>
        <xdr:cNvCxnSpPr/>
      </xdr:nvCxnSpPr>
      <xdr:spPr>
        <a:xfrm flipV="1">
          <a:off x="2019300" y="666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2" name="n_1main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3"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4" name="n_3mainValue【道路】&#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154998</xdr:rowOff>
    </xdr:from>
    <xdr:to>
      <xdr:col>55</xdr:col>
      <xdr:colOff>50800</xdr:colOff>
      <xdr:row>41</xdr:row>
      <xdr:rowOff>85148</xdr:rowOff>
    </xdr:to>
    <xdr:sp macro="" textlink="">
      <xdr:nvSpPr>
        <xdr:cNvPr id="123" name="楕円 122"/>
        <xdr:cNvSpPr/>
      </xdr:nvSpPr>
      <xdr:spPr>
        <a:xfrm>
          <a:off x="10426700" y="70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133425</xdr:rowOff>
    </xdr:from>
    <xdr:ext cx="534377" cy="259045"/>
    <xdr:sp macro="" textlink="">
      <xdr:nvSpPr>
        <xdr:cNvPr id="124" name="【道路】&#10;一人当たり延長該当値テキスト"/>
        <xdr:cNvSpPr txBox="1"/>
      </xdr:nvSpPr>
      <xdr:spPr>
        <a:xfrm>
          <a:off x="10515600" y="69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158742</xdr:rowOff>
    </xdr:from>
    <xdr:to>
      <xdr:col>50</xdr:col>
      <xdr:colOff>165100</xdr:colOff>
      <xdr:row>41</xdr:row>
      <xdr:rowOff>88892</xdr:rowOff>
    </xdr:to>
    <xdr:sp macro="" textlink="">
      <xdr:nvSpPr>
        <xdr:cNvPr id="125" name="楕円 124"/>
        <xdr:cNvSpPr/>
      </xdr:nvSpPr>
      <xdr:spPr>
        <a:xfrm>
          <a:off x="9588500" y="70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34348</xdr:rowOff>
    </xdr:from>
    <xdr:to>
      <xdr:col>55</xdr:col>
      <xdr:colOff>0</xdr:colOff>
      <xdr:row>41</xdr:row>
      <xdr:rowOff>38092</xdr:rowOff>
    </xdr:to>
    <xdr:cxnSp macro="">
      <xdr:nvCxnSpPr>
        <xdr:cNvPr id="126" name="直線コネクタ 125"/>
        <xdr:cNvCxnSpPr/>
      </xdr:nvCxnSpPr>
      <xdr:spPr>
        <a:xfrm flipV="1">
          <a:off x="9639300" y="7063798"/>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162289</xdr:rowOff>
    </xdr:from>
    <xdr:to>
      <xdr:col>46</xdr:col>
      <xdr:colOff>38100</xdr:colOff>
      <xdr:row>41</xdr:row>
      <xdr:rowOff>92439</xdr:rowOff>
    </xdr:to>
    <xdr:sp macro="" textlink="">
      <xdr:nvSpPr>
        <xdr:cNvPr id="127" name="楕円 126"/>
        <xdr:cNvSpPr/>
      </xdr:nvSpPr>
      <xdr:spPr>
        <a:xfrm>
          <a:off x="8699500" y="70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38092</xdr:rowOff>
    </xdr:from>
    <xdr:to>
      <xdr:col>50</xdr:col>
      <xdr:colOff>114300</xdr:colOff>
      <xdr:row>41</xdr:row>
      <xdr:rowOff>41639</xdr:rowOff>
    </xdr:to>
    <xdr:cxnSp macro="">
      <xdr:nvCxnSpPr>
        <xdr:cNvPr id="128" name="直線コネクタ 127"/>
        <xdr:cNvCxnSpPr/>
      </xdr:nvCxnSpPr>
      <xdr:spPr>
        <a:xfrm flipV="1">
          <a:off x="8750300" y="7067542"/>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161790</xdr:rowOff>
    </xdr:from>
    <xdr:to>
      <xdr:col>41</xdr:col>
      <xdr:colOff>101600</xdr:colOff>
      <xdr:row>41</xdr:row>
      <xdr:rowOff>91940</xdr:rowOff>
    </xdr:to>
    <xdr:sp macro="" textlink="">
      <xdr:nvSpPr>
        <xdr:cNvPr id="129" name="楕円 128"/>
        <xdr:cNvSpPr/>
      </xdr:nvSpPr>
      <xdr:spPr>
        <a:xfrm>
          <a:off x="7810500" y="7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41140</xdr:rowOff>
    </xdr:from>
    <xdr:to>
      <xdr:col>45</xdr:col>
      <xdr:colOff>177800</xdr:colOff>
      <xdr:row>41</xdr:row>
      <xdr:rowOff>41639</xdr:rowOff>
    </xdr:to>
    <xdr:cxnSp macro="">
      <xdr:nvCxnSpPr>
        <xdr:cNvPr id="130" name="直線コネクタ 129"/>
        <xdr:cNvCxnSpPr/>
      </xdr:nvCxnSpPr>
      <xdr:spPr>
        <a:xfrm>
          <a:off x="7861300" y="7070590"/>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80019</xdr:rowOff>
    </xdr:from>
    <xdr:ext cx="534377" cy="259045"/>
    <xdr:sp macro="" textlink="">
      <xdr:nvSpPr>
        <xdr:cNvPr id="134" name="n_1mainValue【道路】&#10;一人当たり延長"/>
        <xdr:cNvSpPr txBox="1"/>
      </xdr:nvSpPr>
      <xdr:spPr>
        <a:xfrm>
          <a:off x="9359411" y="710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83566</xdr:rowOff>
    </xdr:from>
    <xdr:ext cx="534377" cy="259045"/>
    <xdr:sp macro="" textlink="">
      <xdr:nvSpPr>
        <xdr:cNvPr id="135" name="n_2mainValue【道路】&#10;一人当たり延長"/>
        <xdr:cNvSpPr txBox="1"/>
      </xdr:nvSpPr>
      <xdr:spPr>
        <a:xfrm>
          <a:off x="8483111" y="71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83067</xdr:rowOff>
    </xdr:from>
    <xdr:ext cx="534377" cy="259045"/>
    <xdr:sp macro="" textlink="">
      <xdr:nvSpPr>
        <xdr:cNvPr id="136" name="n_3mainValue【道路】&#10;一人当たり延長"/>
        <xdr:cNvSpPr txBox="1"/>
      </xdr:nvSpPr>
      <xdr:spPr>
        <a:xfrm>
          <a:off x="7594111" y="71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130447</xdr:rowOff>
    </xdr:from>
    <xdr:to>
      <xdr:col>24</xdr:col>
      <xdr:colOff>114300</xdr:colOff>
      <xdr:row>57</xdr:row>
      <xdr:rowOff>60597</xdr:rowOff>
    </xdr:to>
    <xdr:sp macro="" textlink="">
      <xdr:nvSpPr>
        <xdr:cNvPr id="177" name="楕円 176"/>
        <xdr:cNvSpPr/>
      </xdr:nvSpPr>
      <xdr:spPr>
        <a:xfrm>
          <a:off x="4584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153324</xdr:rowOff>
    </xdr:from>
    <xdr:ext cx="405111" cy="259045"/>
    <xdr:sp macro="" textlink="">
      <xdr:nvSpPr>
        <xdr:cNvPr id="178" name="【橋りょう・トンネル】&#10;有形固定資産減価償却率該当値テキスト"/>
        <xdr:cNvSpPr txBox="1"/>
      </xdr:nvSpPr>
      <xdr:spPr>
        <a:xfrm>
          <a:off x="467360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179" name="楕円 178"/>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9797</xdr:rowOff>
    </xdr:from>
    <xdr:to>
      <xdr:col>24</xdr:col>
      <xdr:colOff>63500</xdr:colOff>
      <xdr:row>57</xdr:row>
      <xdr:rowOff>22860</xdr:rowOff>
    </xdr:to>
    <xdr:cxnSp macro="">
      <xdr:nvCxnSpPr>
        <xdr:cNvPr id="180" name="直線コネクタ 179"/>
        <xdr:cNvCxnSpPr/>
      </xdr:nvCxnSpPr>
      <xdr:spPr>
        <a:xfrm flipV="1">
          <a:off x="3797300" y="978244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159838</xdr:rowOff>
    </xdr:from>
    <xdr:to>
      <xdr:col>15</xdr:col>
      <xdr:colOff>101600</xdr:colOff>
      <xdr:row>57</xdr:row>
      <xdr:rowOff>89988</xdr:rowOff>
    </xdr:to>
    <xdr:sp macro="" textlink="">
      <xdr:nvSpPr>
        <xdr:cNvPr id="181" name="楕円 180"/>
        <xdr:cNvSpPr/>
      </xdr:nvSpPr>
      <xdr:spPr>
        <a:xfrm>
          <a:off x="2857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22860</xdr:rowOff>
    </xdr:from>
    <xdr:to>
      <xdr:col>19</xdr:col>
      <xdr:colOff>177800</xdr:colOff>
      <xdr:row>57</xdr:row>
      <xdr:rowOff>39188</xdr:rowOff>
    </xdr:to>
    <xdr:cxnSp macro="">
      <xdr:nvCxnSpPr>
        <xdr:cNvPr id="182" name="直線コネクタ 181"/>
        <xdr:cNvCxnSpPr/>
      </xdr:nvCxnSpPr>
      <xdr:spPr>
        <a:xfrm flipV="1">
          <a:off x="2908300" y="97955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3084</xdr:rowOff>
    </xdr:from>
    <xdr:to>
      <xdr:col>10</xdr:col>
      <xdr:colOff>165100</xdr:colOff>
      <xdr:row>57</xdr:row>
      <xdr:rowOff>104684</xdr:rowOff>
    </xdr:to>
    <xdr:sp macro="" textlink="">
      <xdr:nvSpPr>
        <xdr:cNvPr id="183" name="楕円 182"/>
        <xdr:cNvSpPr/>
      </xdr:nvSpPr>
      <xdr:spPr>
        <a:xfrm>
          <a:off x="1968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39188</xdr:rowOff>
    </xdr:from>
    <xdr:to>
      <xdr:col>15</xdr:col>
      <xdr:colOff>50800</xdr:colOff>
      <xdr:row>57</xdr:row>
      <xdr:rowOff>53884</xdr:rowOff>
    </xdr:to>
    <xdr:cxnSp macro="">
      <xdr:nvCxnSpPr>
        <xdr:cNvPr id="184" name="直線コネクタ 183"/>
        <xdr:cNvCxnSpPr/>
      </xdr:nvCxnSpPr>
      <xdr:spPr>
        <a:xfrm flipV="1">
          <a:off x="2019300" y="98118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90187</xdr:rowOff>
    </xdr:from>
    <xdr:ext cx="405111" cy="259045"/>
    <xdr:sp macro="" textlink="">
      <xdr:nvSpPr>
        <xdr:cNvPr id="188" name="n_1mainValue【橋りょう・トンネル】&#10;有形固定資産減価償却率"/>
        <xdr:cNvSpPr txBox="1"/>
      </xdr:nvSpPr>
      <xdr:spPr>
        <a:xfrm>
          <a:off x="3582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106515</xdr:rowOff>
    </xdr:from>
    <xdr:ext cx="405111" cy="259045"/>
    <xdr:sp macro="" textlink="">
      <xdr:nvSpPr>
        <xdr:cNvPr id="189" name="n_2mainValue【橋りょう・トンネル】&#10;有形固定資産減価償却率"/>
        <xdr:cNvSpPr txBox="1"/>
      </xdr:nvSpPr>
      <xdr:spPr>
        <a:xfrm>
          <a:off x="27057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121211</xdr:rowOff>
    </xdr:from>
    <xdr:ext cx="405111" cy="259045"/>
    <xdr:sp macro="" textlink="">
      <xdr:nvSpPr>
        <xdr:cNvPr id="190" name="n_3mainValue【橋りょう・トンネル】&#10;有形固定資産減価償却率"/>
        <xdr:cNvSpPr txBox="1"/>
      </xdr:nvSpPr>
      <xdr:spPr>
        <a:xfrm>
          <a:off x="1816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91387</xdr:rowOff>
    </xdr:from>
    <xdr:to>
      <xdr:col>55</xdr:col>
      <xdr:colOff>50800</xdr:colOff>
      <xdr:row>61</xdr:row>
      <xdr:rowOff>21537</xdr:rowOff>
    </xdr:to>
    <xdr:sp macro="" textlink="">
      <xdr:nvSpPr>
        <xdr:cNvPr id="227" name="楕円 226"/>
        <xdr:cNvSpPr/>
      </xdr:nvSpPr>
      <xdr:spPr>
        <a:xfrm>
          <a:off x="10426700" y="103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114264</xdr:rowOff>
    </xdr:from>
    <xdr:ext cx="690189" cy="259045"/>
    <xdr:sp macro="" textlink="">
      <xdr:nvSpPr>
        <xdr:cNvPr id="228" name="【橋りょう・トンネル】&#10;一人当たり有形固定資産（償却資産）額該当値テキスト"/>
        <xdr:cNvSpPr txBox="1"/>
      </xdr:nvSpPr>
      <xdr:spPr>
        <a:xfrm>
          <a:off x="10515600" y="1022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107304</xdr:rowOff>
    </xdr:from>
    <xdr:to>
      <xdr:col>50</xdr:col>
      <xdr:colOff>165100</xdr:colOff>
      <xdr:row>61</xdr:row>
      <xdr:rowOff>37454</xdr:rowOff>
    </xdr:to>
    <xdr:sp macro="" textlink="">
      <xdr:nvSpPr>
        <xdr:cNvPr id="229" name="楕円 228"/>
        <xdr:cNvSpPr/>
      </xdr:nvSpPr>
      <xdr:spPr>
        <a:xfrm>
          <a:off x="9588500" y="103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142187</xdr:rowOff>
    </xdr:from>
    <xdr:to>
      <xdr:col>55</xdr:col>
      <xdr:colOff>0</xdr:colOff>
      <xdr:row>60</xdr:row>
      <xdr:rowOff>158104</xdr:rowOff>
    </xdr:to>
    <xdr:cxnSp macro="">
      <xdr:nvCxnSpPr>
        <xdr:cNvPr id="230" name="直線コネクタ 229"/>
        <xdr:cNvCxnSpPr/>
      </xdr:nvCxnSpPr>
      <xdr:spPr>
        <a:xfrm flipV="1">
          <a:off x="9639300" y="10429187"/>
          <a:ext cx="8382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120221</xdr:rowOff>
    </xdr:from>
    <xdr:to>
      <xdr:col>46</xdr:col>
      <xdr:colOff>38100</xdr:colOff>
      <xdr:row>61</xdr:row>
      <xdr:rowOff>50371</xdr:rowOff>
    </xdr:to>
    <xdr:sp macro="" textlink="">
      <xdr:nvSpPr>
        <xdr:cNvPr id="231" name="楕円 230"/>
        <xdr:cNvSpPr/>
      </xdr:nvSpPr>
      <xdr:spPr>
        <a:xfrm>
          <a:off x="8699500" y="10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158104</xdr:rowOff>
    </xdr:from>
    <xdr:to>
      <xdr:col>50</xdr:col>
      <xdr:colOff>114300</xdr:colOff>
      <xdr:row>60</xdr:row>
      <xdr:rowOff>171021</xdr:rowOff>
    </xdr:to>
    <xdr:cxnSp macro="">
      <xdr:nvCxnSpPr>
        <xdr:cNvPr id="232" name="直線コネクタ 231"/>
        <xdr:cNvCxnSpPr/>
      </xdr:nvCxnSpPr>
      <xdr:spPr>
        <a:xfrm flipV="1">
          <a:off x="8750300" y="10445104"/>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135164</xdr:rowOff>
    </xdr:from>
    <xdr:to>
      <xdr:col>41</xdr:col>
      <xdr:colOff>101600</xdr:colOff>
      <xdr:row>61</xdr:row>
      <xdr:rowOff>65314</xdr:rowOff>
    </xdr:to>
    <xdr:sp macro="" textlink="">
      <xdr:nvSpPr>
        <xdr:cNvPr id="233" name="楕円 232"/>
        <xdr:cNvSpPr/>
      </xdr:nvSpPr>
      <xdr:spPr>
        <a:xfrm>
          <a:off x="7810500" y="10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171021</xdr:rowOff>
    </xdr:from>
    <xdr:to>
      <xdr:col>45</xdr:col>
      <xdr:colOff>177800</xdr:colOff>
      <xdr:row>61</xdr:row>
      <xdr:rowOff>14514</xdr:rowOff>
    </xdr:to>
    <xdr:cxnSp macro="">
      <xdr:nvCxnSpPr>
        <xdr:cNvPr id="234" name="直線コネクタ 233"/>
        <xdr:cNvCxnSpPr/>
      </xdr:nvCxnSpPr>
      <xdr:spPr>
        <a:xfrm flipV="1">
          <a:off x="7861300" y="10458021"/>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53981</xdr:rowOff>
    </xdr:from>
    <xdr:ext cx="690189" cy="259045"/>
    <xdr:sp macro="" textlink="">
      <xdr:nvSpPr>
        <xdr:cNvPr id="238" name="n_1mainValue【橋りょう・トンネル】&#10;一人当たり有形固定資産（償却資産）額"/>
        <xdr:cNvSpPr txBox="1"/>
      </xdr:nvSpPr>
      <xdr:spPr>
        <a:xfrm>
          <a:off x="9281505" y="10169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66898</xdr:rowOff>
    </xdr:from>
    <xdr:ext cx="690189" cy="259045"/>
    <xdr:sp macro="" textlink="">
      <xdr:nvSpPr>
        <xdr:cNvPr id="239" name="n_2mainValue【橋りょう・トンネル】&#10;一人当たり有形固定資産（償却資産）額"/>
        <xdr:cNvSpPr txBox="1"/>
      </xdr:nvSpPr>
      <xdr:spPr>
        <a:xfrm>
          <a:off x="8405205" y="10182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81841</xdr:rowOff>
    </xdr:from>
    <xdr:ext cx="690189" cy="259045"/>
    <xdr:sp macro="" textlink="">
      <xdr:nvSpPr>
        <xdr:cNvPr id="240" name="n_3mainValue【橋りょう・トンネル】&#10;一人当たり有形固定資産（償却資産）額"/>
        <xdr:cNvSpPr txBox="1"/>
      </xdr:nvSpPr>
      <xdr:spPr>
        <a:xfrm>
          <a:off x="7516205" y="10197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151130</xdr:rowOff>
    </xdr:from>
    <xdr:to>
      <xdr:col>24</xdr:col>
      <xdr:colOff>114300</xdr:colOff>
      <xdr:row>80</xdr:row>
      <xdr:rowOff>81280</xdr:rowOff>
    </xdr:to>
    <xdr:sp macro="" textlink="">
      <xdr:nvSpPr>
        <xdr:cNvPr id="280" name="楕円 279"/>
        <xdr:cNvSpPr/>
      </xdr:nvSpPr>
      <xdr:spPr>
        <a:xfrm>
          <a:off x="4584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2557</xdr:rowOff>
    </xdr:from>
    <xdr:ext cx="405111" cy="259045"/>
    <xdr:sp macro="" textlink="">
      <xdr:nvSpPr>
        <xdr:cNvPr id="281" name="【公営住宅】&#10;有形固定資産減価償却率該当値テキスト"/>
        <xdr:cNvSpPr txBox="1"/>
      </xdr:nvSpPr>
      <xdr:spPr>
        <a:xfrm>
          <a:off x="4673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82" name="楕円 281"/>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30480</xdr:rowOff>
    </xdr:from>
    <xdr:to>
      <xdr:col>24</xdr:col>
      <xdr:colOff>63500</xdr:colOff>
      <xdr:row>80</xdr:row>
      <xdr:rowOff>53339</xdr:rowOff>
    </xdr:to>
    <xdr:cxnSp macro="">
      <xdr:nvCxnSpPr>
        <xdr:cNvPr id="283" name="直線コネクタ 282"/>
        <xdr:cNvCxnSpPr/>
      </xdr:nvCxnSpPr>
      <xdr:spPr>
        <a:xfrm flipV="1">
          <a:off x="3797300" y="13746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84" name="楕円 283"/>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83820</xdr:rowOff>
    </xdr:to>
    <xdr:cxnSp macro="">
      <xdr:nvCxnSpPr>
        <xdr:cNvPr id="285" name="直線コネクタ 284"/>
        <xdr:cNvCxnSpPr/>
      </xdr:nvCxnSpPr>
      <xdr:spPr>
        <a:xfrm flipV="1">
          <a:off x="2908300" y="13769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86" name="楕円 285"/>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118111</xdr:rowOff>
    </xdr:to>
    <xdr:cxnSp macro="">
      <xdr:nvCxnSpPr>
        <xdr:cNvPr id="287" name="直線コネクタ 286"/>
        <xdr:cNvCxnSpPr/>
      </xdr:nvCxnSpPr>
      <xdr:spPr>
        <a:xfrm flipV="1">
          <a:off x="2019300" y="1379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91" name="n_1mainValue【公営住宅】&#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92" name="n_2mainValue【公営住宅】&#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93" name="n_3mainValue【公営住宅】&#10;有形固定資産減価償却率"/>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100837</xdr:rowOff>
    </xdr:from>
    <xdr:to>
      <xdr:col>55</xdr:col>
      <xdr:colOff>50800</xdr:colOff>
      <xdr:row>85</xdr:row>
      <xdr:rowOff>30987</xdr:rowOff>
    </xdr:to>
    <xdr:sp macro="" textlink="">
      <xdr:nvSpPr>
        <xdr:cNvPr id="332" name="楕円 331"/>
        <xdr:cNvSpPr/>
      </xdr:nvSpPr>
      <xdr:spPr>
        <a:xfrm>
          <a:off x="104267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79264</xdr:rowOff>
    </xdr:from>
    <xdr:ext cx="469744" cy="259045"/>
    <xdr:sp macro="" textlink="">
      <xdr:nvSpPr>
        <xdr:cNvPr id="333" name="【公営住宅】&#10;一人当たり面積該当値テキスト"/>
        <xdr:cNvSpPr txBox="1"/>
      </xdr:nvSpPr>
      <xdr:spPr>
        <a:xfrm>
          <a:off x="10515600" y="144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108838</xdr:rowOff>
    </xdr:from>
    <xdr:to>
      <xdr:col>50</xdr:col>
      <xdr:colOff>165100</xdr:colOff>
      <xdr:row>85</xdr:row>
      <xdr:rowOff>38988</xdr:rowOff>
    </xdr:to>
    <xdr:sp macro="" textlink="">
      <xdr:nvSpPr>
        <xdr:cNvPr id="334" name="楕円 333"/>
        <xdr:cNvSpPr/>
      </xdr:nvSpPr>
      <xdr:spPr>
        <a:xfrm>
          <a:off x="9588500" y="145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151637</xdr:rowOff>
    </xdr:from>
    <xdr:to>
      <xdr:col>55</xdr:col>
      <xdr:colOff>0</xdr:colOff>
      <xdr:row>84</xdr:row>
      <xdr:rowOff>159638</xdr:rowOff>
    </xdr:to>
    <xdr:cxnSp macro="">
      <xdr:nvCxnSpPr>
        <xdr:cNvPr id="335" name="直線コネクタ 334"/>
        <xdr:cNvCxnSpPr/>
      </xdr:nvCxnSpPr>
      <xdr:spPr>
        <a:xfrm flipV="1">
          <a:off x="9639300" y="1455343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114936</xdr:rowOff>
    </xdr:from>
    <xdr:to>
      <xdr:col>46</xdr:col>
      <xdr:colOff>38100</xdr:colOff>
      <xdr:row>85</xdr:row>
      <xdr:rowOff>45086</xdr:rowOff>
    </xdr:to>
    <xdr:sp macro="" textlink="">
      <xdr:nvSpPr>
        <xdr:cNvPr id="336" name="楕円 335"/>
        <xdr:cNvSpPr/>
      </xdr:nvSpPr>
      <xdr:spPr>
        <a:xfrm>
          <a:off x="8699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159638</xdr:rowOff>
    </xdr:from>
    <xdr:to>
      <xdr:col>50</xdr:col>
      <xdr:colOff>114300</xdr:colOff>
      <xdr:row>84</xdr:row>
      <xdr:rowOff>165736</xdr:rowOff>
    </xdr:to>
    <xdr:cxnSp macro="">
      <xdr:nvCxnSpPr>
        <xdr:cNvPr id="337" name="直線コネクタ 336"/>
        <xdr:cNvCxnSpPr/>
      </xdr:nvCxnSpPr>
      <xdr:spPr>
        <a:xfrm flipV="1">
          <a:off x="8750300" y="14561438"/>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121602</xdr:rowOff>
    </xdr:from>
    <xdr:to>
      <xdr:col>41</xdr:col>
      <xdr:colOff>101600</xdr:colOff>
      <xdr:row>85</xdr:row>
      <xdr:rowOff>51752</xdr:rowOff>
    </xdr:to>
    <xdr:sp macro="" textlink="">
      <xdr:nvSpPr>
        <xdr:cNvPr id="338" name="楕円 337"/>
        <xdr:cNvSpPr/>
      </xdr:nvSpPr>
      <xdr:spPr>
        <a:xfrm>
          <a:off x="78105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165736</xdr:rowOff>
    </xdr:from>
    <xdr:to>
      <xdr:col>45</xdr:col>
      <xdr:colOff>177800</xdr:colOff>
      <xdr:row>85</xdr:row>
      <xdr:rowOff>952</xdr:rowOff>
    </xdr:to>
    <xdr:cxnSp macro="">
      <xdr:nvCxnSpPr>
        <xdr:cNvPr id="339" name="直線コネクタ 338"/>
        <xdr:cNvCxnSpPr/>
      </xdr:nvCxnSpPr>
      <xdr:spPr>
        <a:xfrm flipV="1">
          <a:off x="7861300" y="14567536"/>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30115</xdr:rowOff>
    </xdr:from>
    <xdr:ext cx="469744" cy="259045"/>
    <xdr:sp macro="" textlink="">
      <xdr:nvSpPr>
        <xdr:cNvPr id="343" name="n_1mainValue【公営住宅】&#10;一人当たり面積"/>
        <xdr:cNvSpPr txBox="1"/>
      </xdr:nvSpPr>
      <xdr:spPr>
        <a:xfrm>
          <a:off x="9391727" y="1460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36213</xdr:rowOff>
    </xdr:from>
    <xdr:ext cx="469744" cy="259045"/>
    <xdr:sp macro="" textlink="">
      <xdr:nvSpPr>
        <xdr:cNvPr id="344" name="n_2mainValue【公営住宅】&#10;一人当たり面積"/>
        <xdr:cNvSpPr txBox="1"/>
      </xdr:nvSpPr>
      <xdr:spPr>
        <a:xfrm>
          <a:off x="8515427"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42879</xdr:rowOff>
    </xdr:from>
    <xdr:ext cx="469744" cy="259045"/>
    <xdr:sp macro="" textlink="">
      <xdr:nvSpPr>
        <xdr:cNvPr id="345" name="n_3mainValue【公営住宅】&#10;一人当たり面積"/>
        <xdr:cNvSpPr txBox="1"/>
      </xdr:nvSpPr>
      <xdr:spPr>
        <a:xfrm>
          <a:off x="7626427" y="1461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85" name="楕円 384"/>
        <xdr:cNvSpPr/>
      </xdr:nvSpPr>
      <xdr:spPr>
        <a:xfrm>
          <a:off x="4584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114316</xdr:rowOff>
    </xdr:from>
    <xdr:ext cx="405111" cy="259045"/>
    <xdr:sp macro="" textlink="">
      <xdr:nvSpPr>
        <xdr:cNvPr id="386" name="【港湾・漁港】&#10;有形固定資産減価償却率該当値テキスト"/>
        <xdr:cNvSpPr txBox="1"/>
      </xdr:nvSpPr>
      <xdr:spPr>
        <a:xfrm>
          <a:off x="4673600"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387" name="楕円 386"/>
        <xdr:cNvSpPr/>
      </xdr:nvSpPr>
      <xdr:spPr>
        <a:xfrm>
          <a:off x="3746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15239</xdr:rowOff>
    </xdr:from>
    <xdr:to>
      <xdr:col>24</xdr:col>
      <xdr:colOff>63500</xdr:colOff>
      <xdr:row>104</xdr:row>
      <xdr:rowOff>47625</xdr:rowOff>
    </xdr:to>
    <xdr:cxnSp macro="">
      <xdr:nvCxnSpPr>
        <xdr:cNvPr id="388" name="直線コネクタ 387"/>
        <xdr:cNvCxnSpPr/>
      </xdr:nvCxnSpPr>
      <xdr:spPr>
        <a:xfrm flipV="1">
          <a:off x="3797300" y="178460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133986</xdr:rowOff>
    </xdr:from>
    <xdr:to>
      <xdr:col>15</xdr:col>
      <xdr:colOff>101600</xdr:colOff>
      <xdr:row>104</xdr:row>
      <xdr:rowOff>64136</xdr:rowOff>
    </xdr:to>
    <xdr:sp macro="" textlink="">
      <xdr:nvSpPr>
        <xdr:cNvPr id="389" name="楕円 388"/>
        <xdr:cNvSpPr/>
      </xdr:nvSpPr>
      <xdr:spPr>
        <a:xfrm>
          <a:off x="2857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47625</xdr:rowOff>
    </xdr:to>
    <xdr:cxnSp macro="">
      <xdr:nvCxnSpPr>
        <xdr:cNvPr id="390" name="直線コネクタ 389"/>
        <xdr:cNvCxnSpPr/>
      </xdr:nvCxnSpPr>
      <xdr:spPr>
        <a:xfrm>
          <a:off x="2908300" y="178441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391" name="楕円 390"/>
        <xdr:cNvSpPr/>
      </xdr:nvSpPr>
      <xdr:spPr>
        <a:xfrm>
          <a:off x="1968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13336</xdr:rowOff>
    </xdr:from>
    <xdr:to>
      <xdr:col>15</xdr:col>
      <xdr:colOff>50800</xdr:colOff>
      <xdr:row>104</xdr:row>
      <xdr:rowOff>36195</xdr:rowOff>
    </xdr:to>
    <xdr:cxnSp macro="">
      <xdr:nvCxnSpPr>
        <xdr:cNvPr id="392" name="直線コネクタ 391"/>
        <xdr:cNvCxnSpPr/>
      </xdr:nvCxnSpPr>
      <xdr:spPr>
        <a:xfrm flipV="1">
          <a:off x="2019300" y="17844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94" name="n_2aveValue【港湾・漁港】&#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89552</xdr:rowOff>
    </xdr:from>
    <xdr:ext cx="405111" cy="259045"/>
    <xdr:sp macro="" textlink="">
      <xdr:nvSpPr>
        <xdr:cNvPr id="396" name="n_1mainValue【港湾・漁港】&#10;有形固定資産減価償却率"/>
        <xdr:cNvSpPr txBox="1"/>
      </xdr:nvSpPr>
      <xdr:spPr>
        <a:xfrm>
          <a:off x="3582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80663</xdr:rowOff>
    </xdr:from>
    <xdr:ext cx="405111" cy="259045"/>
    <xdr:sp macro="" textlink="">
      <xdr:nvSpPr>
        <xdr:cNvPr id="397" name="n_2mainValue【港湾・漁港】&#10;有形固定資産減価償却率"/>
        <xdr:cNvSpPr txBox="1"/>
      </xdr:nvSpPr>
      <xdr:spPr>
        <a:xfrm>
          <a:off x="2705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103522</xdr:rowOff>
    </xdr:from>
    <xdr:ext cx="405111" cy="259045"/>
    <xdr:sp macro="" textlink="">
      <xdr:nvSpPr>
        <xdr:cNvPr id="398" name="n_3mainValue【港湾・漁港】&#10;有形固定資産減価償却率"/>
        <xdr:cNvSpPr txBox="1"/>
      </xdr:nvSpPr>
      <xdr:spPr>
        <a:xfrm>
          <a:off x="1816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3541</xdr:rowOff>
    </xdr:from>
    <xdr:to>
      <xdr:col>55</xdr:col>
      <xdr:colOff>50800</xdr:colOff>
      <xdr:row>108</xdr:row>
      <xdr:rowOff>105141</xdr:rowOff>
    </xdr:to>
    <xdr:sp macro="" textlink="">
      <xdr:nvSpPr>
        <xdr:cNvPr id="435" name="楕円 434"/>
        <xdr:cNvSpPr/>
      </xdr:nvSpPr>
      <xdr:spPr>
        <a:xfrm>
          <a:off x="10426700" y="18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89918</xdr:rowOff>
    </xdr:from>
    <xdr:ext cx="534377" cy="259045"/>
    <xdr:sp macro="" textlink="">
      <xdr:nvSpPr>
        <xdr:cNvPr id="436" name="【港湾・漁港】&#10;一人当たり有形固定資産（償却資産）額該当値テキスト"/>
        <xdr:cNvSpPr txBox="1"/>
      </xdr:nvSpPr>
      <xdr:spPr>
        <a:xfrm>
          <a:off x="10515600" y="184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4105</xdr:rowOff>
    </xdr:from>
    <xdr:to>
      <xdr:col>50</xdr:col>
      <xdr:colOff>165100</xdr:colOff>
      <xdr:row>108</xdr:row>
      <xdr:rowOff>105705</xdr:rowOff>
    </xdr:to>
    <xdr:sp macro="" textlink="">
      <xdr:nvSpPr>
        <xdr:cNvPr id="437" name="楕円 436"/>
        <xdr:cNvSpPr/>
      </xdr:nvSpPr>
      <xdr:spPr>
        <a:xfrm>
          <a:off x="9588500" y="18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54341</xdr:rowOff>
    </xdr:from>
    <xdr:to>
      <xdr:col>55</xdr:col>
      <xdr:colOff>0</xdr:colOff>
      <xdr:row>108</xdr:row>
      <xdr:rowOff>54905</xdr:rowOff>
    </xdr:to>
    <xdr:cxnSp macro="">
      <xdr:nvCxnSpPr>
        <xdr:cNvPr id="438" name="直線コネクタ 437"/>
        <xdr:cNvCxnSpPr/>
      </xdr:nvCxnSpPr>
      <xdr:spPr>
        <a:xfrm flipV="1">
          <a:off x="9639300" y="18570941"/>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161968</xdr:rowOff>
    </xdr:from>
    <xdr:to>
      <xdr:col>46</xdr:col>
      <xdr:colOff>38100</xdr:colOff>
      <xdr:row>108</xdr:row>
      <xdr:rowOff>92118</xdr:rowOff>
    </xdr:to>
    <xdr:sp macro="" textlink="">
      <xdr:nvSpPr>
        <xdr:cNvPr id="439" name="楕円 438"/>
        <xdr:cNvSpPr/>
      </xdr:nvSpPr>
      <xdr:spPr>
        <a:xfrm>
          <a:off x="8699500" y="185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41318</xdr:rowOff>
    </xdr:from>
    <xdr:to>
      <xdr:col>50</xdr:col>
      <xdr:colOff>114300</xdr:colOff>
      <xdr:row>108</xdr:row>
      <xdr:rowOff>54905</xdr:rowOff>
    </xdr:to>
    <xdr:cxnSp macro="">
      <xdr:nvCxnSpPr>
        <xdr:cNvPr id="440" name="直線コネクタ 439"/>
        <xdr:cNvCxnSpPr/>
      </xdr:nvCxnSpPr>
      <xdr:spPr>
        <a:xfrm>
          <a:off x="8750300" y="18557918"/>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165692</xdr:rowOff>
    </xdr:from>
    <xdr:to>
      <xdr:col>41</xdr:col>
      <xdr:colOff>101600</xdr:colOff>
      <xdr:row>108</xdr:row>
      <xdr:rowOff>95842</xdr:rowOff>
    </xdr:to>
    <xdr:sp macro="" textlink="">
      <xdr:nvSpPr>
        <xdr:cNvPr id="441" name="楕円 440"/>
        <xdr:cNvSpPr/>
      </xdr:nvSpPr>
      <xdr:spPr>
        <a:xfrm>
          <a:off x="7810500" y="185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41318</xdr:rowOff>
    </xdr:from>
    <xdr:to>
      <xdr:col>45</xdr:col>
      <xdr:colOff>177800</xdr:colOff>
      <xdr:row>108</xdr:row>
      <xdr:rowOff>45042</xdr:rowOff>
    </xdr:to>
    <xdr:cxnSp macro="">
      <xdr:nvCxnSpPr>
        <xdr:cNvPr id="442" name="直線コネクタ 441"/>
        <xdr:cNvCxnSpPr/>
      </xdr:nvCxnSpPr>
      <xdr:spPr>
        <a:xfrm flipV="1">
          <a:off x="7861300" y="18557918"/>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43"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96832</xdr:rowOff>
    </xdr:from>
    <xdr:ext cx="534377" cy="259045"/>
    <xdr:sp macro="" textlink="">
      <xdr:nvSpPr>
        <xdr:cNvPr id="446" name="n_1mainValue【港湾・漁港】&#10;一人当たり有形固定資産（償却資産）額"/>
        <xdr:cNvSpPr txBox="1"/>
      </xdr:nvSpPr>
      <xdr:spPr>
        <a:xfrm>
          <a:off x="9359411" y="186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83245</xdr:rowOff>
    </xdr:from>
    <xdr:ext cx="599010" cy="259045"/>
    <xdr:sp macro="" textlink="">
      <xdr:nvSpPr>
        <xdr:cNvPr id="447" name="n_2mainValue【港湾・漁港】&#10;一人当たり有形固定資産（償却資産）額"/>
        <xdr:cNvSpPr txBox="1"/>
      </xdr:nvSpPr>
      <xdr:spPr>
        <a:xfrm>
          <a:off x="8450795" y="185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86969</xdr:rowOff>
    </xdr:from>
    <xdr:ext cx="599010" cy="259045"/>
    <xdr:sp macro="" textlink="">
      <xdr:nvSpPr>
        <xdr:cNvPr id="448" name="n_3mainValue【港湾・漁港】&#10;一人当たり有形固定資産（償却資産）額"/>
        <xdr:cNvSpPr txBox="1"/>
      </xdr:nvSpPr>
      <xdr:spPr>
        <a:xfrm>
          <a:off x="7561795" y="1860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79"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35197</xdr:rowOff>
    </xdr:from>
    <xdr:to>
      <xdr:col>85</xdr:col>
      <xdr:colOff>177800</xdr:colOff>
      <xdr:row>35</xdr:row>
      <xdr:rowOff>136797</xdr:rowOff>
    </xdr:to>
    <xdr:sp macro="" textlink="">
      <xdr:nvSpPr>
        <xdr:cNvPr id="489" name="楕円 488"/>
        <xdr:cNvSpPr/>
      </xdr:nvSpPr>
      <xdr:spPr>
        <a:xfrm>
          <a:off x="16268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58074</xdr:rowOff>
    </xdr:from>
    <xdr:ext cx="405111" cy="259045"/>
    <xdr:sp macro="" textlink="">
      <xdr:nvSpPr>
        <xdr:cNvPr id="490" name="【認定こども園・幼稚園・保育所】&#10;有形固定資産減価償却率該当値テキスト"/>
        <xdr:cNvSpPr txBox="1"/>
      </xdr:nvSpPr>
      <xdr:spPr>
        <a:xfrm>
          <a:off x="16357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491" name="楕円 490"/>
        <xdr:cNvSpPr/>
      </xdr:nvSpPr>
      <xdr:spPr>
        <a:xfrm>
          <a:off x="15430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85997</xdr:rowOff>
    </xdr:from>
    <xdr:to>
      <xdr:col>85</xdr:col>
      <xdr:colOff>127000</xdr:colOff>
      <xdr:row>35</xdr:row>
      <xdr:rowOff>143147</xdr:rowOff>
    </xdr:to>
    <xdr:cxnSp macro="">
      <xdr:nvCxnSpPr>
        <xdr:cNvPr id="492" name="直線コネクタ 491"/>
        <xdr:cNvCxnSpPr/>
      </xdr:nvCxnSpPr>
      <xdr:spPr>
        <a:xfrm flipV="1">
          <a:off x="15481300" y="608674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93" name="楕円 492"/>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143147</xdr:rowOff>
    </xdr:from>
    <xdr:to>
      <xdr:col>81</xdr:col>
      <xdr:colOff>50800</xdr:colOff>
      <xdr:row>36</xdr:row>
      <xdr:rowOff>110490</xdr:rowOff>
    </xdr:to>
    <xdr:cxnSp macro="">
      <xdr:nvCxnSpPr>
        <xdr:cNvPr id="494" name="直線コネクタ 493"/>
        <xdr:cNvCxnSpPr/>
      </xdr:nvCxnSpPr>
      <xdr:spPr>
        <a:xfrm flipV="1">
          <a:off x="14592300" y="6143897"/>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27033</xdr:rowOff>
    </xdr:from>
    <xdr:to>
      <xdr:col>72</xdr:col>
      <xdr:colOff>38100</xdr:colOff>
      <xdr:row>36</xdr:row>
      <xdr:rowOff>128633</xdr:rowOff>
    </xdr:to>
    <xdr:sp macro="" textlink="">
      <xdr:nvSpPr>
        <xdr:cNvPr id="495" name="楕円 494"/>
        <xdr:cNvSpPr/>
      </xdr:nvSpPr>
      <xdr:spPr>
        <a:xfrm>
          <a:off x="13652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77833</xdr:rowOff>
    </xdr:from>
    <xdr:to>
      <xdr:col>76</xdr:col>
      <xdr:colOff>114300</xdr:colOff>
      <xdr:row>36</xdr:row>
      <xdr:rowOff>110490</xdr:rowOff>
    </xdr:to>
    <xdr:cxnSp macro="">
      <xdr:nvCxnSpPr>
        <xdr:cNvPr id="496" name="直線コネクタ 495"/>
        <xdr:cNvCxnSpPr/>
      </xdr:nvCxnSpPr>
      <xdr:spPr>
        <a:xfrm>
          <a:off x="13703300" y="625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97"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98"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39024</xdr:rowOff>
    </xdr:from>
    <xdr:ext cx="405111" cy="259045"/>
    <xdr:sp macro="" textlink="">
      <xdr:nvSpPr>
        <xdr:cNvPr id="500" name="n_1mainValue【認定こども園・幼稚園・保育所】&#10;有形固定資産減価償却率"/>
        <xdr:cNvSpPr txBox="1"/>
      </xdr:nvSpPr>
      <xdr:spPr>
        <a:xfrm>
          <a:off x="15266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501"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145160</xdr:rowOff>
    </xdr:from>
    <xdr:ext cx="405111" cy="259045"/>
    <xdr:sp macro="" textlink="">
      <xdr:nvSpPr>
        <xdr:cNvPr id="502" name="n_3mainValue【認定こども園・幼稚園・保育所】&#10;有形固定資産減価償却率"/>
        <xdr:cNvSpPr txBox="1"/>
      </xdr:nvSpPr>
      <xdr:spPr>
        <a:xfrm>
          <a:off x="13500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9"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539" name="楕円 538"/>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540" name="【認定こども園・幼稚園・保育所】&#10;一人当たり面積該当値テキスト"/>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99923</xdr:rowOff>
    </xdr:from>
    <xdr:to>
      <xdr:col>112</xdr:col>
      <xdr:colOff>38100</xdr:colOff>
      <xdr:row>40</xdr:row>
      <xdr:rowOff>30073</xdr:rowOff>
    </xdr:to>
    <xdr:sp macro="" textlink="">
      <xdr:nvSpPr>
        <xdr:cNvPr id="541" name="楕円 540"/>
        <xdr:cNvSpPr/>
      </xdr:nvSpPr>
      <xdr:spPr>
        <a:xfrm>
          <a:off x="21272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150723</xdr:rowOff>
    </xdr:to>
    <xdr:cxnSp macro="">
      <xdr:nvCxnSpPr>
        <xdr:cNvPr id="542" name="直線コネクタ 541"/>
        <xdr:cNvCxnSpPr/>
      </xdr:nvCxnSpPr>
      <xdr:spPr>
        <a:xfrm flipV="1">
          <a:off x="21323300" y="682904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24029</xdr:rowOff>
    </xdr:from>
    <xdr:to>
      <xdr:col>107</xdr:col>
      <xdr:colOff>101600</xdr:colOff>
      <xdr:row>39</xdr:row>
      <xdr:rowOff>125629</xdr:rowOff>
    </xdr:to>
    <xdr:sp macro="" textlink="">
      <xdr:nvSpPr>
        <xdr:cNvPr id="543" name="楕円 542"/>
        <xdr:cNvSpPr/>
      </xdr:nvSpPr>
      <xdr:spPr>
        <a:xfrm>
          <a:off x="20383500" y="67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74829</xdr:rowOff>
    </xdr:from>
    <xdr:to>
      <xdr:col>111</xdr:col>
      <xdr:colOff>177800</xdr:colOff>
      <xdr:row>39</xdr:row>
      <xdr:rowOff>150723</xdr:rowOff>
    </xdr:to>
    <xdr:cxnSp macro="">
      <xdr:nvCxnSpPr>
        <xdr:cNvPr id="544" name="直線コネクタ 543"/>
        <xdr:cNvCxnSpPr/>
      </xdr:nvCxnSpPr>
      <xdr:spPr>
        <a:xfrm>
          <a:off x="20434300" y="6761379"/>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45" name="楕円 544"/>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74829</xdr:rowOff>
    </xdr:from>
    <xdr:to>
      <xdr:col>107</xdr:col>
      <xdr:colOff>50800</xdr:colOff>
      <xdr:row>39</xdr:row>
      <xdr:rowOff>101346</xdr:rowOff>
    </xdr:to>
    <xdr:cxnSp macro="">
      <xdr:nvCxnSpPr>
        <xdr:cNvPr id="546" name="直線コネクタ 545"/>
        <xdr:cNvCxnSpPr/>
      </xdr:nvCxnSpPr>
      <xdr:spPr>
        <a:xfrm flipV="1">
          <a:off x="19545300" y="6761379"/>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4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548"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549"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46600</xdr:rowOff>
    </xdr:from>
    <xdr:ext cx="469744" cy="259045"/>
    <xdr:sp macro="" textlink="">
      <xdr:nvSpPr>
        <xdr:cNvPr id="550" name="n_1mainValue【認定こども園・幼稚園・保育所】&#10;一人当たり面積"/>
        <xdr:cNvSpPr txBox="1"/>
      </xdr:nvSpPr>
      <xdr:spPr>
        <a:xfrm>
          <a:off x="210757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142156</xdr:rowOff>
    </xdr:from>
    <xdr:ext cx="469744" cy="259045"/>
    <xdr:sp macro="" textlink="">
      <xdr:nvSpPr>
        <xdr:cNvPr id="551" name="n_2mainValue【認定こども園・幼稚園・保育所】&#10;一人当たり面積"/>
        <xdr:cNvSpPr txBox="1"/>
      </xdr:nvSpPr>
      <xdr:spPr>
        <a:xfrm>
          <a:off x="20199427" y="64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52" name="n_3main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3"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93" name="楕円 592"/>
        <xdr:cNvSpPr/>
      </xdr:nvSpPr>
      <xdr:spPr>
        <a:xfrm>
          <a:off x="16268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32130</xdr:rowOff>
    </xdr:from>
    <xdr:ext cx="405111" cy="259045"/>
    <xdr:sp macro="" textlink="">
      <xdr:nvSpPr>
        <xdr:cNvPr id="594" name="【学校施設】&#10;有形固定資産減価償却率該当値テキスト"/>
        <xdr:cNvSpPr txBox="1"/>
      </xdr:nvSpPr>
      <xdr:spPr>
        <a:xfrm>
          <a:off x="16357600"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595" name="楕円 594"/>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59</xdr:row>
      <xdr:rowOff>104503</xdr:rowOff>
    </xdr:to>
    <xdr:cxnSp macro="">
      <xdr:nvCxnSpPr>
        <xdr:cNvPr id="596" name="直線コネクタ 595"/>
        <xdr:cNvCxnSpPr/>
      </xdr:nvCxnSpPr>
      <xdr:spPr>
        <a:xfrm>
          <a:off x="15481300" y="1020535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97" name="楕円 596"/>
        <xdr:cNvSpPr/>
      </xdr:nvSpPr>
      <xdr:spPr>
        <a:xfrm>
          <a:off x="14541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164919</xdr:rowOff>
    </xdr:to>
    <xdr:cxnSp macro="">
      <xdr:nvCxnSpPr>
        <xdr:cNvPr id="598" name="直線コネクタ 597"/>
        <xdr:cNvCxnSpPr/>
      </xdr:nvCxnSpPr>
      <xdr:spPr>
        <a:xfrm flipV="1">
          <a:off x="14592300" y="102053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99" name="楕円 598"/>
        <xdr:cNvSpPr/>
      </xdr:nvSpPr>
      <xdr:spPr>
        <a:xfrm>
          <a:off x="13652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59</xdr:row>
      <xdr:rowOff>164919</xdr:rowOff>
    </xdr:to>
    <xdr:cxnSp macro="">
      <xdr:nvCxnSpPr>
        <xdr:cNvPr id="600" name="直線コネクタ 599"/>
        <xdr:cNvCxnSpPr/>
      </xdr:nvCxnSpPr>
      <xdr:spPr>
        <a:xfrm>
          <a:off x="13703300" y="102674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601"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02"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03"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131734</xdr:rowOff>
    </xdr:from>
    <xdr:ext cx="405111" cy="259045"/>
    <xdr:sp macro="" textlink="">
      <xdr:nvSpPr>
        <xdr:cNvPr id="604" name="n_1mainValue【学校施設】&#10;有形固定資産減価償却率"/>
        <xdr:cNvSpPr txBox="1"/>
      </xdr:nvSpPr>
      <xdr:spPr>
        <a:xfrm>
          <a:off x="15266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05" name="n_2main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606" name="n_3mainValue【学校施設】&#10;有形固定資産減価償却率"/>
        <xdr:cNvSpPr txBox="1"/>
      </xdr:nvSpPr>
      <xdr:spPr>
        <a:xfrm>
          <a:off x="13500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36"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646" name="楕円 645"/>
        <xdr:cNvSpPr/>
      </xdr:nvSpPr>
      <xdr:spPr>
        <a:xfrm>
          <a:off x="22110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129811</xdr:rowOff>
    </xdr:from>
    <xdr:ext cx="469744" cy="259045"/>
    <xdr:sp macro="" textlink="">
      <xdr:nvSpPr>
        <xdr:cNvPr id="647" name="【学校施設】&#10;一人当たり面積該当値テキスト"/>
        <xdr:cNvSpPr txBox="1"/>
      </xdr:nvSpPr>
      <xdr:spPr>
        <a:xfrm>
          <a:off x="22199600" y="105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123507</xdr:rowOff>
    </xdr:from>
    <xdr:to>
      <xdr:col>112</xdr:col>
      <xdr:colOff>38100</xdr:colOff>
      <xdr:row>63</xdr:row>
      <xdr:rowOff>53657</xdr:rowOff>
    </xdr:to>
    <xdr:sp macro="" textlink="">
      <xdr:nvSpPr>
        <xdr:cNvPr id="648" name="楕円 647"/>
        <xdr:cNvSpPr/>
      </xdr:nvSpPr>
      <xdr:spPr>
        <a:xfrm>
          <a:off x="212725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63</xdr:row>
      <xdr:rowOff>2857</xdr:rowOff>
    </xdr:to>
    <xdr:cxnSp macro="">
      <xdr:nvCxnSpPr>
        <xdr:cNvPr id="649" name="直線コネクタ 648"/>
        <xdr:cNvCxnSpPr/>
      </xdr:nvCxnSpPr>
      <xdr:spPr>
        <a:xfrm flipV="1">
          <a:off x="21323300" y="10787634"/>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133985</xdr:rowOff>
    </xdr:from>
    <xdr:to>
      <xdr:col>107</xdr:col>
      <xdr:colOff>101600</xdr:colOff>
      <xdr:row>63</xdr:row>
      <xdr:rowOff>64135</xdr:rowOff>
    </xdr:to>
    <xdr:sp macro="" textlink="">
      <xdr:nvSpPr>
        <xdr:cNvPr id="650" name="楕円 649"/>
        <xdr:cNvSpPr/>
      </xdr:nvSpPr>
      <xdr:spPr>
        <a:xfrm>
          <a:off x="20383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2857</xdr:rowOff>
    </xdr:from>
    <xdr:to>
      <xdr:col>111</xdr:col>
      <xdr:colOff>177800</xdr:colOff>
      <xdr:row>63</xdr:row>
      <xdr:rowOff>13335</xdr:rowOff>
    </xdr:to>
    <xdr:cxnSp macro="">
      <xdr:nvCxnSpPr>
        <xdr:cNvPr id="651" name="直線コネクタ 650"/>
        <xdr:cNvCxnSpPr/>
      </xdr:nvCxnSpPr>
      <xdr:spPr>
        <a:xfrm flipV="1">
          <a:off x="20434300" y="10804207"/>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119507</xdr:rowOff>
    </xdr:from>
    <xdr:to>
      <xdr:col>102</xdr:col>
      <xdr:colOff>165100</xdr:colOff>
      <xdr:row>63</xdr:row>
      <xdr:rowOff>49657</xdr:rowOff>
    </xdr:to>
    <xdr:sp macro="" textlink="">
      <xdr:nvSpPr>
        <xdr:cNvPr id="652" name="楕円 651"/>
        <xdr:cNvSpPr/>
      </xdr:nvSpPr>
      <xdr:spPr>
        <a:xfrm>
          <a:off x="19494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170307</xdr:rowOff>
    </xdr:from>
    <xdr:to>
      <xdr:col>107</xdr:col>
      <xdr:colOff>50800</xdr:colOff>
      <xdr:row>63</xdr:row>
      <xdr:rowOff>13335</xdr:rowOff>
    </xdr:to>
    <xdr:cxnSp macro="">
      <xdr:nvCxnSpPr>
        <xdr:cNvPr id="653" name="直線コネクタ 652"/>
        <xdr:cNvCxnSpPr/>
      </xdr:nvCxnSpPr>
      <xdr:spPr>
        <a:xfrm>
          <a:off x="19545300" y="108002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654"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55"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656"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44784</xdr:rowOff>
    </xdr:from>
    <xdr:ext cx="469744" cy="259045"/>
    <xdr:sp macro="" textlink="">
      <xdr:nvSpPr>
        <xdr:cNvPr id="657" name="n_1mainValue【学校施設】&#10;一人当たり面積"/>
        <xdr:cNvSpPr txBox="1"/>
      </xdr:nvSpPr>
      <xdr:spPr>
        <a:xfrm>
          <a:off x="21075727" y="108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80662</xdr:rowOff>
    </xdr:from>
    <xdr:ext cx="469744" cy="259045"/>
    <xdr:sp macro="" textlink="">
      <xdr:nvSpPr>
        <xdr:cNvPr id="658" name="n_2mainValue【学校施設】&#10;一人当たり面積"/>
        <xdr:cNvSpPr txBox="1"/>
      </xdr:nvSpPr>
      <xdr:spPr>
        <a:xfrm>
          <a:off x="20199427" y="105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66184</xdr:rowOff>
    </xdr:from>
    <xdr:ext cx="469744" cy="259045"/>
    <xdr:sp macro="" textlink="">
      <xdr:nvSpPr>
        <xdr:cNvPr id="659" name="n_3mainValue【学校施設】&#10;一人当たり面積"/>
        <xdr:cNvSpPr txBox="1"/>
      </xdr:nvSpPr>
      <xdr:spPr>
        <a:xfrm>
          <a:off x="19310427" y="105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685" name="直線コネクタ 684"/>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686"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87" name="直線コネクタ 686"/>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90"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91" name="フローチャート: 判断 690"/>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92" name="フローチャート: 判断 691"/>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93" name="フローチャート: 判断 692"/>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94" name="フローチャート: 判断 693"/>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0" name="楕円 699"/>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1"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02" name="楕円 70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03" name="直線コネクタ 702"/>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04" name="楕円 703"/>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05" name="直線コネクタ 704"/>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706" name="楕円 705"/>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707" name="直線コネクタ 706"/>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708"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709"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710" name="n_3ave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1"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12"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13"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737" name="直線コネクタ 736"/>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738"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739" name="直線コネクタ 73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1" name="直線コネクタ 74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742"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43" name="フローチャート: 判断 742"/>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744" name="フローチャート: 判断 74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5" name="フローチャート: 判断 74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746" name="フローチャート: 判断 745"/>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52" name="楕円 751"/>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24147</xdr:rowOff>
    </xdr:from>
    <xdr:ext cx="469744" cy="259045"/>
    <xdr:sp macro="" textlink="">
      <xdr:nvSpPr>
        <xdr:cNvPr id="753" name="【児童館】&#10;一人当たり面積該当値テキスト"/>
        <xdr:cNvSpPr txBox="1"/>
      </xdr:nvSpPr>
      <xdr:spPr>
        <a:xfrm>
          <a:off x="22199600"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754" name="楕円 753"/>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167639</xdr:rowOff>
    </xdr:to>
    <xdr:cxnSp macro="">
      <xdr:nvCxnSpPr>
        <xdr:cNvPr id="755" name="直線コネクタ 754"/>
        <xdr:cNvCxnSpPr/>
      </xdr:nvCxnSpPr>
      <xdr:spPr>
        <a:xfrm flipV="1">
          <a:off x="21323300" y="14561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56" name="楕円 755"/>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3811</xdr:rowOff>
    </xdr:to>
    <xdr:cxnSp macro="">
      <xdr:nvCxnSpPr>
        <xdr:cNvPr id="757" name="直線コネクタ 756"/>
        <xdr:cNvCxnSpPr/>
      </xdr:nvCxnSpPr>
      <xdr:spPr>
        <a:xfrm flipV="1">
          <a:off x="20434300" y="1456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58" name="楕円 757"/>
        <xdr:cNvSpPr/>
      </xdr:nvSpPr>
      <xdr:spPr>
        <a:xfrm>
          <a:off x="19494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11430</xdr:rowOff>
    </xdr:to>
    <xdr:cxnSp macro="">
      <xdr:nvCxnSpPr>
        <xdr:cNvPr id="759" name="直線コネクタ 758"/>
        <xdr:cNvCxnSpPr/>
      </xdr:nvCxnSpPr>
      <xdr:spPr>
        <a:xfrm flipV="1">
          <a:off x="19545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760"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61"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762"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763" name="n_1main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64"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53357</xdr:rowOff>
    </xdr:from>
    <xdr:ext cx="469744" cy="259045"/>
    <xdr:sp macro="" textlink="">
      <xdr:nvSpPr>
        <xdr:cNvPr id="765" name="n_3mainValue【児童館】&#10;一人当たり面積"/>
        <xdr:cNvSpPr txBox="1"/>
      </xdr:nvSpPr>
      <xdr:spPr>
        <a:xfrm>
          <a:off x="19310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91" name="直線コネクタ 790"/>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92"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93" name="直線コネクタ 792"/>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5" name="直線コネクタ 7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96"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97" name="フローチャート: 判断 796"/>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98" name="フローチャート: 判断 797"/>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99" name="フローチャート: 判断 798"/>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800" name="フローチャート: 判断 799"/>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806" name="楕円 805"/>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807"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808" name="楕円 807"/>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100</xdr:row>
      <xdr:rowOff>108857</xdr:rowOff>
    </xdr:to>
    <xdr:cxnSp macro="">
      <xdr:nvCxnSpPr>
        <xdr:cNvPr id="809" name="直線コネクタ 808"/>
        <xdr:cNvCxnSpPr/>
      </xdr:nvCxnSpPr>
      <xdr:spPr>
        <a:xfrm flipV="1">
          <a:off x="15481300" y="170905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810" name="楕円 809"/>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141514</xdr:rowOff>
    </xdr:to>
    <xdr:cxnSp macro="">
      <xdr:nvCxnSpPr>
        <xdr:cNvPr id="811" name="直線コネクタ 810"/>
        <xdr:cNvCxnSpPr/>
      </xdr:nvCxnSpPr>
      <xdr:spPr>
        <a:xfrm flipV="1">
          <a:off x="14592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812" name="楕円 811"/>
        <xdr:cNvSpPr/>
      </xdr:nvSpPr>
      <xdr:spPr>
        <a:xfrm>
          <a:off x="1365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141514</xdr:rowOff>
    </xdr:from>
    <xdr:to>
      <xdr:col>76</xdr:col>
      <xdr:colOff>114300</xdr:colOff>
      <xdr:row>101</xdr:row>
      <xdr:rowOff>2721</xdr:rowOff>
    </xdr:to>
    <xdr:cxnSp macro="">
      <xdr:nvCxnSpPr>
        <xdr:cNvPr id="813" name="直線コネクタ 812"/>
        <xdr:cNvCxnSpPr/>
      </xdr:nvCxnSpPr>
      <xdr:spPr>
        <a:xfrm flipV="1">
          <a:off x="13703300" y="1728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81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81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816"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817" name="n_1mainValue【公民館】&#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818" name="n_2mainValue【公民館】&#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819" name="n_3mainValue【公民館】&#10;有形固定資産減価償却率"/>
        <xdr:cNvSpPr txBox="1"/>
      </xdr:nvSpPr>
      <xdr:spPr>
        <a:xfrm>
          <a:off x="13500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843" name="直線コネクタ 84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4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45" name="直線コネクタ 84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84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847" name="直線コネクタ 84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84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849" name="フローチャート: 判断 84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850" name="フローチャート: 判断 84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851" name="フローチャート: 判断 85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852" name="フローチャート: 判断 85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858" name="楕円 857"/>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859" name="【公民館】&#10;一人当たり面積該当値テキスト"/>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64263</xdr:rowOff>
    </xdr:from>
    <xdr:to>
      <xdr:col>112</xdr:col>
      <xdr:colOff>38100</xdr:colOff>
      <xdr:row>108</xdr:row>
      <xdr:rowOff>165863</xdr:rowOff>
    </xdr:to>
    <xdr:sp macro="" textlink="">
      <xdr:nvSpPr>
        <xdr:cNvPr id="860" name="楕円 859"/>
        <xdr:cNvSpPr/>
      </xdr:nvSpPr>
      <xdr:spPr>
        <a:xfrm>
          <a:off x="21272500" y="185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115063</xdr:rowOff>
    </xdr:to>
    <xdr:cxnSp macro="">
      <xdr:nvCxnSpPr>
        <xdr:cNvPr id="861" name="直線コネクタ 860"/>
        <xdr:cNvCxnSpPr/>
      </xdr:nvCxnSpPr>
      <xdr:spPr>
        <a:xfrm flipV="1">
          <a:off x="21323300" y="1863090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65024</xdr:rowOff>
    </xdr:from>
    <xdr:to>
      <xdr:col>107</xdr:col>
      <xdr:colOff>101600</xdr:colOff>
      <xdr:row>108</xdr:row>
      <xdr:rowOff>166624</xdr:rowOff>
    </xdr:to>
    <xdr:sp macro="" textlink="">
      <xdr:nvSpPr>
        <xdr:cNvPr id="862" name="楕円 861"/>
        <xdr:cNvSpPr/>
      </xdr:nvSpPr>
      <xdr:spPr>
        <a:xfrm>
          <a:off x="20383500" y="18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115063</xdr:rowOff>
    </xdr:from>
    <xdr:to>
      <xdr:col>111</xdr:col>
      <xdr:colOff>177800</xdr:colOff>
      <xdr:row>108</xdr:row>
      <xdr:rowOff>115824</xdr:rowOff>
    </xdr:to>
    <xdr:cxnSp macro="">
      <xdr:nvCxnSpPr>
        <xdr:cNvPr id="863" name="直線コネクタ 862"/>
        <xdr:cNvCxnSpPr/>
      </xdr:nvCxnSpPr>
      <xdr:spPr>
        <a:xfrm flipV="1">
          <a:off x="20434300" y="1863166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66548</xdr:rowOff>
    </xdr:from>
    <xdr:to>
      <xdr:col>102</xdr:col>
      <xdr:colOff>165100</xdr:colOff>
      <xdr:row>108</xdr:row>
      <xdr:rowOff>168148</xdr:rowOff>
    </xdr:to>
    <xdr:sp macro="" textlink="">
      <xdr:nvSpPr>
        <xdr:cNvPr id="864" name="楕円 863"/>
        <xdr:cNvSpPr/>
      </xdr:nvSpPr>
      <xdr:spPr>
        <a:xfrm>
          <a:off x="19494500" y="185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115824</xdr:rowOff>
    </xdr:from>
    <xdr:to>
      <xdr:col>107</xdr:col>
      <xdr:colOff>50800</xdr:colOff>
      <xdr:row>108</xdr:row>
      <xdr:rowOff>117348</xdr:rowOff>
    </xdr:to>
    <xdr:cxnSp macro="">
      <xdr:nvCxnSpPr>
        <xdr:cNvPr id="865" name="直線コネクタ 864"/>
        <xdr:cNvCxnSpPr/>
      </xdr:nvCxnSpPr>
      <xdr:spPr>
        <a:xfrm flipV="1">
          <a:off x="19545300" y="186324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866"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86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868"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156990</xdr:rowOff>
    </xdr:from>
    <xdr:ext cx="469744" cy="259045"/>
    <xdr:sp macro="" textlink="">
      <xdr:nvSpPr>
        <xdr:cNvPr id="869" name="n_1mainValue【公民館】&#10;一人当たり面積"/>
        <xdr:cNvSpPr txBox="1"/>
      </xdr:nvSpPr>
      <xdr:spPr>
        <a:xfrm>
          <a:off x="21075727" y="1867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157751</xdr:rowOff>
    </xdr:from>
    <xdr:ext cx="469744" cy="259045"/>
    <xdr:sp macro="" textlink="">
      <xdr:nvSpPr>
        <xdr:cNvPr id="870" name="n_2mainValue【公民館】&#10;一人当たり面積"/>
        <xdr:cNvSpPr txBox="1"/>
      </xdr:nvSpPr>
      <xdr:spPr>
        <a:xfrm>
          <a:off x="20199427" y="18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159275</xdr:rowOff>
    </xdr:from>
    <xdr:ext cx="469744" cy="259045"/>
    <xdr:sp macro="" textlink="">
      <xdr:nvSpPr>
        <xdr:cNvPr id="871" name="n_3mainValue【公民館】&#10;一人当たり面積"/>
        <xdr:cNvSpPr txBox="1"/>
      </xdr:nvSpPr>
      <xdr:spPr>
        <a:xfrm>
          <a:off x="19310427" y="186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橋りょう・トンネルは、有形固定資産減価償却率が</a:t>
          </a:r>
          <a:r>
            <a:rPr kumimoji="1" lang="en-US" altLang="ja-JP" sz="1300">
              <a:latin typeface="ＭＳ Ｐゴシック" panose="020B0600070205080204" pitchFamily="50" charset="-128"/>
              <a:ea typeface="ＭＳ Ｐゴシック" panose="020B0600070205080204" pitchFamily="50" charset="-128"/>
            </a:rPr>
            <a:t>80.9</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ポイント高くなっている。これは、昭和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年代に建設された橋りょうの多くが耐用年数を経過しており、老朽化しているためである。</a:t>
          </a:r>
        </a:p>
        <a:p>
          <a:r>
            <a:rPr kumimoji="1" lang="ja-JP" altLang="en-US" sz="1300">
              <a:latin typeface="ＭＳ Ｐゴシック" panose="020B0600070205080204" pitchFamily="50" charset="-128"/>
              <a:ea typeface="ＭＳ Ｐゴシック" panose="020B0600070205080204" pitchFamily="50" charset="-128"/>
            </a:rPr>
            <a:t>認定子ども園・幼稚園・保育所は、有形固定資産減価償却率が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ポイント高くなっている。これは、昭和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年代に建設され老朽化した施設が含まれているためである。</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公営住宅は、有形固定資産減価償却率が</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ポイント高くなっている。これは、施設の多くが昭和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年までの間に建設された木造の住宅であり、その多くにおいて、すでに耐用年数を経過しているためである。</a:t>
          </a:r>
        </a:p>
        <a:p>
          <a:r>
            <a:rPr kumimoji="1" lang="ja-JP" altLang="en-US" sz="1300">
              <a:latin typeface="ＭＳ Ｐゴシック" panose="020B0600070205080204" pitchFamily="50" charset="-128"/>
              <a:ea typeface="ＭＳ Ｐゴシック" panose="020B0600070205080204" pitchFamily="50" charset="-128"/>
            </a:rPr>
            <a:t>児童館は、昭和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年に建設されたものであり、耐用年数の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年を経過したため有形固定資産減価償却率が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公民館は、建替えに伴い既存施設を取り壊したため有形固定資産減価償却率が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91" name="楕円 90"/>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xdr:rowOff>
    </xdr:from>
    <xdr:ext cx="405111" cy="259045"/>
    <xdr:sp macro="" textlink="">
      <xdr:nvSpPr>
        <xdr:cNvPr id="92" name="【体育館・プール】&#10;有形固定資産減価償却率該当値テキスト"/>
        <xdr:cNvSpPr txBox="1"/>
      </xdr:nvSpPr>
      <xdr:spPr>
        <a:xfrm>
          <a:off x="4673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93" name="楕円 92"/>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60</xdr:row>
      <xdr:rowOff>73478</xdr:rowOff>
    </xdr:to>
    <xdr:cxnSp macro="">
      <xdr:nvCxnSpPr>
        <xdr:cNvPr id="94" name="直線コネクタ 93"/>
        <xdr:cNvCxnSpPr/>
      </xdr:nvCxnSpPr>
      <xdr:spPr>
        <a:xfrm>
          <a:off x="3797300" y="10195560"/>
          <a:ext cx="8382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122283</xdr:rowOff>
    </xdr:from>
    <xdr:to>
      <xdr:col>15</xdr:col>
      <xdr:colOff>101600</xdr:colOff>
      <xdr:row>58</xdr:row>
      <xdr:rowOff>52433</xdr:rowOff>
    </xdr:to>
    <xdr:sp macro="" textlink="">
      <xdr:nvSpPr>
        <xdr:cNvPr id="95" name="楕円 94"/>
        <xdr:cNvSpPr/>
      </xdr:nvSpPr>
      <xdr:spPr>
        <a:xfrm>
          <a:off x="2857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xdr:rowOff>
    </xdr:from>
    <xdr:to>
      <xdr:col>19</xdr:col>
      <xdr:colOff>177800</xdr:colOff>
      <xdr:row>59</xdr:row>
      <xdr:rowOff>80010</xdr:rowOff>
    </xdr:to>
    <xdr:cxnSp macro="">
      <xdr:nvCxnSpPr>
        <xdr:cNvPr id="96" name="直線コネクタ 95"/>
        <xdr:cNvCxnSpPr/>
      </xdr:nvCxnSpPr>
      <xdr:spPr>
        <a:xfrm>
          <a:off x="2908300" y="994573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140244</xdr:rowOff>
    </xdr:from>
    <xdr:to>
      <xdr:col>10</xdr:col>
      <xdr:colOff>165100</xdr:colOff>
      <xdr:row>58</xdr:row>
      <xdr:rowOff>70394</xdr:rowOff>
    </xdr:to>
    <xdr:sp macro="" textlink="">
      <xdr:nvSpPr>
        <xdr:cNvPr id="97" name="楕円 96"/>
        <xdr:cNvSpPr/>
      </xdr:nvSpPr>
      <xdr:spPr>
        <a:xfrm>
          <a:off x="1968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1633</xdr:rowOff>
    </xdr:from>
    <xdr:to>
      <xdr:col>15</xdr:col>
      <xdr:colOff>50800</xdr:colOff>
      <xdr:row>58</xdr:row>
      <xdr:rowOff>19594</xdr:rowOff>
    </xdr:to>
    <xdr:cxnSp macro="">
      <xdr:nvCxnSpPr>
        <xdr:cNvPr id="98" name="直線コネクタ 97"/>
        <xdr:cNvCxnSpPr/>
      </xdr:nvCxnSpPr>
      <xdr:spPr>
        <a:xfrm flipV="1">
          <a:off x="2019300" y="99457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99" name="n_1main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68960</xdr:rowOff>
    </xdr:from>
    <xdr:ext cx="405111" cy="259045"/>
    <xdr:sp macro="" textlink="">
      <xdr:nvSpPr>
        <xdr:cNvPr id="100" name="n_2mainValue【体育館・プール】&#10;有形固定資産減価償却率"/>
        <xdr:cNvSpPr txBox="1"/>
      </xdr:nvSpPr>
      <xdr:spPr>
        <a:xfrm>
          <a:off x="2705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86921</xdr:rowOff>
    </xdr:from>
    <xdr:ext cx="405111" cy="259045"/>
    <xdr:sp macro="" textlink="">
      <xdr:nvSpPr>
        <xdr:cNvPr id="101" name="n_3mainValue【体育館・プール】&#10;有形固定資産減価償却率"/>
        <xdr:cNvSpPr txBox="1"/>
      </xdr:nvSpPr>
      <xdr:spPr>
        <a:xfrm>
          <a:off x="1816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32258</xdr:rowOff>
    </xdr:from>
    <xdr:to>
      <xdr:col>55</xdr:col>
      <xdr:colOff>50800</xdr:colOff>
      <xdr:row>62</xdr:row>
      <xdr:rowOff>133858</xdr:rowOff>
    </xdr:to>
    <xdr:sp macro="" textlink="">
      <xdr:nvSpPr>
        <xdr:cNvPr id="143" name="楕円 142"/>
        <xdr:cNvSpPr/>
      </xdr:nvSpPr>
      <xdr:spPr>
        <a:xfrm>
          <a:off x="104267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10685</xdr:rowOff>
    </xdr:from>
    <xdr:ext cx="469744" cy="259045"/>
    <xdr:sp macro="" textlink="">
      <xdr:nvSpPr>
        <xdr:cNvPr id="144" name="【体育館・プール】&#10;一人当たり面積該当値テキスト"/>
        <xdr:cNvSpPr txBox="1"/>
      </xdr:nvSpPr>
      <xdr:spPr>
        <a:xfrm>
          <a:off x="10515600" y="1064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145" name="楕円 144"/>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83058</xdr:rowOff>
    </xdr:from>
    <xdr:to>
      <xdr:col>55</xdr:col>
      <xdr:colOff>0</xdr:colOff>
      <xdr:row>62</xdr:row>
      <xdr:rowOff>91440</xdr:rowOff>
    </xdr:to>
    <xdr:cxnSp macro="">
      <xdr:nvCxnSpPr>
        <xdr:cNvPr id="146" name="直線コネクタ 145"/>
        <xdr:cNvCxnSpPr/>
      </xdr:nvCxnSpPr>
      <xdr:spPr>
        <a:xfrm flipV="1">
          <a:off x="9639300" y="1071295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47498</xdr:rowOff>
    </xdr:from>
    <xdr:to>
      <xdr:col>46</xdr:col>
      <xdr:colOff>38100</xdr:colOff>
      <xdr:row>62</xdr:row>
      <xdr:rowOff>149098</xdr:rowOff>
    </xdr:to>
    <xdr:sp macro="" textlink="">
      <xdr:nvSpPr>
        <xdr:cNvPr id="147" name="楕円 146"/>
        <xdr:cNvSpPr/>
      </xdr:nvSpPr>
      <xdr:spPr>
        <a:xfrm>
          <a:off x="8699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98298</xdr:rowOff>
    </xdr:to>
    <xdr:cxnSp macro="">
      <xdr:nvCxnSpPr>
        <xdr:cNvPr id="148" name="直線コネクタ 147"/>
        <xdr:cNvCxnSpPr/>
      </xdr:nvCxnSpPr>
      <xdr:spPr>
        <a:xfrm flipV="1">
          <a:off x="8750300" y="107213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55118</xdr:rowOff>
    </xdr:from>
    <xdr:to>
      <xdr:col>41</xdr:col>
      <xdr:colOff>101600</xdr:colOff>
      <xdr:row>62</xdr:row>
      <xdr:rowOff>156718</xdr:rowOff>
    </xdr:to>
    <xdr:sp macro="" textlink="">
      <xdr:nvSpPr>
        <xdr:cNvPr id="149" name="楕円 148"/>
        <xdr:cNvSpPr/>
      </xdr:nvSpPr>
      <xdr:spPr>
        <a:xfrm>
          <a:off x="7810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98298</xdr:rowOff>
    </xdr:from>
    <xdr:to>
      <xdr:col>45</xdr:col>
      <xdr:colOff>177800</xdr:colOff>
      <xdr:row>62</xdr:row>
      <xdr:rowOff>105918</xdr:rowOff>
    </xdr:to>
    <xdr:cxnSp macro="">
      <xdr:nvCxnSpPr>
        <xdr:cNvPr id="150" name="直線コネクタ 149"/>
        <xdr:cNvCxnSpPr/>
      </xdr:nvCxnSpPr>
      <xdr:spPr>
        <a:xfrm flipV="1">
          <a:off x="7861300" y="107281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133367</xdr:rowOff>
    </xdr:from>
    <xdr:ext cx="469744" cy="259045"/>
    <xdr:sp macro="" textlink="">
      <xdr:nvSpPr>
        <xdr:cNvPr id="151"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140225</xdr:rowOff>
    </xdr:from>
    <xdr:ext cx="469744" cy="259045"/>
    <xdr:sp macro="" textlink="">
      <xdr:nvSpPr>
        <xdr:cNvPr id="152" name="n_2mainValue【体育館・プール】&#10;一人当たり面積"/>
        <xdr:cNvSpPr txBox="1"/>
      </xdr:nvSpPr>
      <xdr:spPr>
        <a:xfrm>
          <a:off x="85154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147845</xdr:rowOff>
    </xdr:from>
    <xdr:ext cx="469744" cy="259045"/>
    <xdr:sp macro="" textlink="">
      <xdr:nvSpPr>
        <xdr:cNvPr id="153" name="n_3mainValue【体育館・プール】&#10;一人当たり面積"/>
        <xdr:cNvSpPr txBox="1"/>
      </xdr:nvSpPr>
      <xdr:spPr>
        <a:xfrm>
          <a:off x="76264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91"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97" name="楕円 196"/>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98" name="【福祉施設】&#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99" name="楕円 198"/>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00" name="直線コネクタ 199"/>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01" name="楕円 200"/>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02" name="直線コネクタ 201"/>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03" name="楕円 202"/>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04" name="直線コネクタ 203"/>
        <xdr:cNvCxnSpPr/>
      </xdr:nvCxnSpPr>
      <xdr:spPr>
        <a:xfrm>
          <a:off x="2019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205"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06" name="n_2mainValue【福祉施設】&#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07" name="n_3mainValue【福祉施設】&#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88798</xdr:rowOff>
    </xdr:from>
    <xdr:to>
      <xdr:col>55</xdr:col>
      <xdr:colOff>50800</xdr:colOff>
      <xdr:row>86</xdr:row>
      <xdr:rowOff>18948</xdr:rowOff>
    </xdr:to>
    <xdr:sp macro="" textlink="">
      <xdr:nvSpPr>
        <xdr:cNvPr id="247" name="楕円 246"/>
        <xdr:cNvSpPr/>
      </xdr:nvSpPr>
      <xdr:spPr>
        <a:xfrm>
          <a:off x="104267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3725</xdr:rowOff>
    </xdr:from>
    <xdr:ext cx="469744" cy="259045"/>
    <xdr:sp macro="" textlink="">
      <xdr:nvSpPr>
        <xdr:cNvPr id="248" name="【福祉施設】&#10;一人当たり面積該当値テキスト"/>
        <xdr:cNvSpPr txBox="1"/>
      </xdr:nvSpPr>
      <xdr:spPr>
        <a:xfrm>
          <a:off x="10515600" y="14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90627</xdr:rowOff>
    </xdr:from>
    <xdr:to>
      <xdr:col>50</xdr:col>
      <xdr:colOff>165100</xdr:colOff>
      <xdr:row>86</xdr:row>
      <xdr:rowOff>20777</xdr:rowOff>
    </xdr:to>
    <xdr:sp macro="" textlink="">
      <xdr:nvSpPr>
        <xdr:cNvPr id="249" name="楕円 248"/>
        <xdr:cNvSpPr/>
      </xdr:nvSpPr>
      <xdr:spPr>
        <a:xfrm>
          <a:off x="9588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139598</xdr:rowOff>
    </xdr:from>
    <xdr:to>
      <xdr:col>55</xdr:col>
      <xdr:colOff>0</xdr:colOff>
      <xdr:row>85</xdr:row>
      <xdr:rowOff>141427</xdr:rowOff>
    </xdr:to>
    <xdr:cxnSp macro="">
      <xdr:nvCxnSpPr>
        <xdr:cNvPr id="250" name="直線コネクタ 249"/>
        <xdr:cNvCxnSpPr/>
      </xdr:nvCxnSpPr>
      <xdr:spPr>
        <a:xfrm flipV="1">
          <a:off x="9639300" y="1471284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91999</xdr:rowOff>
    </xdr:from>
    <xdr:to>
      <xdr:col>46</xdr:col>
      <xdr:colOff>38100</xdr:colOff>
      <xdr:row>86</xdr:row>
      <xdr:rowOff>22149</xdr:rowOff>
    </xdr:to>
    <xdr:sp macro="" textlink="">
      <xdr:nvSpPr>
        <xdr:cNvPr id="251" name="楕円 250"/>
        <xdr:cNvSpPr/>
      </xdr:nvSpPr>
      <xdr:spPr>
        <a:xfrm>
          <a:off x="8699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141427</xdr:rowOff>
    </xdr:from>
    <xdr:to>
      <xdr:col>50</xdr:col>
      <xdr:colOff>114300</xdr:colOff>
      <xdr:row>85</xdr:row>
      <xdr:rowOff>142799</xdr:rowOff>
    </xdr:to>
    <xdr:cxnSp macro="">
      <xdr:nvCxnSpPr>
        <xdr:cNvPr id="252" name="直線コネクタ 251"/>
        <xdr:cNvCxnSpPr/>
      </xdr:nvCxnSpPr>
      <xdr:spPr>
        <a:xfrm flipV="1">
          <a:off x="8750300" y="1471467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93371</xdr:rowOff>
    </xdr:from>
    <xdr:to>
      <xdr:col>41</xdr:col>
      <xdr:colOff>101600</xdr:colOff>
      <xdr:row>86</xdr:row>
      <xdr:rowOff>23521</xdr:rowOff>
    </xdr:to>
    <xdr:sp macro="" textlink="">
      <xdr:nvSpPr>
        <xdr:cNvPr id="253" name="楕円 252"/>
        <xdr:cNvSpPr/>
      </xdr:nvSpPr>
      <xdr:spPr>
        <a:xfrm>
          <a:off x="7810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142799</xdr:rowOff>
    </xdr:from>
    <xdr:to>
      <xdr:col>45</xdr:col>
      <xdr:colOff>177800</xdr:colOff>
      <xdr:row>85</xdr:row>
      <xdr:rowOff>144171</xdr:rowOff>
    </xdr:to>
    <xdr:cxnSp macro="">
      <xdr:nvCxnSpPr>
        <xdr:cNvPr id="254" name="直線コネクタ 253"/>
        <xdr:cNvCxnSpPr/>
      </xdr:nvCxnSpPr>
      <xdr:spPr>
        <a:xfrm flipV="1">
          <a:off x="7861300" y="147160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11904</xdr:rowOff>
    </xdr:from>
    <xdr:ext cx="469744" cy="259045"/>
    <xdr:sp macro="" textlink="">
      <xdr:nvSpPr>
        <xdr:cNvPr id="255" name="n_1mainValue【福祉施設】&#10;一人当たり面積"/>
        <xdr:cNvSpPr txBox="1"/>
      </xdr:nvSpPr>
      <xdr:spPr>
        <a:xfrm>
          <a:off x="93917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13276</xdr:rowOff>
    </xdr:from>
    <xdr:ext cx="469744" cy="259045"/>
    <xdr:sp macro="" textlink="">
      <xdr:nvSpPr>
        <xdr:cNvPr id="256" name="n_2mainValue【福祉施設】&#10;一人当たり面積"/>
        <xdr:cNvSpPr txBox="1"/>
      </xdr:nvSpPr>
      <xdr:spPr>
        <a:xfrm>
          <a:off x="85154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14648</xdr:rowOff>
    </xdr:from>
    <xdr:ext cx="469744" cy="259045"/>
    <xdr:sp macro="" textlink="">
      <xdr:nvSpPr>
        <xdr:cNvPr id="257" name="n_3mainValue【福祉施設】&#10;一人当たり面積"/>
        <xdr:cNvSpPr txBox="1"/>
      </xdr:nvSpPr>
      <xdr:spPr>
        <a:xfrm>
          <a:off x="76264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288" name="【市民会館】&#10;有形固定資産減価償却率平均値テキスト"/>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10358</xdr:rowOff>
    </xdr:from>
    <xdr:ext cx="405111" cy="259045"/>
    <xdr:sp macro="" textlink="">
      <xdr:nvSpPr>
        <xdr:cNvPr id="291"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92" name="フローチャート: 判断 291"/>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93"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94" name="フローチャート: 判断 293"/>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295"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49893</xdr:rowOff>
    </xdr:from>
    <xdr:to>
      <xdr:col>24</xdr:col>
      <xdr:colOff>114300</xdr:colOff>
      <xdr:row>103</xdr:row>
      <xdr:rowOff>151493</xdr:rowOff>
    </xdr:to>
    <xdr:sp macro="" textlink="">
      <xdr:nvSpPr>
        <xdr:cNvPr id="301" name="楕円 300"/>
        <xdr:cNvSpPr/>
      </xdr:nvSpPr>
      <xdr:spPr>
        <a:xfrm>
          <a:off x="4584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28320</xdr:rowOff>
    </xdr:from>
    <xdr:ext cx="405111" cy="259045"/>
    <xdr:sp macro="" textlink="">
      <xdr:nvSpPr>
        <xdr:cNvPr id="302" name="【市民会館】&#10;有形固定資産減価償却率該当値テキスト"/>
        <xdr:cNvSpPr txBox="1"/>
      </xdr:nvSpPr>
      <xdr:spPr>
        <a:xfrm>
          <a:off x="4673600" y="1768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03" name="楕円 302"/>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100693</xdr:rowOff>
    </xdr:from>
    <xdr:to>
      <xdr:col>24</xdr:col>
      <xdr:colOff>63500</xdr:colOff>
      <xdr:row>103</xdr:row>
      <xdr:rowOff>117021</xdr:rowOff>
    </xdr:to>
    <xdr:cxnSp macro="">
      <xdr:nvCxnSpPr>
        <xdr:cNvPr id="304" name="直線コネクタ 303"/>
        <xdr:cNvCxnSpPr/>
      </xdr:nvCxnSpPr>
      <xdr:spPr>
        <a:xfrm flipV="1">
          <a:off x="3797300" y="177600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305" name="楕円 304"/>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306" name="直線コネクタ 305"/>
        <xdr:cNvCxnSpPr/>
      </xdr:nvCxnSpPr>
      <xdr:spPr>
        <a:xfrm flipV="1">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07" name="楕円 306"/>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308" name="直線コネクタ 307"/>
        <xdr:cNvCxnSpPr/>
      </xdr:nvCxnSpPr>
      <xdr:spPr>
        <a:xfrm flipV="1">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09" name="n_1mainValue【市民会館】&#10;有形固定資産減価償却率"/>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310" name="n_2mainValue【市民会館】&#10;有形固定資産減価償却率"/>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11" name="n_3main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342" name="【市民会館】&#10;一人当たり面積平均値テキスト"/>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45"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46" name="フローチャート: 判断 345"/>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47"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48" name="フローチャート: 判断 347"/>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49"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54792</xdr:rowOff>
    </xdr:from>
    <xdr:to>
      <xdr:col>55</xdr:col>
      <xdr:colOff>50800</xdr:colOff>
      <xdr:row>108</xdr:row>
      <xdr:rowOff>156392</xdr:rowOff>
    </xdr:to>
    <xdr:sp macro="" textlink="">
      <xdr:nvSpPr>
        <xdr:cNvPr id="355" name="楕円 354"/>
        <xdr:cNvSpPr/>
      </xdr:nvSpPr>
      <xdr:spPr>
        <a:xfrm>
          <a:off x="10426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141169</xdr:rowOff>
    </xdr:from>
    <xdr:ext cx="469744" cy="259045"/>
    <xdr:sp macro="" textlink="">
      <xdr:nvSpPr>
        <xdr:cNvPr id="356" name="【市民会館】&#10;一人当たり面積該当値テキスト"/>
        <xdr:cNvSpPr txBox="1"/>
      </xdr:nvSpPr>
      <xdr:spPr>
        <a:xfrm>
          <a:off x="10515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56969</xdr:rowOff>
    </xdr:from>
    <xdr:to>
      <xdr:col>50</xdr:col>
      <xdr:colOff>165100</xdr:colOff>
      <xdr:row>108</xdr:row>
      <xdr:rowOff>158569</xdr:rowOff>
    </xdr:to>
    <xdr:sp macro="" textlink="">
      <xdr:nvSpPr>
        <xdr:cNvPr id="357" name="楕円 356"/>
        <xdr:cNvSpPr/>
      </xdr:nvSpPr>
      <xdr:spPr>
        <a:xfrm>
          <a:off x="9588500" y="185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105592</xdr:rowOff>
    </xdr:from>
    <xdr:to>
      <xdr:col>55</xdr:col>
      <xdr:colOff>0</xdr:colOff>
      <xdr:row>108</xdr:row>
      <xdr:rowOff>107769</xdr:rowOff>
    </xdr:to>
    <xdr:cxnSp macro="">
      <xdr:nvCxnSpPr>
        <xdr:cNvPr id="358" name="直線コネクタ 357"/>
        <xdr:cNvCxnSpPr/>
      </xdr:nvCxnSpPr>
      <xdr:spPr>
        <a:xfrm flipV="1">
          <a:off x="9639300" y="186221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59145</xdr:rowOff>
    </xdr:from>
    <xdr:to>
      <xdr:col>46</xdr:col>
      <xdr:colOff>38100</xdr:colOff>
      <xdr:row>108</xdr:row>
      <xdr:rowOff>160745</xdr:rowOff>
    </xdr:to>
    <xdr:sp macro="" textlink="">
      <xdr:nvSpPr>
        <xdr:cNvPr id="359" name="楕円 358"/>
        <xdr:cNvSpPr/>
      </xdr:nvSpPr>
      <xdr:spPr>
        <a:xfrm>
          <a:off x="8699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107769</xdr:rowOff>
    </xdr:from>
    <xdr:to>
      <xdr:col>50</xdr:col>
      <xdr:colOff>114300</xdr:colOff>
      <xdr:row>108</xdr:row>
      <xdr:rowOff>109945</xdr:rowOff>
    </xdr:to>
    <xdr:cxnSp macro="">
      <xdr:nvCxnSpPr>
        <xdr:cNvPr id="360" name="直線コネクタ 359"/>
        <xdr:cNvCxnSpPr/>
      </xdr:nvCxnSpPr>
      <xdr:spPr>
        <a:xfrm flipV="1">
          <a:off x="8750300" y="186243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61323</xdr:rowOff>
    </xdr:from>
    <xdr:to>
      <xdr:col>41</xdr:col>
      <xdr:colOff>101600</xdr:colOff>
      <xdr:row>108</xdr:row>
      <xdr:rowOff>162923</xdr:rowOff>
    </xdr:to>
    <xdr:sp macro="" textlink="">
      <xdr:nvSpPr>
        <xdr:cNvPr id="361" name="楕円 360"/>
        <xdr:cNvSpPr/>
      </xdr:nvSpPr>
      <xdr:spPr>
        <a:xfrm>
          <a:off x="781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109945</xdr:rowOff>
    </xdr:from>
    <xdr:to>
      <xdr:col>45</xdr:col>
      <xdr:colOff>177800</xdr:colOff>
      <xdr:row>108</xdr:row>
      <xdr:rowOff>112123</xdr:rowOff>
    </xdr:to>
    <xdr:cxnSp macro="">
      <xdr:nvCxnSpPr>
        <xdr:cNvPr id="362" name="直線コネクタ 361"/>
        <xdr:cNvCxnSpPr/>
      </xdr:nvCxnSpPr>
      <xdr:spPr>
        <a:xfrm flipV="1">
          <a:off x="7861300" y="186265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149696</xdr:rowOff>
    </xdr:from>
    <xdr:ext cx="469744" cy="259045"/>
    <xdr:sp macro="" textlink="">
      <xdr:nvSpPr>
        <xdr:cNvPr id="363" name="n_1mainValue【市民会館】&#10;一人当たり面積"/>
        <xdr:cNvSpPr txBox="1"/>
      </xdr:nvSpPr>
      <xdr:spPr>
        <a:xfrm>
          <a:off x="9391727" y="1866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151872</xdr:rowOff>
    </xdr:from>
    <xdr:ext cx="469744" cy="259045"/>
    <xdr:sp macro="" textlink="">
      <xdr:nvSpPr>
        <xdr:cNvPr id="364" name="n_2mainValue【市民会館】&#10;一人当たり面積"/>
        <xdr:cNvSpPr txBox="1"/>
      </xdr:nvSpPr>
      <xdr:spPr>
        <a:xfrm>
          <a:off x="85154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154050</xdr:rowOff>
    </xdr:from>
    <xdr:ext cx="469744" cy="259045"/>
    <xdr:sp macro="" textlink="">
      <xdr:nvSpPr>
        <xdr:cNvPr id="365" name="n_3mainValue【市民会館】&#10;一人当たり面積"/>
        <xdr:cNvSpPr txBox="1"/>
      </xdr:nvSpPr>
      <xdr:spPr>
        <a:xfrm>
          <a:off x="7626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90" name="直線コネクタ 389"/>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91"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92" name="直線コネクタ 391"/>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93"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94" name="直線コネクタ 393"/>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95"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96" name="フローチャート: 判断 395"/>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7" name="フローチャート: 判断 39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98"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99" name="フローチャート: 判断 398"/>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400"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401" name="フローチャート: 判断 400"/>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85742</xdr:rowOff>
    </xdr:from>
    <xdr:ext cx="405111" cy="259045"/>
    <xdr:sp macro="" textlink="">
      <xdr:nvSpPr>
        <xdr:cNvPr id="402"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08" name="楕円 407"/>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409" name="【一般廃棄物処理施設】&#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410" name="楕円 409"/>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15240</xdr:rowOff>
    </xdr:to>
    <xdr:cxnSp macro="">
      <xdr:nvCxnSpPr>
        <xdr:cNvPr id="411" name="直線コネクタ 410"/>
        <xdr:cNvCxnSpPr/>
      </xdr:nvCxnSpPr>
      <xdr:spPr>
        <a:xfrm flipV="1">
          <a:off x="15481300" y="69799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12" name="楕円 411"/>
        <xdr:cNvSpPr/>
      </xdr:nvSpPr>
      <xdr:spPr>
        <a:xfrm>
          <a:off x="14541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112395</xdr:rowOff>
    </xdr:from>
    <xdr:to>
      <xdr:col>81</xdr:col>
      <xdr:colOff>50800</xdr:colOff>
      <xdr:row>41</xdr:row>
      <xdr:rowOff>15240</xdr:rowOff>
    </xdr:to>
    <xdr:cxnSp macro="">
      <xdr:nvCxnSpPr>
        <xdr:cNvPr id="413" name="直線コネクタ 412"/>
        <xdr:cNvCxnSpPr/>
      </xdr:nvCxnSpPr>
      <xdr:spPr>
        <a:xfrm>
          <a:off x="14592300" y="6627495"/>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14" name="楕円 413"/>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38</xdr:row>
      <xdr:rowOff>112395</xdr:rowOff>
    </xdr:to>
    <xdr:cxnSp macro="">
      <xdr:nvCxnSpPr>
        <xdr:cNvPr id="415" name="直線コネクタ 414"/>
        <xdr:cNvCxnSpPr/>
      </xdr:nvCxnSpPr>
      <xdr:spPr>
        <a:xfrm>
          <a:off x="13703300" y="644271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57167</xdr:rowOff>
    </xdr:from>
    <xdr:ext cx="405111" cy="259045"/>
    <xdr:sp macro="" textlink="">
      <xdr:nvSpPr>
        <xdr:cNvPr id="416" name="n_1mainValue【一般廃棄物処理施設】&#10;有形固定資産減価償却率"/>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7" name="n_2main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418" name="n_3mainValue【一般廃棄物処理施設】&#10;有形固定資産減価償却率"/>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2" name="テキスト ボックス 43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4" name="テキスト ボックス 43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6" name="テキスト ボックス 43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8" name="テキスト ボックス 43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0" name="テキスト ボックス 43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44" name="直線コネクタ 443"/>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45"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46" name="直線コネクタ 445"/>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47"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48" name="直線コネクタ 447"/>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49"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50" name="フローチャート: 判断 449"/>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51" name="フローチャート: 判断 450"/>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452"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453" name="フローチャート: 判断 452"/>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454"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455" name="フローチャート: 判断 454"/>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456"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115971</xdr:rowOff>
    </xdr:from>
    <xdr:to>
      <xdr:col>116</xdr:col>
      <xdr:colOff>114300</xdr:colOff>
      <xdr:row>41</xdr:row>
      <xdr:rowOff>46121</xdr:rowOff>
    </xdr:to>
    <xdr:sp macro="" textlink="">
      <xdr:nvSpPr>
        <xdr:cNvPr id="462" name="楕円 461"/>
        <xdr:cNvSpPr/>
      </xdr:nvSpPr>
      <xdr:spPr>
        <a:xfrm>
          <a:off x="22110700" y="69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94398</xdr:rowOff>
    </xdr:from>
    <xdr:ext cx="534377" cy="259045"/>
    <xdr:sp macro="" textlink="">
      <xdr:nvSpPr>
        <xdr:cNvPr id="463" name="【一般廃棄物処理施設】&#10;一人当たり有形固定資産（償却資産）額該当値テキスト"/>
        <xdr:cNvSpPr txBox="1"/>
      </xdr:nvSpPr>
      <xdr:spPr>
        <a:xfrm>
          <a:off x="22199600" y="69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121164</xdr:rowOff>
    </xdr:from>
    <xdr:to>
      <xdr:col>112</xdr:col>
      <xdr:colOff>38100</xdr:colOff>
      <xdr:row>41</xdr:row>
      <xdr:rowOff>51314</xdr:rowOff>
    </xdr:to>
    <xdr:sp macro="" textlink="">
      <xdr:nvSpPr>
        <xdr:cNvPr id="464" name="楕円 463"/>
        <xdr:cNvSpPr/>
      </xdr:nvSpPr>
      <xdr:spPr>
        <a:xfrm>
          <a:off x="21272500" y="69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166771</xdr:rowOff>
    </xdr:from>
    <xdr:to>
      <xdr:col>116</xdr:col>
      <xdr:colOff>63500</xdr:colOff>
      <xdr:row>41</xdr:row>
      <xdr:rowOff>514</xdr:rowOff>
    </xdr:to>
    <xdr:cxnSp macro="">
      <xdr:nvCxnSpPr>
        <xdr:cNvPr id="465" name="直線コネクタ 464"/>
        <xdr:cNvCxnSpPr/>
      </xdr:nvCxnSpPr>
      <xdr:spPr>
        <a:xfrm flipV="1">
          <a:off x="21323300" y="7024771"/>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113659</xdr:rowOff>
    </xdr:from>
    <xdr:to>
      <xdr:col>107</xdr:col>
      <xdr:colOff>101600</xdr:colOff>
      <xdr:row>40</xdr:row>
      <xdr:rowOff>43809</xdr:rowOff>
    </xdr:to>
    <xdr:sp macro="" textlink="">
      <xdr:nvSpPr>
        <xdr:cNvPr id="466" name="楕円 465"/>
        <xdr:cNvSpPr/>
      </xdr:nvSpPr>
      <xdr:spPr>
        <a:xfrm>
          <a:off x="20383500" y="68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164459</xdr:rowOff>
    </xdr:from>
    <xdr:to>
      <xdr:col>111</xdr:col>
      <xdr:colOff>177800</xdr:colOff>
      <xdr:row>41</xdr:row>
      <xdr:rowOff>514</xdr:rowOff>
    </xdr:to>
    <xdr:cxnSp macro="">
      <xdr:nvCxnSpPr>
        <xdr:cNvPr id="467" name="直線コネクタ 466"/>
        <xdr:cNvCxnSpPr/>
      </xdr:nvCxnSpPr>
      <xdr:spPr>
        <a:xfrm>
          <a:off x="20434300" y="6851009"/>
          <a:ext cx="889000" cy="1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124054</xdr:rowOff>
    </xdr:from>
    <xdr:to>
      <xdr:col>102</xdr:col>
      <xdr:colOff>165100</xdr:colOff>
      <xdr:row>42</xdr:row>
      <xdr:rowOff>54204</xdr:rowOff>
    </xdr:to>
    <xdr:sp macro="" textlink="">
      <xdr:nvSpPr>
        <xdr:cNvPr id="468" name="楕円 467"/>
        <xdr:cNvSpPr/>
      </xdr:nvSpPr>
      <xdr:spPr>
        <a:xfrm>
          <a:off x="19494500" y="71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164459</xdr:rowOff>
    </xdr:from>
    <xdr:to>
      <xdr:col>107</xdr:col>
      <xdr:colOff>50800</xdr:colOff>
      <xdr:row>42</xdr:row>
      <xdr:rowOff>3404</xdr:rowOff>
    </xdr:to>
    <xdr:cxnSp macro="">
      <xdr:nvCxnSpPr>
        <xdr:cNvPr id="469" name="直線コネクタ 468"/>
        <xdr:cNvCxnSpPr/>
      </xdr:nvCxnSpPr>
      <xdr:spPr>
        <a:xfrm flipV="1">
          <a:off x="19545300" y="6851009"/>
          <a:ext cx="889000" cy="3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42441</xdr:rowOff>
    </xdr:from>
    <xdr:ext cx="534377" cy="259045"/>
    <xdr:sp macro="" textlink="">
      <xdr:nvSpPr>
        <xdr:cNvPr id="470" name="n_1mainValue【一般廃棄物処理施設】&#10;一人当たり有形固定資産（償却資産）額"/>
        <xdr:cNvSpPr txBox="1"/>
      </xdr:nvSpPr>
      <xdr:spPr>
        <a:xfrm>
          <a:off x="21043411" y="7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34936</xdr:rowOff>
    </xdr:from>
    <xdr:ext cx="599010" cy="259045"/>
    <xdr:sp macro="" textlink="">
      <xdr:nvSpPr>
        <xdr:cNvPr id="471" name="n_2mainValue【一般廃棄物処理施設】&#10;一人当たり有形固定資産（償却資産）額"/>
        <xdr:cNvSpPr txBox="1"/>
      </xdr:nvSpPr>
      <xdr:spPr>
        <a:xfrm>
          <a:off x="20134795" y="689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45331</xdr:rowOff>
    </xdr:from>
    <xdr:ext cx="534377" cy="259045"/>
    <xdr:sp macro="" textlink="">
      <xdr:nvSpPr>
        <xdr:cNvPr id="472" name="n_3mainValue【一般廃棄物処理施設】&#10;一人当たり有形固定資産（償却資産）額"/>
        <xdr:cNvSpPr txBox="1"/>
      </xdr:nvSpPr>
      <xdr:spPr>
        <a:xfrm>
          <a:off x="19278111" y="72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4" name="テキスト ボックス 48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2" name="テキスト ボックス 4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96" name="直線コネクタ 495"/>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97"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98" name="直線コネクタ 497"/>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99"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00" name="直線コネクタ 499"/>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01"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2" name="フローチャート: 判断 501"/>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03" name="フローチャート: 判断 502"/>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504"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505" name="フローチャート: 判断 504"/>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506"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507" name="フローチャート: 判断 506"/>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508"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14" name="楕円 513"/>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19702</xdr:rowOff>
    </xdr:from>
    <xdr:ext cx="405111" cy="259045"/>
    <xdr:sp macro="" textlink="">
      <xdr:nvSpPr>
        <xdr:cNvPr id="515" name="【保健センター・保健所】&#10;有形固定資産減価償却率該当値テキスト"/>
        <xdr:cNvSpPr txBox="1"/>
      </xdr:nvSpPr>
      <xdr:spPr>
        <a:xfrm>
          <a:off x="1635760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xdr:rowOff>
    </xdr:from>
    <xdr:to>
      <xdr:col>81</xdr:col>
      <xdr:colOff>101600</xdr:colOff>
      <xdr:row>57</xdr:row>
      <xdr:rowOff>102235</xdr:rowOff>
    </xdr:to>
    <xdr:sp macro="" textlink="">
      <xdr:nvSpPr>
        <xdr:cNvPr id="516" name="楕円 515"/>
        <xdr:cNvSpPr/>
      </xdr:nvSpPr>
      <xdr:spPr>
        <a:xfrm>
          <a:off x="15430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51435</xdr:rowOff>
    </xdr:to>
    <xdr:cxnSp macro="">
      <xdr:nvCxnSpPr>
        <xdr:cNvPr id="517" name="直線コネクタ 516"/>
        <xdr:cNvCxnSpPr/>
      </xdr:nvCxnSpPr>
      <xdr:spPr>
        <a:xfrm flipV="1">
          <a:off x="15481300" y="98202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33020</xdr:rowOff>
    </xdr:from>
    <xdr:to>
      <xdr:col>76</xdr:col>
      <xdr:colOff>165100</xdr:colOff>
      <xdr:row>57</xdr:row>
      <xdr:rowOff>134620</xdr:rowOff>
    </xdr:to>
    <xdr:sp macro="" textlink="">
      <xdr:nvSpPr>
        <xdr:cNvPr id="518" name="楕円 517"/>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51435</xdr:rowOff>
    </xdr:from>
    <xdr:to>
      <xdr:col>81</xdr:col>
      <xdr:colOff>50800</xdr:colOff>
      <xdr:row>57</xdr:row>
      <xdr:rowOff>83820</xdr:rowOff>
    </xdr:to>
    <xdr:cxnSp macro="">
      <xdr:nvCxnSpPr>
        <xdr:cNvPr id="519" name="直線コネクタ 518"/>
        <xdr:cNvCxnSpPr/>
      </xdr:nvCxnSpPr>
      <xdr:spPr>
        <a:xfrm flipV="1">
          <a:off x="14592300" y="9824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69215</xdr:rowOff>
    </xdr:from>
    <xdr:to>
      <xdr:col>72</xdr:col>
      <xdr:colOff>38100</xdr:colOff>
      <xdr:row>57</xdr:row>
      <xdr:rowOff>170815</xdr:rowOff>
    </xdr:to>
    <xdr:sp macro="" textlink="">
      <xdr:nvSpPr>
        <xdr:cNvPr id="520" name="楕円 519"/>
        <xdr:cNvSpPr/>
      </xdr:nvSpPr>
      <xdr:spPr>
        <a:xfrm>
          <a:off x="13652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83820</xdr:rowOff>
    </xdr:from>
    <xdr:to>
      <xdr:col>76</xdr:col>
      <xdr:colOff>114300</xdr:colOff>
      <xdr:row>57</xdr:row>
      <xdr:rowOff>120015</xdr:rowOff>
    </xdr:to>
    <xdr:cxnSp macro="">
      <xdr:nvCxnSpPr>
        <xdr:cNvPr id="521" name="直線コネクタ 520"/>
        <xdr:cNvCxnSpPr/>
      </xdr:nvCxnSpPr>
      <xdr:spPr>
        <a:xfrm flipV="1">
          <a:off x="13703300" y="9856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118762</xdr:rowOff>
    </xdr:from>
    <xdr:ext cx="405111" cy="259045"/>
    <xdr:sp macro="" textlink="">
      <xdr:nvSpPr>
        <xdr:cNvPr id="522" name="n_1mainValue【保健センター・保健所】&#10;有形固定資産減価償却率"/>
        <xdr:cNvSpPr txBox="1"/>
      </xdr:nvSpPr>
      <xdr:spPr>
        <a:xfrm>
          <a:off x="15266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523" name="n_2mainValue【保健センター・保健所】&#10;有形固定資産減価償却率"/>
        <xdr:cNvSpPr txBox="1"/>
      </xdr:nvSpPr>
      <xdr:spPr>
        <a:xfrm>
          <a:off x="14389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15892</xdr:rowOff>
    </xdr:from>
    <xdr:ext cx="405111" cy="259045"/>
    <xdr:sp macro="" textlink="">
      <xdr:nvSpPr>
        <xdr:cNvPr id="524" name="n_3mainValue【保健センター・保健所】&#10;有形固定資産減価償却率"/>
        <xdr:cNvSpPr txBox="1"/>
      </xdr:nvSpPr>
      <xdr:spPr>
        <a:xfrm>
          <a:off x="13500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5" name="直線コネクタ 5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6" name="テキスト ボックス 5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7" name="直線コネクタ 5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8" name="テキスト ボックス 5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9" name="直線コネクタ 5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0" name="テキスト ボックス 5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1" name="直線コネクタ 5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2" name="テキスト ボックス 5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46" name="直線コネクタ 545"/>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47"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8" name="直線コネクタ 547"/>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49"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50" name="直線コネクタ 549"/>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51"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52" name="フローチャート: 判断 551"/>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53" name="フローチャート: 判断 552"/>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554"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555" name="フローチャート: 判断 554"/>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153941</xdr:rowOff>
    </xdr:from>
    <xdr:ext cx="469744" cy="259045"/>
    <xdr:sp macro="" textlink="">
      <xdr:nvSpPr>
        <xdr:cNvPr id="556"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557" name="フローチャート: 判断 556"/>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124223</xdr:rowOff>
    </xdr:from>
    <xdr:ext cx="469744" cy="259045"/>
    <xdr:sp macro="" textlink="">
      <xdr:nvSpPr>
        <xdr:cNvPr id="558" name="n_3aveValue【保健センター・保健所】&#10;一人当たり面積"/>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170942</xdr:rowOff>
    </xdr:from>
    <xdr:to>
      <xdr:col>116</xdr:col>
      <xdr:colOff>114300</xdr:colOff>
      <xdr:row>61</xdr:row>
      <xdr:rowOff>101092</xdr:rowOff>
    </xdr:to>
    <xdr:sp macro="" textlink="">
      <xdr:nvSpPr>
        <xdr:cNvPr id="564" name="楕円 563"/>
        <xdr:cNvSpPr/>
      </xdr:nvSpPr>
      <xdr:spPr>
        <a:xfrm>
          <a:off x="22110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149369</xdr:rowOff>
    </xdr:from>
    <xdr:ext cx="469744" cy="259045"/>
    <xdr:sp macro="" textlink="">
      <xdr:nvSpPr>
        <xdr:cNvPr id="565" name="【保健センター・保健所】&#10;一人当たり面積該当値テキスト"/>
        <xdr:cNvSpPr txBox="1"/>
      </xdr:nvSpPr>
      <xdr:spPr>
        <a:xfrm>
          <a:off x="22199600" y="104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xdr:rowOff>
    </xdr:from>
    <xdr:to>
      <xdr:col>112</xdr:col>
      <xdr:colOff>38100</xdr:colOff>
      <xdr:row>61</xdr:row>
      <xdr:rowOff>114808</xdr:rowOff>
    </xdr:to>
    <xdr:sp macro="" textlink="">
      <xdr:nvSpPr>
        <xdr:cNvPr id="566" name="楕円 565"/>
        <xdr:cNvSpPr/>
      </xdr:nvSpPr>
      <xdr:spPr>
        <a:xfrm>
          <a:off x="21272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50292</xdr:rowOff>
    </xdr:from>
    <xdr:to>
      <xdr:col>116</xdr:col>
      <xdr:colOff>63500</xdr:colOff>
      <xdr:row>61</xdr:row>
      <xdr:rowOff>64008</xdr:rowOff>
    </xdr:to>
    <xdr:cxnSp macro="">
      <xdr:nvCxnSpPr>
        <xdr:cNvPr id="567" name="直線コネクタ 566"/>
        <xdr:cNvCxnSpPr/>
      </xdr:nvCxnSpPr>
      <xdr:spPr>
        <a:xfrm flipV="1">
          <a:off x="21323300" y="105087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22352</xdr:rowOff>
    </xdr:from>
    <xdr:to>
      <xdr:col>107</xdr:col>
      <xdr:colOff>101600</xdr:colOff>
      <xdr:row>61</xdr:row>
      <xdr:rowOff>123952</xdr:rowOff>
    </xdr:to>
    <xdr:sp macro="" textlink="">
      <xdr:nvSpPr>
        <xdr:cNvPr id="568" name="楕円 567"/>
        <xdr:cNvSpPr/>
      </xdr:nvSpPr>
      <xdr:spPr>
        <a:xfrm>
          <a:off x="20383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64008</xdr:rowOff>
    </xdr:from>
    <xdr:to>
      <xdr:col>111</xdr:col>
      <xdr:colOff>177800</xdr:colOff>
      <xdr:row>61</xdr:row>
      <xdr:rowOff>73152</xdr:rowOff>
    </xdr:to>
    <xdr:cxnSp macro="">
      <xdr:nvCxnSpPr>
        <xdr:cNvPr id="569" name="直線コネクタ 568"/>
        <xdr:cNvCxnSpPr/>
      </xdr:nvCxnSpPr>
      <xdr:spPr>
        <a:xfrm flipV="1">
          <a:off x="20434300" y="105224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70" name="楕円 569"/>
        <xdr:cNvSpPr/>
      </xdr:nvSpPr>
      <xdr:spPr>
        <a:xfrm>
          <a:off x="19494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73152</xdr:rowOff>
    </xdr:from>
    <xdr:to>
      <xdr:col>107</xdr:col>
      <xdr:colOff>50800</xdr:colOff>
      <xdr:row>61</xdr:row>
      <xdr:rowOff>82296</xdr:rowOff>
    </xdr:to>
    <xdr:cxnSp macro="">
      <xdr:nvCxnSpPr>
        <xdr:cNvPr id="571" name="直線コネクタ 570"/>
        <xdr:cNvCxnSpPr/>
      </xdr:nvCxnSpPr>
      <xdr:spPr>
        <a:xfrm flipV="1">
          <a:off x="19545300" y="105316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72" name="n_1main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140479</xdr:rowOff>
    </xdr:from>
    <xdr:ext cx="469744" cy="259045"/>
    <xdr:sp macro="" textlink="">
      <xdr:nvSpPr>
        <xdr:cNvPr id="573" name="n_2mainValue【保健センター・保健所】&#10;一人当たり面積"/>
        <xdr:cNvSpPr txBox="1"/>
      </xdr:nvSpPr>
      <xdr:spPr>
        <a:xfrm>
          <a:off x="20199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74" name="n_3main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00" name="直線コネクタ 599"/>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01"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02" name="直線コネクタ 601"/>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605"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06" name="フローチャート: 判断 605"/>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07" name="フローチャート: 判断 606"/>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608"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609" name="フローチャート: 判断 608"/>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610"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611" name="フローチャート: 判断 610"/>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612"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618" name="楕円 617"/>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619" name="【消防施設】&#10;有形固定資産減価償却率該当値テキスト"/>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20" name="楕円 619"/>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52795</xdr:rowOff>
    </xdr:from>
    <xdr:to>
      <xdr:col>85</xdr:col>
      <xdr:colOff>127000</xdr:colOff>
      <xdr:row>83</xdr:row>
      <xdr:rowOff>60961</xdr:rowOff>
    </xdr:to>
    <xdr:cxnSp macro="">
      <xdr:nvCxnSpPr>
        <xdr:cNvPr id="621" name="直線コネクタ 620"/>
        <xdr:cNvCxnSpPr/>
      </xdr:nvCxnSpPr>
      <xdr:spPr>
        <a:xfrm flipV="1">
          <a:off x="15481300" y="142831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162016</xdr:rowOff>
    </xdr:from>
    <xdr:to>
      <xdr:col>76</xdr:col>
      <xdr:colOff>165100</xdr:colOff>
      <xdr:row>83</xdr:row>
      <xdr:rowOff>92166</xdr:rowOff>
    </xdr:to>
    <xdr:sp macro="" textlink="">
      <xdr:nvSpPr>
        <xdr:cNvPr id="622" name="楕円 621"/>
        <xdr:cNvSpPr/>
      </xdr:nvSpPr>
      <xdr:spPr>
        <a:xfrm>
          <a:off x="14541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41366</xdr:rowOff>
    </xdr:from>
    <xdr:to>
      <xdr:col>81</xdr:col>
      <xdr:colOff>50800</xdr:colOff>
      <xdr:row>83</xdr:row>
      <xdr:rowOff>60961</xdr:rowOff>
    </xdr:to>
    <xdr:cxnSp macro="">
      <xdr:nvCxnSpPr>
        <xdr:cNvPr id="623" name="直線コネクタ 622"/>
        <xdr:cNvCxnSpPr/>
      </xdr:nvCxnSpPr>
      <xdr:spPr>
        <a:xfrm>
          <a:off x="14592300" y="142717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24" name="n_1main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83293</xdr:rowOff>
    </xdr:from>
    <xdr:ext cx="405111" cy="259045"/>
    <xdr:sp macro="" textlink="">
      <xdr:nvSpPr>
        <xdr:cNvPr id="625" name="n_2mainValue【消防施設】&#10;有形固定資産減価償却率"/>
        <xdr:cNvSpPr txBox="1"/>
      </xdr:nvSpPr>
      <xdr:spPr>
        <a:xfrm>
          <a:off x="14389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49" name="直線コネクタ 648"/>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5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51" name="直線コネクタ 65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52"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53" name="直線コネクタ 652"/>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54"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55" name="フローチャート: 判断 654"/>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6" name="フローチャート: 判断 65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57"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658" name="フローチャート: 判断 657"/>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659"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660" name="フローチャート: 判断 659"/>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661"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160655</xdr:rowOff>
    </xdr:from>
    <xdr:to>
      <xdr:col>116</xdr:col>
      <xdr:colOff>114300</xdr:colOff>
      <xdr:row>86</xdr:row>
      <xdr:rowOff>90805</xdr:rowOff>
    </xdr:to>
    <xdr:sp macro="" textlink="">
      <xdr:nvSpPr>
        <xdr:cNvPr id="667" name="楕円 666"/>
        <xdr:cNvSpPr/>
      </xdr:nvSpPr>
      <xdr:spPr>
        <a:xfrm>
          <a:off x="221107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75582</xdr:rowOff>
    </xdr:from>
    <xdr:ext cx="469744" cy="259045"/>
    <xdr:sp macro="" textlink="">
      <xdr:nvSpPr>
        <xdr:cNvPr id="668" name="【消防施設】&#10;一人当たり面積該当値テキスト"/>
        <xdr:cNvSpPr txBox="1"/>
      </xdr:nvSpPr>
      <xdr:spPr>
        <a:xfrm>
          <a:off x="22199600" y="146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168275</xdr:rowOff>
    </xdr:from>
    <xdr:to>
      <xdr:col>112</xdr:col>
      <xdr:colOff>38100</xdr:colOff>
      <xdr:row>86</xdr:row>
      <xdr:rowOff>98425</xdr:rowOff>
    </xdr:to>
    <xdr:sp macro="" textlink="">
      <xdr:nvSpPr>
        <xdr:cNvPr id="669" name="楕円 668"/>
        <xdr:cNvSpPr/>
      </xdr:nvSpPr>
      <xdr:spPr>
        <a:xfrm>
          <a:off x="21272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40005</xdr:rowOff>
    </xdr:from>
    <xdr:to>
      <xdr:col>116</xdr:col>
      <xdr:colOff>63500</xdr:colOff>
      <xdr:row>86</xdr:row>
      <xdr:rowOff>47625</xdr:rowOff>
    </xdr:to>
    <xdr:cxnSp macro="">
      <xdr:nvCxnSpPr>
        <xdr:cNvPr id="670" name="直線コネクタ 669"/>
        <xdr:cNvCxnSpPr/>
      </xdr:nvCxnSpPr>
      <xdr:spPr>
        <a:xfrm flipV="1">
          <a:off x="21323300" y="14784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164464</xdr:rowOff>
    </xdr:from>
    <xdr:to>
      <xdr:col>107</xdr:col>
      <xdr:colOff>101600</xdr:colOff>
      <xdr:row>86</xdr:row>
      <xdr:rowOff>94614</xdr:rowOff>
    </xdr:to>
    <xdr:sp macro="" textlink="">
      <xdr:nvSpPr>
        <xdr:cNvPr id="671" name="楕円 670"/>
        <xdr:cNvSpPr/>
      </xdr:nvSpPr>
      <xdr:spPr>
        <a:xfrm>
          <a:off x="20383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43814</xdr:rowOff>
    </xdr:from>
    <xdr:to>
      <xdr:col>111</xdr:col>
      <xdr:colOff>177800</xdr:colOff>
      <xdr:row>86</xdr:row>
      <xdr:rowOff>47625</xdr:rowOff>
    </xdr:to>
    <xdr:cxnSp macro="">
      <xdr:nvCxnSpPr>
        <xdr:cNvPr id="672" name="直線コネクタ 671"/>
        <xdr:cNvCxnSpPr/>
      </xdr:nvCxnSpPr>
      <xdr:spPr>
        <a:xfrm>
          <a:off x="20434300" y="147885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89552</xdr:rowOff>
    </xdr:from>
    <xdr:ext cx="469744" cy="259045"/>
    <xdr:sp macro="" textlink="">
      <xdr:nvSpPr>
        <xdr:cNvPr id="673" name="n_1mainValue【消防施設】&#10;一人当たり面積"/>
        <xdr:cNvSpPr txBox="1"/>
      </xdr:nvSpPr>
      <xdr:spPr>
        <a:xfrm>
          <a:off x="210757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85741</xdr:rowOff>
    </xdr:from>
    <xdr:ext cx="469744" cy="259045"/>
    <xdr:sp macro="" textlink="">
      <xdr:nvSpPr>
        <xdr:cNvPr id="674" name="n_2mainValue【消防施設】&#10;一人当たり面積"/>
        <xdr:cNvSpPr txBox="1"/>
      </xdr:nvSpPr>
      <xdr:spPr>
        <a:xfrm>
          <a:off x="201994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6" name="テキスト ボックス 68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8" name="直線コネクタ 69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0" name="直線コネクタ 69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2" name="直線コネクタ 70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03"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04" name="フローチャート: 判断 70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05" name="フローチャート: 判断 70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706"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707" name="フローチャート: 判断 706"/>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708"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709" name="フローチャート: 判断 70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710"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161289</xdr:rowOff>
    </xdr:from>
    <xdr:to>
      <xdr:col>85</xdr:col>
      <xdr:colOff>177800</xdr:colOff>
      <xdr:row>104</xdr:row>
      <xdr:rowOff>91439</xdr:rowOff>
    </xdr:to>
    <xdr:sp macro="" textlink="">
      <xdr:nvSpPr>
        <xdr:cNvPr id="716" name="楕円 715"/>
        <xdr:cNvSpPr/>
      </xdr:nvSpPr>
      <xdr:spPr>
        <a:xfrm>
          <a:off x="162687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12716</xdr:rowOff>
    </xdr:from>
    <xdr:ext cx="405111" cy="259045"/>
    <xdr:sp macro="" textlink="">
      <xdr:nvSpPr>
        <xdr:cNvPr id="717" name="【庁舎】&#10;有形固定資産減価償却率該当値テキスト"/>
        <xdr:cNvSpPr txBox="1"/>
      </xdr:nvSpPr>
      <xdr:spPr>
        <a:xfrm>
          <a:off x="16357600"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718" name="楕円 717"/>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40639</xdr:rowOff>
    </xdr:from>
    <xdr:to>
      <xdr:col>85</xdr:col>
      <xdr:colOff>127000</xdr:colOff>
      <xdr:row>104</xdr:row>
      <xdr:rowOff>68580</xdr:rowOff>
    </xdr:to>
    <xdr:cxnSp macro="">
      <xdr:nvCxnSpPr>
        <xdr:cNvPr id="719" name="直線コネクタ 718"/>
        <xdr:cNvCxnSpPr/>
      </xdr:nvCxnSpPr>
      <xdr:spPr>
        <a:xfrm flipV="1">
          <a:off x="15481300" y="178714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20" name="楕円 719"/>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163830</xdr:rowOff>
    </xdr:to>
    <xdr:cxnSp macro="">
      <xdr:nvCxnSpPr>
        <xdr:cNvPr id="721" name="直線コネクタ 720"/>
        <xdr:cNvCxnSpPr/>
      </xdr:nvCxnSpPr>
      <xdr:spPr>
        <a:xfrm flipV="1">
          <a:off x="14592300" y="17899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22" name="楕円 721"/>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19050</xdr:rowOff>
    </xdr:to>
    <xdr:cxnSp macro="">
      <xdr:nvCxnSpPr>
        <xdr:cNvPr id="723" name="直線コネクタ 722"/>
        <xdr:cNvCxnSpPr/>
      </xdr:nvCxnSpPr>
      <xdr:spPr>
        <a:xfrm flipV="1">
          <a:off x="13703300" y="17994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24" name="n_1main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725" name="n_2mainValue【庁舎】&#10;有形固定資産減価償却率"/>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26" name="n_3mainValue【庁舎】&#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7" name="直線コネクタ 7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8" name="テキスト ボックス 7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9" name="直線コネクタ 7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0" name="テキスト ボックス 7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1" name="直線コネクタ 7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2" name="テキスト ボックス 7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3" name="直線コネクタ 7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4" name="テキスト ボックス 7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5" name="直線コネクタ 7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6" name="テキスト ボックス 7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7" name="直線コネクタ 7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48" name="テキスト ボックス 74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0" name="テキスト ボックス 74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52" name="直線コネクタ 751"/>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53"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54" name="直線コネクタ 753"/>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55"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56" name="直線コネクタ 755"/>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757"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58" name="フローチャート: 判断 757"/>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59" name="フローチャート: 判断 758"/>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760"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761" name="フローチャート: 判断 760"/>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762"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763" name="フローチャート: 判断 762"/>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143600</xdr:rowOff>
    </xdr:from>
    <xdr:ext cx="469744" cy="259045"/>
    <xdr:sp macro="" textlink="">
      <xdr:nvSpPr>
        <xdr:cNvPr id="764"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32584</xdr:rowOff>
    </xdr:from>
    <xdr:to>
      <xdr:col>116</xdr:col>
      <xdr:colOff>114300</xdr:colOff>
      <xdr:row>108</xdr:row>
      <xdr:rowOff>134184</xdr:rowOff>
    </xdr:to>
    <xdr:sp macro="" textlink="">
      <xdr:nvSpPr>
        <xdr:cNvPr id="770" name="楕円 769"/>
        <xdr:cNvSpPr/>
      </xdr:nvSpPr>
      <xdr:spPr>
        <a:xfrm>
          <a:off x="22110700" y="1854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163411</xdr:rowOff>
    </xdr:from>
    <xdr:ext cx="469744" cy="259045"/>
    <xdr:sp macro="" textlink="">
      <xdr:nvSpPr>
        <xdr:cNvPr id="771" name="【庁舎】&#10;一人当たり面積該当値テキスト"/>
        <xdr:cNvSpPr txBox="1"/>
      </xdr:nvSpPr>
      <xdr:spPr>
        <a:xfrm>
          <a:off x="22199600" y="183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35851</xdr:rowOff>
    </xdr:from>
    <xdr:to>
      <xdr:col>112</xdr:col>
      <xdr:colOff>38100</xdr:colOff>
      <xdr:row>108</xdr:row>
      <xdr:rowOff>137451</xdr:rowOff>
    </xdr:to>
    <xdr:sp macro="" textlink="">
      <xdr:nvSpPr>
        <xdr:cNvPr id="772" name="楕円 771"/>
        <xdr:cNvSpPr/>
      </xdr:nvSpPr>
      <xdr:spPr>
        <a:xfrm>
          <a:off x="21272500" y="185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83384</xdr:rowOff>
    </xdr:from>
    <xdr:to>
      <xdr:col>116</xdr:col>
      <xdr:colOff>63500</xdr:colOff>
      <xdr:row>108</xdr:row>
      <xdr:rowOff>86651</xdr:rowOff>
    </xdr:to>
    <xdr:cxnSp macro="">
      <xdr:nvCxnSpPr>
        <xdr:cNvPr id="773" name="直線コネクタ 772"/>
        <xdr:cNvCxnSpPr/>
      </xdr:nvCxnSpPr>
      <xdr:spPr>
        <a:xfrm flipV="1">
          <a:off x="21323300" y="1859998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38300</xdr:rowOff>
    </xdr:from>
    <xdr:to>
      <xdr:col>107</xdr:col>
      <xdr:colOff>101600</xdr:colOff>
      <xdr:row>108</xdr:row>
      <xdr:rowOff>139900</xdr:rowOff>
    </xdr:to>
    <xdr:sp macro="" textlink="">
      <xdr:nvSpPr>
        <xdr:cNvPr id="774" name="楕円 773"/>
        <xdr:cNvSpPr/>
      </xdr:nvSpPr>
      <xdr:spPr>
        <a:xfrm>
          <a:off x="20383500" y="1855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86651</xdr:rowOff>
    </xdr:from>
    <xdr:to>
      <xdr:col>111</xdr:col>
      <xdr:colOff>177800</xdr:colOff>
      <xdr:row>108</xdr:row>
      <xdr:rowOff>89100</xdr:rowOff>
    </xdr:to>
    <xdr:cxnSp macro="">
      <xdr:nvCxnSpPr>
        <xdr:cNvPr id="775" name="直線コネクタ 774"/>
        <xdr:cNvCxnSpPr/>
      </xdr:nvCxnSpPr>
      <xdr:spPr>
        <a:xfrm flipV="1">
          <a:off x="20434300" y="1860325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41075</xdr:rowOff>
    </xdr:from>
    <xdr:to>
      <xdr:col>102</xdr:col>
      <xdr:colOff>165100</xdr:colOff>
      <xdr:row>108</xdr:row>
      <xdr:rowOff>142675</xdr:rowOff>
    </xdr:to>
    <xdr:sp macro="" textlink="">
      <xdr:nvSpPr>
        <xdr:cNvPr id="776" name="楕円 775"/>
        <xdr:cNvSpPr/>
      </xdr:nvSpPr>
      <xdr:spPr>
        <a:xfrm>
          <a:off x="19494500" y="185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89100</xdr:rowOff>
    </xdr:from>
    <xdr:to>
      <xdr:col>107</xdr:col>
      <xdr:colOff>50800</xdr:colOff>
      <xdr:row>108</xdr:row>
      <xdr:rowOff>91875</xdr:rowOff>
    </xdr:to>
    <xdr:cxnSp macro="">
      <xdr:nvCxnSpPr>
        <xdr:cNvPr id="777" name="直線コネクタ 776"/>
        <xdr:cNvCxnSpPr/>
      </xdr:nvCxnSpPr>
      <xdr:spPr>
        <a:xfrm flipV="1">
          <a:off x="19545300" y="18605700"/>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153978</xdr:rowOff>
    </xdr:from>
    <xdr:ext cx="469744" cy="259045"/>
    <xdr:sp macro="" textlink="">
      <xdr:nvSpPr>
        <xdr:cNvPr id="778" name="n_1mainValue【庁舎】&#10;一人当たり面積"/>
        <xdr:cNvSpPr txBox="1"/>
      </xdr:nvSpPr>
      <xdr:spPr>
        <a:xfrm>
          <a:off x="21075727" y="183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156427</xdr:rowOff>
    </xdr:from>
    <xdr:ext cx="469744" cy="259045"/>
    <xdr:sp macro="" textlink="">
      <xdr:nvSpPr>
        <xdr:cNvPr id="779" name="n_2mainValue【庁舎】&#10;一人当たり面積"/>
        <xdr:cNvSpPr txBox="1"/>
      </xdr:nvSpPr>
      <xdr:spPr>
        <a:xfrm>
          <a:off x="20199427" y="183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159202</xdr:rowOff>
    </xdr:from>
    <xdr:ext cx="469744" cy="259045"/>
    <xdr:sp macro="" textlink="">
      <xdr:nvSpPr>
        <xdr:cNvPr id="780" name="n_3mainValue【庁舎】&#10;一人当たり面積"/>
        <xdr:cNvSpPr txBox="1"/>
      </xdr:nvSpPr>
      <xdr:spPr>
        <a:xfrm>
          <a:off x="19310427" y="1833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体育館・プールは、有形固定資産減価償却率が</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ポイント低くなっている。これは、大野見体育館及び竹原体育館の耐震化・大規模改修事業を実施したことにより資産額が増加したためである。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保健センター・保健所は、有形固定資産減価償却率が</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ポイント高くなっている。これは、施設が昭和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年に建設されたものであり、老朽化が進行しているためである。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年に建設されたものであり、耐用年数の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年を経過したため有形固定資産減価償却率が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年度に策定した「公共施設等総合管理計画」に基づき、計画的に施設の改修や修繕の実施、更新等の検討を行い、施設の適正な管理と財政負担の軽減に努める。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人口の減少や全国平均を上回る高齢化率（平成２７年度国勢調査４３．０％）に加え、町内に中心となる産業が無いことなどにより、財政基盤が脆弱なため、類似団体平均を下回っている。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今後は、「第２次中土佐町総合振興計画」および「まち・ひと・しごと創生総合戦略」に沿った施策の実行に努め、活力あるまちづくりを展開しつつ、行政の効率化に努めることにより財政の健全化を図る。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地方債の繰上償還や定員適正化計画に沿った職員数の削減などの行財政改革に取り組んできたことにより、平成２７年度までは減少傾向にあったが、平成２８年度以降は、南海トラフ地震対策事業の実施に伴い発行した地方債の償還が始まったことによって増加しており、平成３０年度は高知県平均を下回っているものの、類似団体平均より、６．４ポイント高い状況となっている。</a:t>
          </a:r>
        </a:p>
        <a:p>
          <a:r>
            <a:rPr kumimoji="1" lang="ja-JP" altLang="en-US" sz="1250">
              <a:latin typeface="ＭＳ Ｐゴシック" panose="020B0600070205080204" pitchFamily="50" charset="-128"/>
              <a:ea typeface="ＭＳ Ｐゴシック" panose="020B0600070205080204" pitchFamily="50" charset="-128"/>
            </a:rPr>
            <a:t>　今後は、庁舎建設等の大型事業実施の影響により更に公債費が増加することが見込まれているが、その他の経常経費の削減に努め、健全な財政運営を目指す。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99568</xdr:rowOff>
    </xdr:to>
    <xdr:cxnSp macro="">
      <xdr:nvCxnSpPr>
        <xdr:cNvPr id="131" name="直線コネクタ 130"/>
        <xdr:cNvCxnSpPr/>
      </xdr:nvCxnSpPr>
      <xdr:spPr>
        <a:xfrm>
          <a:off x="4114800" y="1110869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135890</xdr:rowOff>
    </xdr:to>
    <xdr:cxnSp macro="">
      <xdr:nvCxnSpPr>
        <xdr:cNvPr id="134" name="直線コネクタ 133"/>
        <xdr:cNvCxnSpPr/>
      </xdr:nvCxnSpPr>
      <xdr:spPr>
        <a:xfrm>
          <a:off x="3225800" y="1094460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143256</xdr:rowOff>
    </xdr:to>
    <xdr:cxnSp macro="">
      <xdr:nvCxnSpPr>
        <xdr:cNvPr id="137" name="直線コネクタ 136"/>
        <xdr:cNvCxnSpPr/>
      </xdr:nvCxnSpPr>
      <xdr:spPr>
        <a:xfrm>
          <a:off x="2336800" y="107563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61214</xdr:rowOff>
    </xdr:to>
    <xdr:cxnSp macro="">
      <xdr:nvCxnSpPr>
        <xdr:cNvPr id="140" name="直線コネクタ 139"/>
        <xdr:cNvCxnSpPr/>
      </xdr:nvCxnSpPr>
      <xdr:spPr>
        <a:xfrm flipV="1">
          <a:off x="1447800" y="1075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0" name="楕円 149"/>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1"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5" name="テキスト ボックス 154"/>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7" name="テキスト ボックス 156"/>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8" name="楕円 157"/>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9" name="テキスト ボックス 158"/>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人件費、物件費及び維持補修費の合計額の人口１人当たりの決算額が、類似団体平均を下回っている状況については、物件費が類似団体と比較して少ないことが要因と考えられる。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今後も、現在の水準を維持するよう財政運営に努める。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42478</xdr:rowOff>
    </xdr:from>
    <xdr:to>
      <xdr:col>23</xdr:col>
      <xdr:colOff>133350</xdr:colOff>
      <xdr:row>84</xdr:row>
      <xdr:rowOff>70703</xdr:rowOff>
    </xdr:to>
    <xdr:cxnSp macro="">
      <xdr:nvCxnSpPr>
        <xdr:cNvPr id="194" name="直線コネクタ 193"/>
        <xdr:cNvCxnSpPr/>
      </xdr:nvCxnSpPr>
      <xdr:spPr>
        <a:xfrm>
          <a:off x="4114800" y="14444278"/>
          <a:ext cx="8382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27618</xdr:rowOff>
    </xdr:from>
    <xdr:to>
      <xdr:col>19</xdr:col>
      <xdr:colOff>133350</xdr:colOff>
      <xdr:row>84</xdr:row>
      <xdr:rowOff>42478</xdr:rowOff>
    </xdr:to>
    <xdr:cxnSp macro="">
      <xdr:nvCxnSpPr>
        <xdr:cNvPr id="197" name="直線コネクタ 196"/>
        <xdr:cNvCxnSpPr/>
      </xdr:nvCxnSpPr>
      <xdr:spPr>
        <a:xfrm>
          <a:off x="3225800" y="14429418"/>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156221</xdr:rowOff>
    </xdr:from>
    <xdr:to>
      <xdr:col>15</xdr:col>
      <xdr:colOff>82550</xdr:colOff>
      <xdr:row>84</xdr:row>
      <xdr:rowOff>27618</xdr:rowOff>
    </xdr:to>
    <xdr:cxnSp macro="">
      <xdr:nvCxnSpPr>
        <xdr:cNvPr id="200" name="直線コネクタ 199"/>
        <xdr:cNvCxnSpPr/>
      </xdr:nvCxnSpPr>
      <xdr:spPr>
        <a:xfrm>
          <a:off x="2336800" y="14386571"/>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96126</xdr:rowOff>
    </xdr:from>
    <xdr:to>
      <xdr:col>11</xdr:col>
      <xdr:colOff>31750</xdr:colOff>
      <xdr:row>83</xdr:row>
      <xdr:rowOff>156221</xdr:rowOff>
    </xdr:to>
    <xdr:cxnSp macro="">
      <xdr:nvCxnSpPr>
        <xdr:cNvPr id="203" name="直線コネクタ 202"/>
        <xdr:cNvCxnSpPr/>
      </xdr:nvCxnSpPr>
      <xdr:spPr>
        <a:xfrm>
          <a:off x="1447800" y="14326476"/>
          <a:ext cx="8890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19903</xdr:rowOff>
    </xdr:from>
    <xdr:to>
      <xdr:col>23</xdr:col>
      <xdr:colOff>184150</xdr:colOff>
      <xdr:row>84</xdr:row>
      <xdr:rowOff>121503</xdr:rowOff>
    </xdr:to>
    <xdr:sp macro="" textlink="">
      <xdr:nvSpPr>
        <xdr:cNvPr id="213" name="楕円 212"/>
        <xdr:cNvSpPr/>
      </xdr:nvSpPr>
      <xdr:spPr>
        <a:xfrm>
          <a:off x="4902200" y="144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36430</xdr:rowOff>
    </xdr:from>
    <xdr:ext cx="762000" cy="259045"/>
    <xdr:sp macro="" textlink="">
      <xdr:nvSpPr>
        <xdr:cNvPr id="214" name="人件費・物件費等の状況該当値テキスト"/>
        <xdr:cNvSpPr txBox="1"/>
      </xdr:nvSpPr>
      <xdr:spPr>
        <a:xfrm>
          <a:off x="5041900" y="142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163128</xdr:rowOff>
    </xdr:from>
    <xdr:to>
      <xdr:col>19</xdr:col>
      <xdr:colOff>184150</xdr:colOff>
      <xdr:row>84</xdr:row>
      <xdr:rowOff>93278</xdr:rowOff>
    </xdr:to>
    <xdr:sp macro="" textlink="">
      <xdr:nvSpPr>
        <xdr:cNvPr id="215" name="楕円 214"/>
        <xdr:cNvSpPr/>
      </xdr:nvSpPr>
      <xdr:spPr>
        <a:xfrm>
          <a:off x="4064000" y="143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103455</xdr:rowOff>
    </xdr:from>
    <xdr:ext cx="736600" cy="259045"/>
    <xdr:sp macro="" textlink="">
      <xdr:nvSpPr>
        <xdr:cNvPr id="216" name="テキスト ボックス 215"/>
        <xdr:cNvSpPr txBox="1"/>
      </xdr:nvSpPr>
      <xdr:spPr>
        <a:xfrm>
          <a:off x="3733800" y="1416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148268</xdr:rowOff>
    </xdr:from>
    <xdr:to>
      <xdr:col>15</xdr:col>
      <xdr:colOff>133350</xdr:colOff>
      <xdr:row>84</xdr:row>
      <xdr:rowOff>78418</xdr:rowOff>
    </xdr:to>
    <xdr:sp macro="" textlink="">
      <xdr:nvSpPr>
        <xdr:cNvPr id="217" name="楕円 216"/>
        <xdr:cNvSpPr/>
      </xdr:nvSpPr>
      <xdr:spPr>
        <a:xfrm>
          <a:off x="3175000" y="143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88595</xdr:rowOff>
    </xdr:from>
    <xdr:ext cx="762000" cy="259045"/>
    <xdr:sp macro="" textlink="">
      <xdr:nvSpPr>
        <xdr:cNvPr id="218" name="テキスト ボックス 217"/>
        <xdr:cNvSpPr txBox="1"/>
      </xdr:nvSpPr>
      <xdr:spPr>
        <a:xfrm>
          <a:off x="2844800" y="1414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105421</xdr:rowOff>
    </xdr:from>
    <xdr:to>
      <xdr:col>11</xdr:col>
      <xdr:colOff>82550</xdr:colOff>
      <xdr:row>84</xdr:row>
      <xdr:rowOff>35571</xdr:rowOff>
    </xdr:to>
    <xdr:sp macro="" textlink="">
      <xdr:nvSpPr>
        <xdr:cNvPr id="219" name="楕円 218"/>
        <xdr:cNvSpPr/>
      </xdr:nvSpPr>
      <xdr:spPr>
        <a:xfrm>
          <a:off x="2286000" y="143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45748</xdr:rowOff>
    </xdr:from>
    <xdr:ext cx="762000" cy="259045"/>
    <xdr:sp macro="" textlink="">
      <xdr:nvSpPr>
        <xdr:cNvPr id="220" name="テキスト ボックス 219"/>
        <xdr:cNvSpPr txBox="1"/>
      </xdr:nvSpPr>
      <xdr:spPr>
        <a:xfrm>
          <a:off x="1955800" y="1410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45326</xdr:rowOff>
    </xdr:from>
    <xdr:to>
      <xdr:col>7</xdr:col>
      <xdr:colOff>31750</xdr:colOff>
      <xdr:row>83</xdr:row>
      <xdr:rowOff>146926</xdr:rowOff>
    </xdr:to>
    <xdr:sp macro="" textlink="">
      <xdr:nvSpPr>
        <xdr:cNvPr id="221" name="楕円 220"/>
        <xdr:cNvSpPr/>
      </xdr:nvSpPr>
      <xdr:spPr>
        <a:xfrm>
          <a:off x="1397000" y="14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157103</xdr:rowOff>
    </xdr:from>
    <xdr:ext cx="762000" cy="259045"/>
    <xdr:sp macro="" textlink="">
      <xdr:nvSpPr>
        <xdr:cNvPr id="222" name="テキスト ボックス 221"/>
        <xdr:cNvSpPr txBox="1"/>
      </xdr:nvSpPr>
      <xdr:spPr>
        <a:xfrm>
          <a:off x="1066800" y="14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類似団体平均、全国町村平均ともに上回っている。</a:t>
          </a:r>
        </a:p>
        <a:p>
          <a:r>
            <a:rPr kumimoji="1" lang="ja-JP" altLang="en-US" sz="1300">
              <a:latin typeface="ＭＳ Ｐゴシック" panose="020B0600070205080204" pitchFamily="50" charset="-128"/>
              <a:ea typeface="ＭＳ Ｐゴシック" panose="020B0600070205080204" pitchFamily="50" charset="-128"/>
            </a:rPr>
            <a:t>　今後は国公準拠を基本とし、人事評価制度の適正な運用などにより給与の適正化に努める。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85513</xdr:rowOff>
    </xdr:to>
    <xdr:cxnSp macro="">
      <xdr:nvCxnSpPr>
        <xdr:cNvPr id="256" name="直線コネクタ 255"/>
        <xdr:cNvCxnSpPr/>
      </xdr:nvCxnSpPr>
      <xdr:spPr>
        <a:xfrm flipV="1">
          <a:off x="16179800" y="1476586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149861</xdr:rowOff>
    </xdr:to>
    <xdr:cxnSp macro="">
      <xdr:nvCxnSpPr>
        <xdr:cNvPr id="259" name="直線コネクタ 258"/>
        <xdr:cNvCxnSpPr/>
      </xdr:nvCxnSpPr>
      <xdr:spPr>
        <a:xfrm flipV="1">
          <a:off x="15290800" y="148302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86</xdr:row>
      <xdr:rowOff>157904</xdr:rowOff>
    </xdr:to>
    <xdr:cxnSp macro="">
      <xdr:nvCxnSpPr>
        <xdr:cNvPr id="262" name="直線コネクタ 261"/>
        <xdr:cNvCxnSpPr/>
      </xdr:nvCxnSpPr>
      <xdr:spPr>
        <a:xfrm flipV="1">
          <a:off x="14401800" y="148945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157904</xdr:rowOff>
    </xdr:to>
    <xdr:cxnSp macro="">
      <xdr:nvCxnSpPr>
        <xdr:cNvPr id="265" name="直線コネクタ 264"/>
        <xdr:cNvCxnSpPr/>
      </xdr:nvCxnSpPr>
      <xdr:spPr>
        <a:xfrm>
          <a:off x="13512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5" name="楕円 274"/>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6"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7" name="楕円 276"/>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8" name="テキスト ボックス 277"/>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9" name="楕円 278"/>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0" name="テキスト ボックス 279"/>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1" name="楕円 280"/>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2" name="テキスト ボックス 281"/>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類似団体平均、高知県平均ともに上回っている。</a:t>
          </a:r>
        </a:p>
        <a:p>
          <a:r>
            <a:rPr kumimoji="1" lang="ja-JP" altLang="en-US" sz="1300">
              <a:latin typeface="ＭＳ Ｐゴシック" panose="020B0600070205080204" pitchFamily="50" charset="-128"/>
              <a:ea typeface="ＭＳ Ｐゴシック" panose="020B0600070205080204" pitchFamily="50" charset="-128"/>
            </a:rPr>
            <a:t>　平成２７年度に更新した定員適正化計画に沿って、退職に伴う新規採用を抑制し、組織改編、業務の見直し等の取り組みにより、類似団体平均と同程度を目指す。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161653</xdr:rowOff>
    </xdr:from>
    <xdr:to>
      <xdr:col>81</xdr:col>
      <xdr:colOff>44450</xdr:colOff>
      <xdr:row>63</xdr:row>
      <xdr:rowOff>21916</xdr:rowOff>
    </xdr:to>
    <xdr:cxnSp macro="">
      <xdr:nvCxnSpPr>
        <xdr:cNvPr id="321" name="直線コネクタ 320"/>
        <xdr:cNvCxnSpPr/>
      </xdr:nvCxnSpPr>
      <xdr:spPr>
        <a:xfrm>
          <a:off x="16179800" y="10791553"/>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161653</xdr:rowOff>
    </xdr:from>
    <xdr:to>
      <xdr:col>77</xdr:col>
      <xdr:colOff>44450</xdr:colOff>
      <xdr:row>62</xdr:row>
      <xdr:rowOff>165100</xdr:rowOff>
    </xdr:to>
    <xdr:cxnSp macro="">
      <xdr:nvCxnSpPr>
        <xdr:cNvPr id="324" name="直線コネクタ 323"/>
        <xdr:cNvCxnSpPr/>
      </xdr:nvCxnSpPr>
      <xdr:spPr>
        <a:xfrm flipV="1">
          <a:off x="15290800" y="1079155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109256</xdr:rowOff>
    </xdr:from>
    <xdr:to>
      <xdr:col>72</xdr:col>
      <xdr:colOff>203200</xdr:colOff>
      <xdr:row>62</xdr:row>
      <xdr:rowOff>165100</xdr:rowOff>
    </xdr:to>
    <xdr:cxnSp macro="">
      <xdr:nvCxnSpPr>
        <xdr:cNvPr id="327" name="直線コネクタ 326"/>
        <xdr:cNvCxnSpPr/>
      </xdr:nvCxnSpPr>
      <xdr:spPr>
        <a:xfrm>
          <a:off x="14401800" y="10739156"/>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76853</xdr:rowOff>
    </xdr:from>
    <xdr:to>
      <xdr:col>68</xdr:col>
      <xdr:colOff>152400</xdr:colOff>
      <xdr:row>62</xdr:row>
      <xdr:rowOff>109256</xdr:rowOff>
    </xdr:to>
    <xdr:cxnSp macro="">
      <xdr:nvCxnSpPr>
        <xdr:cNvPr id="330" name="直線コネクタ 329"/>
        <xdr:cNvCxnSpPr/>
      </xdr:nvCxnSpPr>
      <xdr:spPr>
        <a:xfrm>
          <a:off x="13512800" y="10706753"/>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142566</xdr:rowOff>
    </xdr:from>
    <xdr:to>
      <xdr:col>81</xdr:col>
      <xdr:colOff>95250</xdr:colOff>
      <xdr:row>63</xdr:row>
      <xdr:rowOff>72716</xdr:rowOff>
    </xdr:to>
    <xdr:sp macro="" textlink="">
      <xdr:nvSpPr>
        <xdr:cNvPr id="340" name="楕円 339"/>
        <xdr:cNvSpPr/>
      </xdr:nvSpPr>
      <xdr:spPr>
        <a:xfrm>
          <a:off x="16967200" y="107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114643</xdr:rowOff>
    </xdr:from>
    <xdr:ext cx="762000" cy="259045"/>
    <xdr:sp macro="" textlink="">
      <xdr:nvSpPr>
        <xdr:cNvPr id="341" name="定員管理の状況該当値テキスト"/>
        <xdr:cNvSpPr txBox="1"/>
      </xdr:nvSpPr>
      <xdr:spPr>
        <a:xfrm>
          <a:off x="17106900" y="107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110853</xdr:rowOff>
    </xdr:from>
    <xdr:to>
      <xdr:col>77</xdr:col>
      <xdr:colOff>95250</xdr:colOff>
      <xdr:row>63</xdr:row>
      <xdr:rowOff>41003</xdr:rowOff>
    </xdr:to>
    <xdr:sp macro="" textlink="">
      <xdr:nvSpPr>
        <xdr:cNvPr id="342" name="楕円 341"/>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25780</xdr:rowOff>
    </xdr:from>
    <xdr:ext cx="736600" cy="259045"/>
    <xdr:sp macro="" textlink="">
      <xdr:nvSpPr>
        <xdr:cNvPr id="343" name="テキスト ボックス 342"/>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4" name="楕円 343"/>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5" name="テキスト ボックス 344"/>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58456</xdr:rowOff>
    </xdr:from>
    <xdr:to>
      <xdr:col>68</xdr:col>
      <xdr:colOff>203200</xdr:colOff>
      <xdr:row>62</xdr:row>
      <xdr:rowOff>160056</xdr:rowOff>
    </xdr:to>
    <xdr:sp macro="" textlink="">
      <xdr:nvSpPr>
        <xdr:cNvPr id="346" name="楕円 345"/>
        <xdr:cNvSpPr/>
      </xdr:nvSpPr>
      <xdr:spPr>
        <a:xfrm>
          <a:off x="14351000" y="106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144833</xdr:rowOff>
    </xdr:from>
    <xdr:ext cx="762000" cy="259045"/>
    <xdr:sp macro="" textlink="">
      <xdr:nvSpPr>
        <xdr:cNvPr id="347" name="テキスト ボックス 346"/>
        <xdr:cNvSpPr txBox="1"/>
      </xdr:nvSpPr>
      <xdr:spPr>
        <a:xfrm>
          <a:off x="14020800" y="1077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26053</xdr:rowOff>
    </xdr:from>
    <xdr:to>
      <xdr:col>64</xdr:col>
      <xdr:colOff>152400</xdr:colOff>
      <xdr:row>62</xdr:row>
      <xdr:rowOff>127653</xdr:rowOff>
    </xdr:to>
    <xdr:sp macro="" textlink="">
      <xdr:nvSpPr>
        <xdr:cNvPr id="348" name="楕円 347"/>
        <xdr:cNvSpPr/>
      </xdr:nvSpPr>
      <xdr:spPr>
        <a:xfrm>
          <a:off x="13462000" y="106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112430</xdr:rowOff>
    </xdr:from>
    <xdr:ext cx="762000" cy="259045"/>
    <xdr:sp macro="" textlink="">
      <xdr:nvSpPr>
        <xdr:cNvPr id="349" name="テキスト ボックス 348"/>
        <xdr:cNvSpPr txBox="1"/>
      </xdr:nvSpPr>
      <xdr:spPr>
        <a:xfrm>
          <a:off x="13131800" y="1074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類似団体平均、高知県平均ともに下回っているが、前年度と比較し１．９ポイント増加している。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地方債の繰上償還や、適量・適切な事業を実施することにより公債費負担の適正化を図ってきたことで、平成２８年度までは下降傾向にあったが、平成２９年度以降は、南海トラフ地震対策事業の実施に伴い発行した地方債の償還が始まったことによって上昇に転じている。</a:t>
          </a:r>
        </a:p>
        <a:p>
          <a:r>
            <a:rPr kumimoji="1" lang="ja-JP" altLang="en-US" sz="1250">
              <a:latin typeface="ＭＳ Ｐゴシック" panose="020B0600070205080204" pitchFamily="50" charset="-128"/>
              <a:ea typeface="ＭＳ Ｐゴシック" panose="020B0600070205080204" pitchFamily="50" charset="-128"/>
            </a:rPr>
            <a:t>　今後は、庁舎建設等の大型事業実施の影響により更に実質公債費比率の上昇が見込まれているが、償還期間等の調整により急激な上昇を抑え、健全な財政運営に努める。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90678</xdr:rowOff>
    </xdr:to>
    <xdr:cxnSp macro="">
      <xdr:nvCxnSpPr>
        <xdr:cNvPr id="380" name="直線コネクタ 379"/>
        <xdr:cNvCxnSpPr/>
      </xdr:nvCxnSpPr>
      <xdr:spPr>
        <a:xfrm>
          <a:off x="16179800" y="702843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170434</xdr:rowOff>
    </xdr:to>
    <xdr:cxnSp macro="">
      <xdr:nvCxnSpPr>
        <xdr:cNvPr id="383" name="直線コネクタ 382"/>
        <xdr:cNvCxnSpPr/>
      </xdr:nvCxnSpPr>
      <xdr:spPr>
        <a:xfrm>
          <a:off x="15290800" y="697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122174</xdr:rowOff>
    </xdr:to>
    <xdr:cxnSp macro="">
      <xdr:nvCxnSpPr>
        <xdr:cNvPr id="386" name="直線コネクタ 385"/>
        <xdr:cNvCxnSpPr/>
      </xdr:nvCxnSpPr>
      <xdr:spPr>
        <a:xfrm flipV="1">
          <a:off x="14401800" y="697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40</xdr:row>
      <xdr:rowOff>160782</xdr:rowOff>
    </xdr:to>
    <xdr:cxnSp macro="">
      <xdr:nvCxnSpPr>
        <xdr:cNvPr id="389" name="直線コネクタ 388"/>
        <xdr:cNvCxnSpPr/>
      </xdr:nvCxnSpPr>
      <xdr:spPr>
        <a:xfrm flipV="1">
          <a:off x="13512800" y="69801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400"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401" name="楕円 400"/>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402" name="テキスト ボックス 401"/>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4" name="テキスト ボックス 403"/>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5" name="楕円 404"/>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6" name="テキスト ボックス 405"/>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07" name="楕円 406"/>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08" name="テキスト ボックス 407"/>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全国平均、高知県平均ともに下回っている。</a:t>
          </a:r>
        </a:p>
        <a:p>
          <a:r>
            <a:rPr kumimoji="1" lang="ja-JP" altLang="en-US" sz="1300">
              <a:latin typeface="ＭＳ Ｐゴシック" panose="020B0600070205080204" pitchFamily="50" charset="-128"/>
              <a:ea typeface="ＭＳ Ｐゴシック" panose="020B0600070205080204" pitchFamily="50" charset="-128"/>
            </a:rPr>
            <a:t>　過去の大型事業で発行した地方債の償還が順次完了してきたことや、普通交付税の一定額確保に伴う標準財政規模の増、財政調整基金及び減債基金の積み立てにより充当可能金額が増加したことによるもの。</a:t>
          </a:r>
        </a:p>
        <a:p>
          <a:r>
            <a:rPr kumimoji="1" lang="ja-JP" altLang="en-US" sz="1300">
              <a:latin typeface="ＭＳ Ｐゴシック" panose="020B0600070205080204" pitchFamily="50" charset="-128"/>
              <a:ea typeface="ＭＳ Ｐゴシック" panose="020B0600070205080204" pitchFamily="50" charset="-128"/>
            </a:rPr>
            <a:t>　今後は、南海トラフ地震対策事業の実施に伴い発行した地方債の償還開始や庁舎建設等の大型事業の実施に伴う公債費の増加が見込まれているが、その他の義務的経費の削減を中心とする行財政改革を進め、健全な財政運営に努める。 </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嘱託職員数の増加や職員給の国公準拠への変更により、経常収支比率の人件費分が類似団体平均を上回っている。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今後は、平成２７年度に改定した定員適正化計画に沿った職員数の適正化や嘱託職員の削減を目指すことなど行財政改革への取り組みを通じて人件費の削減に努める。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21844</xdr:rowOff>
    </xdr:to>
    <xdr:cxnSp macro="">
      <xdr:nvCxnSpPr>
        <xdr:cNvPr id="64" name="直線コネクタ 63"/>
        <xdr:cNvCxnSpPr/>
      </xdr:nvCxnSpPr>
      <xdr:spPr>
        <a:xfrm flipV="1">
          <a:off x="3987800" y="64820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21844</xdr:rowOff>
    </xdr:to>
    <xdr:cxnSp macro="">
      <xdr:nvCxnSpPr>
        <xdr:cNvPr id="67" name="直線コネクタ 66"/>
        <xdr:cNvCxnSpPr/>
      </xdr:nvCxnSpPr>
      <xdr:spPr>
        <a:xfrm>
          <a:off x="3098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152146</xdr:rowOff>
    </xdr:to>
    <xdr:cxnSp macro="">
      <xdr:nvCxnSpPr>
        <xdr:cNvPr id="70" name="直線コネクタ 69"/>
        <xdr:cNvCxnSpPr/>
      </xdr:nvCxnSpPr>
      <xdr:spPr>
        <a:xfrm>
          <a:off x="2209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152146</xdr:rowOff>
    </xdr:to>
    <xdr:cxnSp macro="">
      <xdr:nvCxnSpPr>
        <xdr:cNvPr id="73" name="直線コネクタ 72"/>
        <xdr:cNvCxnSpPr/>
      </xdr:nvCxnSpPr>
      <xdr:spPr>
        <a:xfrm flipV="1">
          <a:off x="1320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物件費に係る経常収支比率は、全国平均、高知県平均及び類似団体平均を下回っている。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15</xdr:row>
      <xdr:rowOff>170434</xdr:rowOff>
    </xdr:to>
    <xdr:cxnSp macro="">
      <xdr:nvCxnSpPr>
        <xdr:cNvPr id="122" name="直線コネクタ 121"/>
        <xdr:cNvCxnSpPr/>
      </xdr:nvCxnSpPr>
      <xdr:spPr>
        <a:xfrm flipV="1">
          <a:off x="15671800" y="2737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170434</xdr:rowOff>
    </xdr:to>
    <xdr:cxnSp macro="">
      <xdr:nvCxnSpPr>
        <xdr:cNvPr id="125" name="直線コネクタ 124"/>
        <xdr:cNvCxnSpPr/>
      </xdr:nvCxnSpPr>
      <xdr:spPr>
        <a:xfrm>
          <a:off x="14782800" y="2710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138430</xdr:rowOff>
    </xdr:to>
    <xdr:cxnSp macro="">
      <xdr:nvCxnSpPr>
        <xdr:cNvPr id="128" name="直線コネクタ 127"/>
        <xdr:cNvCxnSpPr/>
      </xdr:nvCxnSpPr>
      <xdr:spPr>
        <a:xfrm>
          <a:off x="13893800" y="2673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115570</xdr:rowOff>
    </xdr:to>
    <xdr:cxnSp macro="">
      <xdr:nvCxnSpPr>
        <xdr:cNvPr id="131" name="直線コネクタ 130"/>
        <xdr:cNvCxnSpPr/>
      </xdr:nvCxnSpPr>
      <xdr:spPr>
        <a:xfrm flipV="1">
          <a:off x="13004800" y="2673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1" name="楕円 140"/>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2"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3" name="楕円 142"/>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4" name="テキスト ボックス 143"/>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47" name="楕円 146"/>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48" name="テキスト ボックス 147"/>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49" name="楕円 148"/>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0" name="テキスト ボックス 149"/>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扶助費に係る経常収支比率は、類似団体平均と同水準となっている。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今後も、高齢者・障害者を地域で支えあう仕組みづくりや、介護予防を推進することなどにより、扶助費の上昇を抑えるよう努める。 </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88900</xdr:rowOff>
    </xdr:to>
    <xdr:cxnSp macro="">
      <xdr:nvCxnSpPr>
        <xdr:cNvPr id="183" name="直線コネクタ 182"/>
        <xdr:cNvCxnSpPr/>
      </xdr:nvCxnSpPr>
      <xdr:spPr>
        <a:xfrm>
          <a:off x="3987800" y="9518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146050</xdr:rowOff>
    </xdr:to>
    <xdr:cxnSp macro="">
      <xdr:nvCxnSpPr>
        <xdr:cNvPr id="186" name="直線コネクタ 185"/>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89" name="直線コネクタ 188"/>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69850</xdr:rowOff>
    </xdr:to>
    <xdr:cxnSp macro="">
      <xdr:nvCxnSpPr>
        <xdr:cNvPr id="192" name="直線コネクタ 191"/>
        <xdr:cNvCxnSpPr/>
      </xdr:nvCxnSpPr>
      <xdr:spPr>
        <a:xfrm>
          <a:off x="1320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2" name="楕円 201"/>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3"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4" name="楕円 203"/>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5" name="テキスト ボックス 204"/>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6" name="楕円 205"/>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7" name="テキスト ボックス 206"/>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8" name="楕円 207"/>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9" name="テキスト ボックス 20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0" name="楕円 209"/>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211" name="テキスト ボックス 21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その他に係る経常収支比率は、全国平均、高知県平均及び類似団体平均を下回っている。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今後も、比率を悪化させないよう、保険税の適正化や医療費の抑制に繋がる施策を実施するなど、国民健康保険事業会計の財政健全化を図り、普通会計の負担が増加しないように努める。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108712</xdr:rowOff>
    </xdr:from>
    <xdr:to>
      <xdr:col>82</xdr:col>
      <xdr:colOff>107950</xdr:colOff>
      <xdr:row>56</xdr:row>
      <xdr:rowOff>145288</xdr:rowOff>
    </xdr:to>
    <xdr:cxnSp macro="">
      <xdr:nvCxnSpPr>
        <xdr:cNvPr id="241" name="直線コネクタ 240"/>
        <xdr:cNvCxnSpPr/>
      </xdr:nvCxnSpPr>
      <xdr:spPr>
        <a:xfrm flipV="1">
          <a:off x="15671800" y="9709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145288</xdr:rowOff>
    </xdr:from>
    <xdr:to>
      <xdr:col>78</xdr:col>
      <xdr:colOff>69850</xdr:colOff>
      <xdr:row>56</xdr:row>
      <xdr:rowOff>149860</xdr:rowOff>
    </xdr:to>
    <xdr:cxnSp macro="">
      <xdr:nvCxnSpPr>
        <xdr:cNvPr id="244" name="直線コネクタ 243"/>
        <xdr:cNvCxnSpPr/>
      </xdr:nvCxnSpPr>
      <xdr:spPr>
        <a:xfrm flipV="1">
          <a:off x="14782800" y="9746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149860</xdr:rowOff>
    </xdr:to>
    <xdr:cxnSp macro="">
      <xdr:nvCxnSpPr>
        <xdr:cNvPr id="247" name="直線コネクタ 246"/>
        <xdr:cNvCxnSpPr/>
      </xdr:nvCxnSpPr>
      <xdr:spPr>
        <a:xfrm>
          <a:off x="13893800" y="9709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131572</xdr:rowOff>
    </xdr:to>
    <xdr:cxnSp macro="">
      <xdr:nvCxnSpPr>
        <xdr:cNvPr id="250" name="直線コネクタ 249"/>
        <xdr:cNvCxnSpPr/>
      </xdr:nvCxnSpPr>
      <xdr:spPr>
        <a:xfrm flipV="1">
          <a:off x="13004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57912</xdr:rowOff>
    </xdr:from>
    <xdr:to>
      <xdr:col>82</xdr:col>
      <xdr:colOff>158750</xdr:colOff>
      <xdr:row>56</xdr:row>
      <xdr:rowOff>159512</xdr:rowOff>
    </xdr:to>
    <xdr:sp macro="" textlink="">
      <xdr:nvSpPr>
        <xdr:cNvPr id="260" name="楕円 259"/>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74439</xdr:rowOff>
    </xdr:from>
    <xdr:ext cx="762000" cy="259045"/>
    <xdr:sp macro="" textlink="">
      <xdr:nvSpPr>
        <xdr:cNvPr id="261" name="その他該当値テキスト"/>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2" name="楕円 261"/>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3" name="テキスト ボックス 262"/>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4" name="楕円 26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5" name="テキスト ボックス 26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6" name="楕円 265"/>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144289</xdr:rowOff>
    </xdr:from>
    <xdr:ext cx="762000" cy="259045"/>
    <xdr:sp macro="" textlink="">
      <xdr:nvSpPr>
        <xdr:cNvPr id="267" name="テキスト ボックス 266"/>
        <xdr:cNvSpPr txBox="1"/>
      </xdr:nvSpPr>
      <xdr:spPr>
        <a:xfrm>
          <a:off x="13512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68" name="楕円 267"/>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167149</xdr:rowOff>
    </xdr:from>
    <xdr:ext cx="762000" cy="259045"/>
    <xdr:sp macro="" textlink="">
      <xdr:nvSpPr>
        <xdr:cNvPr id="269" name="テキスト ボックス 268"/>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補助費等に係る経常収支比率は、全国平均、高知県平均及び類似団体平均を下回っている。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今後も、補助金を交付することが適当な事業を行っているか、補助金額が妥当な額であるかなどについて改めて検討を行い、明確な基準を設けることにより補助金の適正化に努める。 </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90424</xdr:rowOff>
    </xdr:to>
    <xdr:cxnSp macro="">
      <xdr:nvCxnSpPr>
        <xdr:cNvPr id="299" name="直線コネクタ 298"/>
        <xdr:cNvCxnSpPr/>
      </xdr:nvCxnSpPr>
      <xdr:spPr>
        <a:xfrm>
          <a:off x="15671800" y="6248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140716</xdr:rowOff>
    </xdr:to>
    <xdr:cxnSp macro="">
      <xdr:nvCxnSpPr>
        <xdr:cNvPr id="302" name="直線コネクタ 301"/>
        <xdr:cNvCxnSpPr/>
      </xdr:nvCxnSpPr>
      <xdr:spPr>
        <a:xfrm flipV="1">
          <a:off x="14782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24130</xdr:rowOff>
    </xdr:to>
    <xdr:cxnSp macro="">
      <xdr:nvCxnSpPr>
        <xdr:cNvPr id="305" name="直線コネクタ 304"/>
        <xdr:cNvCxnSpPr/>
      </xdr:nvCxnSpPr>
      <xdr:spPr>
        <a:xfrm flipV="1">
          <a:off x="13893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28702</xdr:rowOff>
    </xdr:to>
    <xdr:cxnSp macro="">
      <xdr:nvCxnSpPr>
        <xdr:cNvPr id="308" name="直線コネクタ 307"/>
        <xdr:cNvCxnSpPr/>
      </xdr:nvCxnSpPr>
      <xdr:spPr>
        <a:xfrm flipV="1">
          <a:off x="13004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8" name="楕円 317"/>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19"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0" name="楕円 31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1" name="テキスト ボックス 32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2" name="楕円 32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3" name="テキスト ボックス 32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4" name="楕円 32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5" name="テキスト ボックス 32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6" name="楕円 32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7" name="テキスト ボックス 32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公的資金補償金免除繰上償還の実施や過去の大型事業の償還終了等により改善傾向にあった。しかし、平成３０年度は比率が４．６ポイント増加し、更には庁舎建設等の大型事業の実施に伴う地方債の新規発行により、今後、公債費は更に上昇する見込みである。今後は計画的な起債発行および償還期間の設定を行うことなどにより公債費の抑制に努める。 </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107950</xdr:rowOff>
    </xdr:from>
    <xdr:to>
      <xdr:col>24</xdr:col>
      <xdr:colOff>25400</xdr:colOff>
      <xdr:row>79</xdr:row>
      <xdr:rowOff>111761</xdr:rowOff>
    </xdr:to>
    <xdr:cxnSp macro="">
      <xdr:nvCxnSpPr>
        <xdr:cNvPr id="359" name="直線コネクタ 358"/>
        <xdr:cNvCxnSpPr/>
      </xdr:nvCxnSpPr>
      <xdr:spPr>
        <a:xfrm>
          <a:off x="3987800" y="1348105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78</xdr:row>
      <xdr:rowOff>107950</xdr:rowOff>
    </xdr:to>
    <xdr:cxnSp macro="">
      <xdr:nvCxnSpPr>
        <xdr:cNvPr id="362" name="直線コネクタ 361"/>
        <xdr:cNvCxnSpPr/>
      </xdr:nvCxnSpPr>
      <xdr:spPr>
        <a:xfrm>
          <a:off x="3098800" y="133438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77</xdr:row>
      <xdr:rowOff>142239</xdr:rowOff>
    </xdr:to>
    <xdr:cxnSp macro="">
      <xdr:nvCxnSpPr>
        <xdr:cNvPr id="365" name="直線コネクタ 364"/>
        <xdr:cNvCxnSpPr/>
      </xdr:nvCxnSpPr>
      <xdr:spPr>
        <a:xfrm>
          <a:off x="2209800" y="132905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96520</xdr:rowOff>
    </xdr:to>
    <xdr:cxnSp macro="">
      <xdr:nvCxnSpPr>
        <xdr:cNvPr id="368" name="直線コネクタ 367"/>
        <xdr:cNvCxnSpPr/>
      </xdr:nvCxnSpPr>
      <xdr:spPr>
        <a:xfrm flipV="1">
          <a:off x="1320800" y="13290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60961</xdr:rowOff>
    </xdr:from>
    <xdr:to>
      <xdr:col>24</xdr:col>
      <xdr:colOff>76200</xdr:colOff>
      <xdr:row>79</xdr:row>
      <xdr:rowOff>162561</xdr:rowOff>
    </xdr:to>
    <xdr:sp macro="" textlink="">
      <xdr:nvSpPr>
        <xdr:cNvPr id="378" name="楕円 377"/>
        <xdr:cNvSpPr/>
      </xdr:nvSpPr>
      <xdr:spPr>
        <a:xfrm>
          <a:off x="4775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33038</xdr:rowOff>
    </xdr:from>
    <xdr:ext cx="762000" cy="259045"/>
    <xdr:sp macro="" textlink="">
      <xdr:nvSpPr>
        <xdr:cNvPr id="379" name="公債費該当値テキスト"/>
        <xdr:cNvSpPr txBox="1"/>
      </xdr:nvSpPr>
      <xdr:spPr>
        <a:xfrm>
          <a:off x="4914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57150</xdr:rowOff>
    </xdr:from>
    <xdr:to>
      <xdr:col>20</xdr:col>
      <xdr:colOff>38100</xdr:colOff>
      <xdr:row>78</xdr:row>
      <xdr:rowOff>158750</xdr:rowOff>
    </xdr:to>
    <xdr:sp macro="" textlink="">
      <xdr:nvSpPr>
        <xdr:cNvPr id="380" name="楕円 379"/>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143527</xdr:rowOff>
    </xdr:from>
    <xdr:ext cx="736600" cy="259045"/>
    <xdr:sp macro="" textlink="">
      <xdr:nvSpPr>
        <xdr:cNvPr id="381" name="テキスト ボックス 380"/>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91439</xdr:rowOff>
    </xdr:from>
    <xdr:to>
      <xdr:col>15</xdr:col>
      <xdr:colOff>149225</xdr:colOff>
      <xdr:row>78</xdr:row>
      <xdr:rowOff>21589</xdr:rowOff>
    </xdr:to>
    <xdr:sp macro="" textlink="">
      <xdr:nvSpPr>
        <xdr:cNvPr id="382" name="楕円 381"/>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6366</xdr:rowOff>
    </xdr:from>
    <xdr:ext cx="762000" cy="259045"/>
    <xdr:sp macro="" textlink="">
      <xdr:nvSpPr>
        <xdr:cNvPr id="383" name="テキスト ボックス 382"/>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4" name="楕円 383"/>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5" name="テキスト ボックス 384"/>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86" name="楕円 385"/>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87" name="テキスト ボックス 386"/>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公債費以外の経常収支比率は、全国平均、高知県平均及び類似団体平均を下回っている。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今後も、定員適正化計画に沿った職員数の適正化をはかりつつ、嘱託職員の削減を目指すなど行財政改革への取り組みを通じて人件費の削減に努める。 </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60053</xdr:rowOff>
    </xdr:from>
    <xdr:to>
      <xdr:col>82</xdr:col>
      <xdr:colOff>107950</xdr:colOff>
      <xdr:row>75</xdr:row>
      <xdr:rowOff>118835</xdr:rowOff>
    </xdr:to>
    <xdr:cxnSp macro="">
      <xdr:nvCxnSpPr>
        <xdr:cNvPr id="422" name="直線コネクタ 421"/>
        <xdr:cNvCxnSpPr/>
      </xdr:nvCxnSpPr>
      <xdr:spPr>
        <a:xfrm flipV="1">
          <a:off x="15671800" y="1291880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118835</xdr:rowOff>
    </xdr:from>
    <xdr:to>
      <xdr:col>78</xdr:col>
      <xdr:colOff>69850</xdr:colOff>
      <xdr:row>75</xdr:row>
      <xdr:rowOff>125367</xdr:rowOff>
    </xdr:to>
    <xdr:cxnSp macro="">
      <xdr:nvCxnSpPr>
        <xdr:cNvPr id="425" name="直線コネクタ 424"/>
        <xdr:cNvCxnSpPr/>
      </xdr:nvCxnSpPr>
      <xdr:spPr>
        <a:xfrm flipV="1">
          <a:off x="14782800" y="12977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43724</xdr:rowOff>
    </xdr:from>
    <xdr:to>
      <xdr:col>73</xdr:col>
      <xdr:colOff>180975</xdr:colOff>
      <xdr:row>75</xdr:row>
      <xdr:rowOff>125367</xdr:rowOff>
    </xdr:to>
    <xdr:cxnSp macro="">
      <xdr:nvCxnSpPr>
        <xdr:cNvPr id="428" name="直線コネクタ 427"/>
        <xdr:cNvCxnSpPr/>
      </xdr:nvCxnSpPr>
      <xdr:spPr>
        <a:xfrm>
          <a:off x="13893800" y="1290247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43724</xdr:rowOff>
    </xdr:from>
    <xdr:to>
      <xdr:col>69</xdr:col>
      <xdr:colOff>92075</xdr:colOff>
      <xdr:row>75</xdr:row>
      <xdr:rowOff>109038</xdr:rowOff>
    </xdr:to>
    <xdr:cxnSp macro="">
      <xdr:nvCxnSpPr>
        <xdr:cNvPr id="431" name="直線コネクタ 430"/>
        <xdr:cNvCxnSpPr/>
      </xdr:nvCxnSpPr>
      <xdr:spPr>
        <a:xfrm flipV="1">
          <a:off x="13004800" y="129024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9253</xdr:rowOff>
    </xdr:from>
    <xdr:to>
      <xdr:col>82</xdr:col>
      <xdr:colOff>158750</xdr:colOff>
      <xdr:row>75</xdr:row>
      <xdr:rowOff>110853</xdr:rowOff>
    </xdr:to>
    <xdr:sp macro="" textlink="">
      <xdr:nvSpPr>
        <xdr:cNvPr id="441" name="楕円 440"/>
        <xdr:cNvSpPr/>
      </xdr:nvSpPr>
      <xdr:spPr>
        <a:xfrm>
          <a:off x="16459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25780</xdr:rowOff>
    </xdr:from>
    <xdr:ext cx="762000" cy="259045"/>
    <xdr:sp macro="" textlink="">
      <xdr:nvSpPr>
        <xdr:cNvPr id="442" name="公債費以外該当値テキスト"/>
        <xdr:cNvSpPr txBox="1"/>
      </xdr:nvSpPr>
      <xdr:spPr>
        <a:xfrm>
          <a:off x="16598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68035</xdr:rowOff>
    </xdr:from>
    <xdr:to>
      <xdr:col>78</xdr:col>
      <xdr:colOff>120650</xdr:colOff>
      <xdr:row>75</xdr:row>
      <xdr:rowOff>169636</xdr:rowOff>
    </xdr:to>
    <xdr:sp macro="" textlink="">
      <xdr:nvSpPr>
        <xdr:cNvPr id="443" name="楕円 442"/>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8362</xdr:rowOff>
    </xdr:from>
    <xdr:ext cx="736600" cy="259045"/>
    <xdr:sp macro="" textlink="">
      <xdr:nvSpPr>
        <xdr:cNvPr id="444" name="テキスト ボックス 443"/>
        <xdr:cNvSpPr txBox="1"/>
      </xdr:nvSpPr>
      <xdr:spPr>
        <a:xfrm>
          <a:off x="15290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74567</xdr:rowOff>
    </xdr:from>
    <xdr:to>
      <xdr:col>74</xdr:col>
      <xdr:colOff>31750</xdr:colOff>
      <xdr:row>76</xdr:row>
      <xdr:rowOff>4716</xdr:rowOff>
    </xdr:to>
    <xdr:sp macro="" textlink="">
      <xdr:nvSpPr>
        <xdr:cNvPr id="445" name="楕円 444"/>
        <xdr:cNvSpPr/>
      </xdr:nvSpPr>
      <xdr:spPr>
        <a:xfrm>
          <a:off x="14732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46" name="テキスト ボックス 445"/>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47" name="楕円 446"/>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48" name="テキスト ボックス 447"/>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58238</xdr:rowOff>
    </xdr:from>
    <xdr:to>
      <xdr:col>65</xdr:col>
      <xdr:colOff>53975</xdr:colOff>
      <xdr:row>75</xdr:row>
      <xdr:rowOff>159838</xdr:rowOff>
    </xdr:to>
    <xdr:sp macro="" textlink="">
      <xdr:nvSpPr>
        <xdr:cNvPr id="449" name="楕円 448"/>
        <xdr:cNvSpPr/>
      </xdr:nvSpPr>
      <xdr:spPr>
        <a:xfrm>
          <a:off x="12954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144615</xdr:rowOff>
    </xdr:from>
    <xdr:ext cx="762000" cy="259045"/>
    <xdr:sp macro="" textlink="">
      <xdr:nvSpPr>
        <xdr:cNvPr id="450" name="テキスト ボックス 449"/>
        <xdr:cNvSpPr txBox="1"/>
      </xdr:nvSpPr>
      <xdr:spPr>
        <a:xfrm>
          <a:off x="12623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18811</xdr:rowOff>
    </xdr:from>
    <xdr:to>
      <xdr:col>29</xdr:col>
      <xdr:colOff>127000</xdr:colOff>
      <xdr:row>16</xdr:row>
      <xdr:rowOff>33859</xdr:rowOff>
    </xdr:to>
    <xdr:cxnSp macro="">
      <xdr:nvCxnSpPr>
        <xdr:cNvPr id="46" name="直線コネクタ 45"/>
        <xdr:cNvCxnSpPr/>
      </xdr:nvCxnSpPr>
      <xdr:spPr bwMode="auto">
        <a:xfrm flipV="1">
          <a:off x="5003800" y="2809636"/>
          <a:ext cx="647700" cy="1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33859</xdr:rowOff>
    </xdr:from>
    <xdr:to>
      <xdr:col>26</xdr:col>
      <xdr:colOff>50800</xdr:colOff>
      <xdr:row>16</xdr:row>
      <xdr:rowOff>117424</xdr:rowOff>
    </xdr:to>
    <xdr:cxnSp macro="">
      <xdr:nvCxnSpPr>
        <xdr:cNvPr id="49" name="直線コネクタ 48"/>
        <xdr:cNvCxnSpPr/>
      </xdr:nvCxnSpPr>
      <xdr:spPr bwMode="auto">
        <a:xfrm flipV="1">
          <a:off x="4305300" y="2824684"/>
          <a:ext cx="698500" cy="8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117424</xdr:rowOff>
    </xdr:from>
    <xdr:to>
      <xdr:col>22</xdr:col>
      <xdr:colOff>114300</xdr:colOff>
      <xdr:row>16</xdr:row>
      <xdr:rowOff>162623</xdr:rowOff>
    </xdr:to>
    <xdr:cxnSp macro="">
      <xdr:nvCxnSpPr>
        <xdr:cNvPr id="52" name="直線コネクタ 51"/>
        <xdr:cNvCxnSpPr/>
      </xdr:nvCxnSpPr>
      <xdr:spPr bwMode="auto">
        <a:xfrm flipV="1">
          <a:off x="3606800" y="2908249"/>
          <a:ext cx="698500" cy="4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162623</xdr:rowOff>
    </xdr:from>
    <xdr:to>
      <xdr:col>18</xdr:col>
      <xdr:colOff>177800</xdr:colOff>
      <xdr:row>17</xdr:row>
      <xdr:rowOff>2712</xdr:rowOff>
    </xdr:to>
    <xdr:cxnSp macro="">
      <xdr:nvCxnSpPr>
        <xdr:cNvPr id="55" name="直線コネクタ 54"/>
        <xdr:cNvCxnSpPr/>
      </xdr:nvCxnSpPr>
      <xdr:spPr bwMode="auto">
        <a:xfrm flipV="1">
          <a:off x="2908300" y="2953448"/>
          <a:ext cx="698500" cy="1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139461</xdr:rowOff>
    </xdr:from>
    <xdr:to>
      <xdr:col>29</xdr:col>
      <xdr:colOff>177800</xdr:colOff>
      <xdr:row>16</xdr:row>
      <xdr:rowOff>69611</xdr:rowOff>
    </xdr:to>
    <xdr:sp macro="" textlink="">
      <xdr:nvSpPr>
        <xdr:cNvPr id="65" name="楕円 64"/>
        <xdr:cNvSpPr/>
      </xdr:nvSpPr>
      <xdr:spPr bwMode="auto">
        <a:xfrm>
          <a:off x="5600700" y="275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155988</xdr:rowOff>
    </xdr:from>
    <xdr:ext cx="762000" cy="259045"/>
    <xdr:sp macro="" textlink="">
      <xdr:nvSpPr>
        <xdr:cNvPr id="66" name="人口1人当たり決算額の推移該当値テキスト130"/>
        <xdr:cNvSpPr txBox="1"/>
      </xdr:nvSpPr>
      <xdr:spPr>
        <a:xfrm>
          <a:off x="5740400" y="26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154509</xdr:rowOff>
    </xdr:from>
    <xdr:to>
      <xdr:col>26</xdr:col>
      <xdr:colOff>101600</xdr:colOff>
      <xdr:row>16</xdr:row>
      <xdr:rowOff>84659</xdr:rowOff>
    </xdr:to>
    <xdr:sp macro="" textlink="">
      <xdr:nvSpPr>
        <xdr:cNvPr id="67" name="楕円 66"/>
        <xdr:cNvSpPr/>
      </xdr:nvSpPr>
      <xdr:spPr bwMode="auto">
        <a:xfrm>
          <a:off x="4953000" y="277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94836</xdr:rowOff>
    </xdr:from>
    <xdr:ext cx="736600" cy="259045"/>
    <xdr:sp macro="" textlink="">
      <xdr:nvSpPr>
        <xdr:cNvPr id="68" name="テキスト ボックス 67"/>
        <xdr:cNvSpPr txBox="1"/>
      </xdr:nvSpPr>
      <xdr:spPr>
        <a:xfrm>
          <a:off x="4622800" y="254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66624</xdr:rowOff>
    </xdr:from>
    <xdr:to>
      <xdr:col>22</xdr:col>
      <xdr:colOff>165100</xdr:colOff>
      <xdr:row>16</xdr:row>
      <xdr:rowOff>168224</xdr:rowOff>
    </xdr:to>
    <xdr:sp macro="" textlink="">
      <xdr:nvSpPr>
        <xdr:cNvPr id="69" name="楕円 68"/>
        <xdr:cNvSpPr/>
      </xdr:nvSpPr>
      <xdr:spPr bwMode="auto">
        <a:xfrm>
          <a:off x="4254500" y="285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6951</xdr:rowOff>
    </xdr:from>
    <xdr:ext cx="762000" cy="259045"/>
    <xdr:sp macro="" textlink="">
      <xdr:nvSpPr>
        <xdr:cNvPr id="70" name="テキスト ボックス 69"/>
        <xdr:cNvSpPr txBox="1"/>
      </xdr:nvSpPr>
      <xdr:spPr>
        <a:xfrm>
          <a:off x="3924300" y="26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111823</xdr:rowOff>
    </xdr:from>
    <xdr:to>
      <xdr:col>19</xdr:col>
      <xdr:colOff>38100</xdr:colOff>
      <xdr:row>17</xdr:row>
      <xdr:rowOff>41973</xdr:rowOff>
    </xdr:to>
    <xdr:sp macro="" textlink="">
      <xdr:nvSpPr>
        <xdr:cNvPr id="71" name="楕円 70"/>
        <xdr:cNvSpPr/>
      </xdr:nvSpPr>
      <xdr:spPr bwMode="auto">
        <a:xfrm>
          <a:off x="3556000" y="29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52150</xdr:rowOff>
    </xdr:from>
    <xdr:ext cx="762000" cy="259045"/>
    <xdr:sp macro="" textlink="">
      <xdr:nvSpPr>
        <xdr:cNvPr id="72" name="テキスト ボックス 71"/>
        <xdr:cNvSpPr txBox="1"/>
      </xdr:nvSpPr>
      <xdr:spPr>
        <a:xfrm>
          <a:off x="3225800" y="267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123362</xdr:rowOff>
    </xdr:from>
    <xdr:to>
      <xdr:col>15</xdr:col>
      <xdr:colOff>101600</xdr:colOff>
      <xdr:row>17</xdr:row>
      <xdr:rowOff>53512</xdr:rowOff>
    </xdr:to>
    <xdr:sp macro="" textlink="">
      <xdr:nvSpPr>
        <xdr:cNvPr id="73" name="楕円 72"/>
        <xdr:cNvSpPr/>
      </xdr:nvSpPr>
      <xdr:spPr bwMode="auto">
        <a:xfrm>
          <a:off x="2857500" y="291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38289</xdr:rowOff>
    </xdr:from>
    <xdr:ext cx="762000" cy="259045"/>
    <xdr:sp macro="" textlink="">
      <xdr:nvSpPr>
        <xdr:cNvPr id="74" name="テキスト ボックス 73"/>
        <xdr:cNvSpPr txBox="1"/>
      </xdr:nvSpPr>
      <xdr:spPr>
        <a:xfrm>
          <a:off x="2527300" y="300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251457</xdr:rowOff>
    </xdr:from>
    <xdr:to>
      <xdr:col>29</xdr:col>
      <xdr:colOff>127000</xdr:colOff>
      <xdr:row>35</xdr:row>
      <xdr:rowOff>4699</xdr:rowOff>
    </xdr:to>
    <xdr:cxnSp macro="">
      <xdr:nvCxnSpPr>
        <xdr:cNvPr id="108" name="直線コネクタ 107"/>
        <xdr:cNvCxnSpPr/>
      </xdr:nvCxnSpPr>
      <xdr:spPr bwMode="auto">
        <a:xfrm flipV="1">
          <a:off x="5003800" y="6518907"/>
          <a:ext cx="647700" cy="9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236234</xdr:rowOff>
    </xdr:from>
    <xdr:ext cx="762000" cy="259045"/>
    <xdr:sp macro="" textlink="">
      <xdr:nvSpPr>
        <xdr:cNvPr id="109" name="人口1人当たり決算額の推移平均値テキスト445"/>
        <xdr:cNvSpPr txBox="1"/>
      </xdr:nvSpPr>
      <xdr:spPr>
        <a:xfrm>
          <a:off x="5740400" y="65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4699</xdr:rowOff>
    </xdr:from>
    <xdr:to>
      <xdr:col>26</xdr:col>
      <xdr:colOff>50800</xdr:colOff>
      <xdr:row>35</xdr:row>
      <xdr:rowOff>146845</xdr:rowOff>
    </xdr:to>
    <xdr:cxnSp macro="">
      <xdr:nvCxnSpPr>
        <xdr:cNvPr id="111" name="直線コネクタ 110"/>
        <xdr:cNvCxnSpPr/>
      </xdr:nvCxnSpPr>
      <xdr:spPr bwMode="auto">
        <a:xfrm flipV="1">
          <a:off x="4305300" y="6615049"/>
          <a:ext cx="698500" cy="14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146845</xdr:rowOff>
    </xdr:from>
    <xdr:to>
      <xdr:col>22</xdr:col>
      <xdr:colOff>114300</xdr:colOff>
      <xdr:row>35</xdr:row>
      <xdr:rowOff>181277</xdr:rowOff>
    </xdr:to>
    <xdr:cxnSp macro="">
      <xdr:nvCxnSpPr>
        <xdr:cNvPr id="114" name="直線コネクタ 113"/>
        <xdr:cNvCxnSpPr/>
      </xdr:nvCxnSpPr>
      <xdr:spPr bwMode="auto">
        <a:xfrm flipV="1">
          <a:off x="3606800" y="6757195"/>
          <a:ext cx="698500" cy="3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115124</xdr:rowOff>
    </xdr:from>
    <xdr:to>
      <xdr:col>18</xdr:col>
      <xdr:colOff>177800</xdr:colOff>
      <xdr:row>35</xdr:row>
      <xdr:rowOff>181277</xdr:rowOff>
    </xdr:to>
    <xdr:cxnSp macro="">
      <xdr:nvCxnSpPr>
        <xdr:cNvPr id="117" name="直線コネクタ 116"/>
        <xdr:cNvCxnSpPr/>
      </xdr:nvCxnSpPr>
      <xdr:spPr bwMode="auto">
        <a:xfrm>
          <a:off x="2908300" y="6725474"/>
          <a:ext cx="698500" cy="6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200656</xdr:rowOff>
    </xdr:from>
    <xdr:to>
      <xdr:col>29</xdr:col>
      <xdr:colOff>177800</xdr:colOff>
      <xdr:row>34</xdr:row>
      <xdr:rowOff>302256</xdr:rowOff>
    </xdr:to>
    <xdr:sp macro="" textlink="">
      <xdr:nvSpPr>
        <xdr:cNvPr id="127" name="楕円 126"/>
        <xdr:cNvSpPr/>
      </xdr:nvSpPr>
      <xdr:spPr bwMode="auto">
        <a:xfrm>
          <a:off x="5600700" y="6468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45733</xdr:rowOff>
    </xdr:from>
    <xdr:ext cx="762000" cy="259045"/>
    <xdr:sp macro="" textlink="">
      <xdr:nvSpPr>
        <xdr:cNvPr id="128" name="人口1人当たり決算額の推移該当値テキスト445"/>
        <xdr:cNvSpPr txBox="1"/>
      </xdr:nvSpPr>
      <xdr:spPr>
        <a:xfrm>
          <a:off x="5740400" y="631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296799</xdr:rowOff>
    </xdr:from>
    <xdr:to>
      <xdr:col>26</xdr:col>
      <xdr:colOff>101600</xdr:colOff>
      <xdr:row>35</xdr:row>
      <xdr:rowOff>55499</xdr:rowOff>
    </xdr:to>
    <xdr:sp macro="" textlink="">
      <xdr:nvSpPr>
        <xdr:cNvPr id="129" name="楕円 128"/>
        <xdr:cNvSpPr/>
      </xdr:nvSpPr>
      <xdr:spPr bwMode="auto">
        <a:xfrm>
          <a:off x="4953000" y="65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40276</xdr:rowOff>
    </xdr:from>
    <xdr:ext cx="736600" cy="259045"/>
    <xdr:sp macro="" textlink="">
      <xdr:nvSpPr>
        <xdr:cNvPr id="130" name="テキスト ボックス 129"/>
        <xdr:cNvSpPr txBox="1"/>
      </xdr:nvSpPr>
      <xdr:spPr>
        <a:xfrm>
          <a:off x="4622800" y="665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96045</xdr:rowOff>
    </xdr:from>
    <xdr:to>
      <xdr:col>22</xdr:col>
      <xdr:colOff>165100</xdr:colOff>
      <xdr:row>35</xdr:row>
      <xdr:rowOff>197645</xdr:rowOff>
    </xdr:to>
    <xdr:sp macro="" textlink="">
      <xdr:nvSpPr>
        <xdr:cNvPr id="131" name="楕円 130"/>
        <xdr:cNvSpPr/>
      </xdr:nvSpPr>
      <xdr:spPr bwMode="auto">
        <a:xfrm>
          <a:off x="4254500" y="670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182422</xdr:rowOff>
    </xdr:from>
    <xdr:ext cx="762000" cy="259045"/>
    <xdr:sp macro="" textlink="">
      <xdr:nvSpPr>
        <xdr:cNvPr id="132" name="テキスト ボックス 131"/>
        <xdr:cNvSpPr txBox="1"/>
      </xdr:nvSpPr>
      <xdr:spPr>
        <a:xfrm>
          <a:off x="3924300" y="679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130477</xdr:rowOff>
    </xdr:from>
    <xdr:to>
      <xdr:col>19</xdr:col>
      <xdr:colOff>38100</xdr:colOff>
      <xdr:row>35</xdr:row>
      <xdr:rowOff>232077</xdr:rowOff>
    </xdr:to>
    <xdr:sp macro="" textlink="">
      <xdr:nvSpPr>
        <xdr:cNvPr id="133" name="楕円 132"/>
        <xdr:cNvSpPr/>
      </xdr:nvSpPr>
      <xdr:spPr bwMode="auto">
        <a:xfrm>
          <a:off x="3556000" y="674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216854</xdr:rowOff>
    </xdr:from>
    <xdr:ext cx="762000" cy="259045"/>
    <xdr:sp macro="" textlink="">
      <xdr:nvSpPr>
        <xdr:cNvPr id="134" name="テキスト ボックス 133"/>
        <xdr:cNvSpPr txBox="1"/>
      </xdr:nvSpPr>
      <xdr:spPr>
        <a:xfrm>
          <a:off x="3225800" y="682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64324</xdr:rowOff>
    </xdr:from>
    <xdr:to>
      <xdr:col>15</xdr:col>
      <xdr:colOff>101600</xdr:colOff>
      <xdr:row>35</xdr:row>
      <xdr:rowOff>165924</xdr:rowOff>
    </xdr:to>
    <xdr:sp macro="" textlink="">
      <xdr:nvSpPr>
        <xdr:cNvPr id="135" name="楕円 134"/>
        <xdr:cNvSpPr/>
      </xdr:nvSpPr>
      <xdr:spPr bwMode="auto">
        <a:xfrm>
          <a:off x="2857500" y="667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150701</xdr:rowOff>
    </xdr:from>
    <xdr:ext cx="762000" cy="259045"/>
    <xdr:sp macro="" textlink="">
      <xdr:nvSpPr>
        <xdr:cNvPr id="136" name="テキスト ボックス 135"/>
        <xdr:cNvSpPr txBox="1"/>
      </xdr:nvSpPr>
      <xdr:spPr>
        <a:xfrm>
          <a:off x="2527300" y="67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55628</xdr:rowOff>
    </xdr:from>
    <xdr:to>
      <xdr:col>24</xdr:col>
      <xdr:colOff>63500</xdr:colOff>
      <xdr:row>34</xdr:row>
      <xdr:rowOff>74953</xdr:rowOff>
    </xdr:to>
    <xdr:cxnSp macro="">
      <xdr:nvCxnSpPr>
        <xdr:cNvPr id="61" name="直線コネクタ 60"/>
        <xdr:cNvCxnSpPr/>
      </xdr:nvCxnSpPr>
      <xdr:spPr>
        <a:xfrm>
          <a:off x="3797300" y="5884928"/>
          <a:ext cx="838200" cy="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55628</xdr:rowOff>
    </xdr:from>
    <xdr:to>
      <xdr:col>19</xdr:col>
      <xdr:colOff>177800</xdr:colOff>
      <xdr:row>34</xdr:row>
      <xdr:rowOff>94841</xdr:rowOff>
    </xdr:to>
    <xdr:cxnSp macro="">
      <xdr:nvCxnSpPr>
        <xdr:cNvPr id="64" name="直線コネクタ 63"/>
        <xdr:cNvCxnSpPr/>
      </xdr:nvCxnSpPr>
      <xdr:spPr>
        <a:xfrm flipV="1">
          <a:off x="2908300" y="5884928"/>
          <a:ext cx="889000" cy="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94841</xdr:rowOff>
    </xdr:from>
    <xdr:to>
      <xdr:col>15</xdr:col>
      <xdr:colOff>50800</xdr:colOff>
      <xdr:row>34</xdr:row>
      <xdr:rowOff>146139</xdr:rowOff>
    </xdr:to>
    <xdr:cxnSp macro="">
      <xdr:nvCxnSpPr>
        <xdr:cNvPr id="67" name="直線コネクタ 66"/>
        <xdr:cNvCxnSpPr/>
      </xdr:nvCxnSpPr>
      <xdr:spPr>
        <a:xfrm flipV="1">
          <a:off x="2019300" y="5924141"/>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140843</xdr:rowOff>
    </xdr:from>
    <xdr:to>
      <xdr:col>10</xdr:col>
      <xdr:colOff>114300</xdr:colOff>
      <xdr:row>34</xdr:row>
      <xdr:rowOff>146139</xdr:rowOff>
    </xdr:to>
    <xdr:cxnSp macro="">
      <xdr:nvCxnSpPr>
        <xdr:cNvPr id="70" name="直線コネクタ 69"/>
        <xdr:cNvCxnSpPr/>
      </xdr:nvCxnSpPr>
      <xdr:spPr>
        <a:xfrm>
          <a:off x="1130300" y="597014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24153</xdr:rowOff>
    </xdr:from>
    <xdr:to>
      <xdr:col>24</xdr:col>
      <xdr:colOff>114300</xdr:colOff>
      <xdr:row>34</xdr:row>
      <xdr:rowOff>125753</xdr:rowOff>
    </xdr:to>
    <xdr:sp macro="" textlink="">
      <xdr:nvSpPr>
        <xdr:cNvPr id="80" name="楕円 79"/>
        <xdr:cNvSpPr/>
      </xdr:nvSpPr>
      <xdr:spPr>
        <a:xfrm>
          <a:off x="4584700" y="58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47030</xdr:rowOff>
    </xdr:from>
    <xdr:ext cx="599010" cy="259045"/>
    <xdr:sp macro="" textlink="">
      <xdr:nvSpPr>
        <xdr:cNvPr id="81" name="人件費該当値テキスト"/>
        <xdr:cNvSpPr txBox="1"/>
      </xdr:nvSpPr>
      <xdr:spPr>
        <a:xfrm>
          <a:off x="4686300" y="570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4828</xdr:rowOff>
    </xdr:from>
    <xdr:to>
      <xdr:col>20</xdr:col>
      <xdr:colOff>38100</xdr:colOff>
      <xdr:row>34</xdr:row>
      <xdr:rowOff>106428</xdr:rowOff>
    </xdr:to>
    <xdr:sp macro="" textlink="">
      <xdr:nvSpPr>
        <xdr:cNvPr id="82" name="楕円 81"/>
        <xdr:cNvSpPr/>
      </xdr:nvSpPr>
      <xdr:spPr>
        <a:xfrm>
          <a:off x="3746500" y="58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122955</xdr:rowOff>
    </xdr:from>
    <xdr:ext cx="599010" cy="259045"/>
    <xdr:sp macro="" textlink="">
      <xdr:nvSpPr>
        <xdr:cNvPr id="83" name="テキスト ボックス 82"/>
        <xdr:cNvSpPr txBox="1"/>
      </xdr:nvSpPr>
      <xdr:spPr>
        <a:xfrm>
          <a:off x="3497795" y="560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44041</xdr:rowOff>
    </xdr:from>
    <xdr:to>
      <xdr:col>15</xdr:col>
      <xdr:colOff>101600</xdr:colOff>
      <xdr:row>34</xdr:row>
      <xdr:rowOff>145641</xdr:rowOff>
    </xdr:to>
    <xdr:sp macro="" textlink="">
      <xdr:nvSpPr>
        <xdr:cNvPr id="84" name="楕円 83"/>
        <xdr:cNvSpPr/>
      </xdr:nvSpPr>
      <xdr:spPr>
        <a:xfrm>
          <a:off x="2857500" y="5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162168</xdr:rowOff>
    </xdr:from>
    <xdr:ext cx="599010" cy="259045"/>
    <xdr:sp macro="" textlink="">
      <xdr:nvSpPr>
        <xdr:cNvPr id="85" name="テキスト ボックス 84"/>
        <xdr:cNvSpPr txBox="1"/>
      </xdr:nvSpPr>
      <xdr:spPr>
        <a:xfrm>
          <a:off x="2608795" y="5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95339</xdr:rowOff>
    </xdr:from>
    <xdr:to>
      <xdr:col>10</xdr:col>
      <xdr:colOff>165100</xdr:colOff>
      <xdr:row>35</xdr:row>
      <xdr:rowOff>25489</xdr:rowOff>
    </xdr:to>
    <xdr:sp macro="" textlink="">
      <xdr:nvSpPr>
        <xdr:cNvPr id="86" name="楕円 85"/>
        <xdr:cNvSpPr/>
      </xdr:nvSpPr>
      <xdr:spPr>
        <a:xfrm>
          <a:off x="1968500" y="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42016</xdr:rowOff>
    </xdr:from>
    <xdr:ext cx="599010" cy="259045"/>
    <xdr:sp macro="" textlink="">
      <xdr:nvSpPr>
        <xdr:cNvPr id="87" name="テキスト ボックス 86"/>
        <xdr:cNvSpPr txBox="1"/>
      </xdr:nvSpPr>
      <xdr:spPr>
        <a:xfrm>
          <a:off x="1719795" y="56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90043</xdr:rowOff>
    </xdr:from>
    <xdr:to>
      <xdr:col>6</xdr:col>
      <xdr:colOff>38100</xdr:colOff>
      <xdr:row>35</xdr:row>
      <xdr:rowOff>20193</xdr:rowOff>
    </xdr:to>
    <xdr:sp macro="" textlink="">
      <xdr:nvSpPr>
        <xdr:cNvPr id="88" name="楕円 87"/>
        <xdr:cNvSpPr/>
      </xdr:nvSpPr>
      <xdr:spPr>
        <a:xfrm>
          <a:off x="1079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36720</xdr:rowOff>
    </xdr:from>
    <xdr:ext cx="599010" cy="259045"/>
    <xdr:sp macro="" textlink="">
      <xdr:nvSpPr>
        <xdr:cNvPr id="89" name="テキスト ボックス 88"/>
        <xdr:cNvSpPr txBox="1"/>
      </xdr:nvSpPr>
      <xdr:spPr>
        <a:xfrm>
          <a:off x="830795" y="56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132097</xdr:rowOff>
    </xdr:from>
    <xdr:to>
      <xdr:col>24</xdr:col>
      <xdr:colOff>63500</xdr:colOff>
      <xdr:row>55</xdr:row>
      <xdr:rowOff>160799</xdr:rowOff>
    </xdr:to>
    <xdr:cxnSp macro="">
      <xdr:nvCxnSpPr>
        <xdr:cNvPr id="116" name="直線コネクタ 115"/>
        <xdr:cNvCxnSpPr/>
      </xdr:nvCxnSpPr>
      <xdr:spPr>
        <a:xfrm flipV="1">
          <a:off x="3797300" y="9561847"/>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132458</xdr:rowOff>
    </xdr:from>
    <xdr:to>
      <xdr:col>19</xdr:col>
      <xdr:colOff>177800</xdr:colOff>
      <xdr:row>55</xdr:row>
      <xdr:rowOff>160799</xdr:rowOff>
    </xdr:to>
    <xdr:cxnSp macro="">
      <xdr:nvCxnSpPr>
        <xdr:cNvPr id="119" name="直線コネクタ 118"/>
        <xdr:cNvCxnSpPr/>
      </xdr:nvCxnSpPr>
      <xdr:spPr>
        <a:xfrm>
          <a:off x="2908300" y="9562208"/>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132458</xdr:rowOff>
    </xdr:from>
    <xdr:to>
      <xdr:col>15</xdr:col>
      <xdr:colOff>50800</xdr:colOff>
      <xdr:row>55</xdr:row>
      <xdr:rowOff>153942</xdr:rowOff>
    </xdr:to>
    <xdr:cxnSp macro="">
      <xdr:nvCxnSpPr>
        <xdr:cNvPr id="122" name="直線コネクタ 121"/>
        <xdr:cNvCxnSpPr/>
      </xdr:nvCxnSpPr>
      <xdr:spPr>
        <a:xfrm flipV="1">
          <a:off x="2019300" y="9562208"/>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153942</xdr:rowOff>
    </xdr:from>
    <xdr:to>
      <xdr:col>10</xdr:col>
      <xdr:colOff>114300</xdr:colOff>
      <xdr:row>56</xdr:row>
      <xdr:rowOff>42394</xdr:rowOff>
    </xdr:to>
    <xdr:cxnSp macro="">
      <xdr:nvCxnSpPr>
        <xdr:cNvPr id="125" name="直線コネクタ 124"/>
        <xdr:cNvCxnSpPr/>
      </xdr:nvCxnSpPr>
      <xdr:spPr>
        <a:xfrm flipV="1">
          <a:off x="1130300" y="9583692"/>
          <a:ext cx="889000" cy="5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81297</xdr:rowOff>
    </xdr:from>
    <xdr:to>
      <xdr:col>24</xdr:col>
      <xdr:colOff>114300</xdr:colOff>
      <xdr:row>56</xdr:row>
      <xdr:rowOff>11447</xdr:rowOff>
    </xdr:to>
    <xdr:sp macro="" textlink="">
      <xdr:nvSpPr>
        <xdr:cNvPr id="135" name="楕円 134"/>
        <xdr:cNvSpPr/>
      </xdr:nvSpPr>
      <xdr:spPr>
        <a:xfrm>
          <a:off x="4584700" y="95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59724</xdr:rowOff>
    </xdr:from>
    <xdr:ext cx="599010" cy="259045"/>
    <xdr:sp macro="" textlink="">
      <xdr:nvSpPr>
        <xdr:cNvPr id="136" name="物件費該当値テキスト"/>
        <xdr:cNvSpPr txBox="1"/>
      </xdr:nvSpPr>
      <xdr:spPr>
        <a:xfrm>
          <a:off x="4686300" y="948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109999</xdr:rowOff>
    </xdr:from>
    <xdr:to>
      <xdr:col>20</xdr:col>
      <xdr:colOff>38100</xdr:colOff>
      <xdr:row>56</xdr:row>
      <xdr:rowOff>40149</xdr:rowOff>
    </xdr:to>
    <xdr:sp macro="" textlink="">
      <xdr:nvSpPr>
        <xdr:cNvPr id="137" name="楕円 136"/>
        <xdr:cNvSpPr/>
      </xdr:nvSpPr>
      <xdr:spPr>
        <a:xfrm>
          <a:off x="3746500" y="95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31276</xdr:rowOff>
    </xdr:from>
    <xdr:ext cx="599010" cy="259045"/>
    <xdr:sp macro="" textlink="">
      <xdr:nvSpPr>
        <xdr:cNvPr id="138" name="テキスト ボックス 137"/>
        <xdr:cNvSpPr txBox="1"/>
      </xdr:nvSpPr>
      <xdr:spPr>
        <a:xfrm>
          <a:off x="3497795" y="963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81658</xdr:rowOff>
    </xdr:from>
    <xdr:to>
      <xdr:col>15</xdr:col>
      <xdr:colOff>101600</xdr:colOff>
      <xdr:row>56</xdr:row>
      <xdr:rowOff>11808</xdr:rowOff>
    </xdr:to>
    <xdr:sp macro="" textlink="">
      <xdr:nvSpPr>
        <xdr:cNvPr id="139" name="楕円 138"/>
        <xdr:cNvSpPr/>
      </xdr:nvSpPr>
      <xdr:spPr>
        <a:xfrm>
          <a:off x="2857500" y="95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2935</xdr:rowOff>
    </xdr:from>
    <xdr:ext cx="599010" cy="259045"/>
    <xdr:sp macro="" textlink="">
      <xdr:nvSpPr>
        <xdr:cNvPr id="140" name="テキスト ボックス 139"/>
        <xdr:cNvSpPr txBox="1"/>
      </xdr:nvSpPr>
      <xdr:spPr>
        <a:xfrm>
          <a:off x="2608795" y="960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103142</xdr:rowOff>
    </xdr:from>
    <xdr:to>
      <xdr:col>10</xdr:col>
      <xdr:colOff>165100</xdr:colOff>
      <xdr:row>56</xdr:row>
      <xdr:rowOff>33292</xdr:rowOff>
    </xdr:to>
    <xdr:sp macro="" textlink="">
      <xdr:nvSpPr>
        <xdr:cNvPr id="141" name="楕円 140"/>
        <xdr:cNvSpPr/>
      </xdr:nvSpPr>
      <xdr:spPr>
        <a:xfrm>
          <a:off x="1968500" y="95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24419</xdr:rowOff>
    </xdr:from>
    <xdr:ext cx="599010" cy="259045"/>
    <xdr:sp macro="" textlink="">
      <xdr:nvSpPr>
        <xdr:cNvPr id="142" name="テキスト ボックス 141"/>
        <xdr:cNvSpPr txBox="1"/>
      </xdr:nvSpPr>
      <xdr:spPr>
        <a:xfrm>
          <a:off x="1719795" y="962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163044</xdr:rowOff>
    </xdr:from>
    <xdr:to>
      <xdr:col>6</xdr:col>
      <xdr:colOff>38100</xdr:colOff>
      <xdr:row>56</xdr:row>
      <xdr:rowOff>93194</xdr:rowOff>
    </xdr:to>
    <xdr:sp macro="" textlink="">
      <xdr:nvSpPr>
        <xdr:cNvPr id="143" name="楕円 142"/>
        <xdr:cNvSpPr/>
      </xdr:nvSpPr>
      <xdr:spPr>
        <a:xfrm>
          <a:off x="1079500" y="95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84321</xdr:rowOff>
    </xdr:from>
    <xdr:ext cx="534377" cy="259045"/>
    <xdr:sp macro="" textlink="">
      <xdr:nvSpPr>
        <xdr:cNvPr id="144" name="テキスト ボックス 143"/>
        <xdr:cNvSpPr txBox="1"/>
      </xdr:nvSpPr>
      <xdr:spPr>
        <a:xfrm>
          <a:off x="863111" y="96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126761</xdr:rowOff>
    </xdr:from>
    <xdr:to>
      <xdr:col>24</xdr:col>
      <xdr:colOff>63500</xdr:colOff>
      <xdr:row>78</xdr:row>
      <xdr:rowOff>127927</xdr:rowOff>
    </xdr:to>
    <xdr:cxnSp macro="">
      <xdr:nvCxnSpPr>
        <xdr:cNvPr id="171" name="直線コネクタ 170"/>
        <xdr:cNvCxnSpPr/>
      </xdr:nvCxnSpPr>
      <xdr:spPr>
        <a:xfrm>
          <a:off x="3797300" y="1349986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126761</xdr:rowOff>
    </xdr:from>
    <xdr:to>
      <xdr:col>19</xdr:col>
      <xdr:colOff>177800</xdr:colOff>
      <xdr:row>78</xdr:row>
      <xdr:rowOff>127081</xdr:rowOff>
    </xdr:to>
    <xdr:cxnSp macro="">
      <xdr:nvCxnSpPr>
        <xdr:cNvPr id="174" name="直線コネクタ 173"/>
        <xdr:cNvCxnSpPr/>
      </xdr:nvCxnSpPr>
      <xdr:spPr>
        <a:xfrm flipV="1">
          <a:off x="2908300" y="1349986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119560</xdr:rowOff>
    </xdr:from>
    <xdr:to>
      <xdr:col>15</xdr:col>
      <xdr:colOff>50800</xdr:colOff>
      <xdr:row>78</xdr:row>
      <xdr:rowOff>127081</xdr:rowOff>
    </xdr:to>
    <xdr:cxnSp macro="">
      <xdr:nvCxnSpPr>
        <xdr:cNvPr id="177" name="直線コネクタ 176"/>
        <xdr:cNvCxnSpPr/>
      </xdr:nvCxnSpPr>
      <xdr:spPr>
        <a:xfrm>
          <a:off x="2019300" y="13492660"/>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119560</xdr:rowOff>
    </xdr:from>
    <xdr:to>
      <xdr:col>10</xdr:col>
      <xdr:colOff>114300</xdr:colOff>
      <xdr:row>78</xdr:row>
      <xdr:rowOff>126098</xdr:rowOff>
    </xdr:to>
    <xdr:cxnSp macro="">
      <xdr:nvCxnSpPr>
        <xdr:cNvPr id="180" name="直線コネクタ 179"/>
        <xdr:cNvCxnSpPr/>
      </xdr:nvCxnSpPr>
      <xdr:spPr>
        <a:xfrm flipV="1">
          <a:off x="1130300" y="1349266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77127</xdr:rowOff>
    </xdr:from>
    <xdr:to>
      <xdr:col>24</xdr:col>
      <xdr:colOff>114300</xdr:colOff>
      <xdr:row>79</xdr:row>
      <xdr:rowOff>7277</xdr:rowOff>
    </xdr:to>
    <xdr:sp macro="" textlink="">
      <xdr:nvSpPr>
        <xdr:cNvPr id="190" name="楕円 189"/>
        <xdr:cNvSpPr/>
      </xdr:nvSpPr>
      <xdr:spPr>
        <a:xfrm>
          <a:off x="45847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163504</xdr:rowOff>
    </xdr:from>
    <xdr:ext cx="378565" cy="259045"/>
    <xdr:sp macro="" textlink="">
      <xdr:nvSpPr>
        <xdr:cNvPr id="191" name="維持補修費該当値テキスト"/>
        <xdr:cNvSpPr txBox="1"/>
      </xdr:nvSpPr>
      <xdr:spPr>
        <a:xfrm>
          <a:off x="4686300" y="1336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75961</xdr:rowOff>
    </xdr:from>
    <xdr:to>
      <xdr:col>20</xdr:col>
      <xdr:colOff>38100</xdr:colOff>
      <xdr:row>79</xdr:row>
      <xdr:rowOff>6111</xdr:rowOff>
    </xdr:to>
    <xdr:sp macro="" textlink="">
      <xdr:nvSpPr>
        <xdr:cNvPr id="192" name="楕円 191"/>
        <xdr:cNvSpPr/>
      </xdr:nvSpPr>
      <xdr:spPr>
        <a:xfrm>
          <a:off x="3746500" y="134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168688</xdr:rowOff>
    </xdr:from>
    <xdr:ext cx="378565" cy="259045"/>
    <xdr:sp macro="" textlink="">
      <xdr:nvSpPr>
        <xdr:cNvPr id="193" name="テキスト ボックス 192"/>
        <xdr:cNvSpPr txBox="1"/>
      </xdr:nvSpPr>
      <xdr:spPr>
        <a:xfrm>
          <a:off x="3608017" y="1354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76281</xdr:rowOff>
    </xdr:from>
    <xdr:to>
      <xdr:col>15</xdr:col>
      <xdr:colOff>101600</xdr:colOff>
      <xdr:row>79</xdr:row>
      <xdr:rowOff>6431</xdr:rowOff>
    </xdr:to>
    <xdr:sp macro="" textlink="">
      <xdr:nvSpPr>
        <xdr:cNvPr id="194" name="楕円 193"/>
        <xdr:cNvSpPr/>
      </xdr:nvSpPr>
      <xdr:spPr>
        <a:xfrm>
          <a:off x="28575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169008</xdr:rowOff>
    </xdr:from>
    <xdr:ext cx="378565" cy="259045"/>
    <xdr:sp macro="" textlink="">
      <xdr:nvSpPr>
        <xdr:cNvPr id="195" name="テキスト ボックス 194"/>
        <xdr:cNvSpPr txBox="1"/>
      </xdr:nvSpPr>
      <xdr:spPr>
        <a:xfrm>
          <a:off x="2719017" y="1354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68760</xdr:rowOff>
    </xdr:from>
    <xdr:to>
      <xdr:col>10</xdr:col>
      <xdr:colOff>165100</xdr:colOff>
      <xdr:row>78</xdr:row>
      <xdr:rowOff>170360</xdr:rowOff>
    </xdr:to>
    <xdr:sp macro="" textlink="">
      <xdr:nvSpPr>
        <xdr:cNvPr id="196" name="楕円 195"/>
        <xdr:cNvSpPr/>
      </xdr:nvSpPr>
      <xdr:spPr>
        <a:xfrm>
          <a:off x="1968500" y="134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161487</xdr:rowOff>
    </xdr:from>
    <xdr:ext cx="378565" cy="259045"/>
    <xdr:sp macro="" textlink="">
      <xdr:nvSpPr>
        <xdr:cNvPr id="197" name="テキスト ボックス 196"/>
        <xdr:cNvSpPr txBox="1"/>
      </xdr:nvSpPr>
      <xdr:spPr>
        <a:xfrm>
          <a:off x="1830017" y="13534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75298</xdr:rowOff>
    </xdr:from>
    <xdr:to>
      <xdr:col>6</xdr:col>
      <xdr:colOff>38100</xdr:colOff>
      <xdr:row>79</xdr:row>
      <xdr:rowOff>5448</xdr:rowOff>
    </xdr:to>
    <xdr:sp macro="" textlink="">
      <xdr:nvSpPr>
        <xdr:cNvPr id="198" name="楕円 197"/>
        <xdr:cNvSpPr/>
      </xdr:nvSpPr>
      <xdr:spPr>
        <a:xfrm>
          <a:off x="1079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168025</xdr:rowOff>
    </xdr:from>
    <xdr:ext cx="378565" cy="259045"/>
    <xdr:sp macro="" textlink="">
      <xdr:nvSpPr>
        <xdr:cNvPr id="199" name="テキスト ボックス 198"/>
        <xdr:cNvSpPr txBox="1"/>
      </xdr:nvSpPr>
      <xdr:spPr>
        <a:xfrm>
          <a:off x="941017" y="13541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169777</xdr:rowOff>
    </xdr:from>
    <xdr:to>
      <xdr:col>24</xdr:col>
      <xdr:colOff>63500</xdr:colOff>
      <xdr:row>98</xdr:row>
      <xdr:rowOff>14345</xdr:rowOff>
    </xdr:to>
    <xdr:cxnSp macro="">
      <xdr:nvCxnSpPr>
        <xdr:cNvPr id="231" name="直線コネクタ 230"/>
        <xdr:cNvCxnSpPr/>
      </xdr:nvCxnSpPr>
      <xdr:spPr>
        <a:xfrm flipV="1">
          <a:off x="3797300" y="16800427"/>
          <a:ext cx="838200" cy="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32274</xdr:rowOff>
    </xdr:from>
    <xdr:to>
      <xdr:col>19</xdr:col>
      <xdr:colOff>177800</xdr:colOff>
      <xdr:row>98</xdr:row>
      <xdr:rowOff>14345</xdr:rowOff>
    </xdr:to>
    <xdr:cxnSp macro="">
      <xdr:nvCxnSpPr>
        <xdr:cNvPr id="234" name="直線コネクタ 233"/>
        <xdr:cNvCxnSpPr/>
      </xdr:nvCxnSpPr>
      <xdr:spPr>
        <a:xfrm>
          <a:off x="2908300" y="16662924"/>
          <a:ext cx="889000" cy="1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32274</xdr:rowOff>
    </xdr:from>
    <xdr:to>
      <xdr:col>15</xdr:col>
      <xdr:colOff>50800</xdr:colOff>
      <xdr:row>98</xdr:row>
      <xdr:rowOff>28666</xdr:rowOff>
    </xdr:to>
    <xdr:cxnSp macro="">
      <xdr:nvCxnSpPr>
        <xdr:cNvPr id="237" name="直線コネクタ 236"/>
        <xdr:cNvCxnSpPr/>
      </xdr:nvCxnSpPr>
      <xdr:spPr>
        <a:xfrm flipV="1">
          <a:off x="2019300" y="16662924"/>
          <a:ext cx="889000" cy="1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28666</xdr:rowOff>
    </xdr:from>
    <xdr:to>
      <xdr:col>10</xdr:col>
      <xdr:colOff>114300</xdr:colOff>
      <xdr:row>98</xdr:row>
      <xdr:rowOff>66433</xdr:rowOff>
    </xdr:to>
    <xdr:cxnSp macro="">
      <xdr:nvCxnSpPr>
        <xdr:cNvPr id="240" name="直線コネクタ 239"/>
        <xdr:cNvCxnSpPr/>
      </xdr:nvCxnSpPr>
      <xdr:spPr>
        <a:xfrm flipV="1">
          <a:off x="1130300" y="16830766"/>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118977</xdr:rowOff>
    </xdr:from>
    <xdr:to>
      <xdr:col>24</xdr:col>
      <xdr:colOff>114300</xdr:colOff>
      <xdr:row>98</xdr:row>
      <xdr:rowOff>49127</xdr:rowOff>
    </xdr:to>
    <xdr:sp macro="" textlink="">
      <xdr:nvSpPr>
        <xdr:cNvPr id="250" name="楕円 249"/>
        <xdr:cNvSpPr/>
      </xdr:nvSpPr>
      <xdr:spPr>
        <a:xfrm>
          <a:off x="4584700" y="16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97404</xdr:rowOff>
    </xdr:from>
    <xdr:ext cx="534377" cy="259045"/>
    <xdr:sp macro="" textlink="">
      <xdr:nvSpPr>
        <xdr:cNvPr id="251" name="扶助費該当値テキスト"/>
        <xdr:cNvSpPr txBox="1"/>
      </xdr:nvSpPr>
      <xdr:spPr>
        <a:xfrm>
          <a:off x="4686300" y="167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134995</xdr:rowOff>
    </xdr:from>
    <xdr:to>
      <xdr:col>20</xdr:col>
      <xdr:colOff>38100</xdr:colOff>
      <xdr:row>98</xdr:row>
      <xdr:rowOff>65145</xdr:rowOff>
    </xdr:to>
    <xdr:sp macro="" textlink="">
      <xdr:nvSpPr>
        <xdr:cNvPr id="252" name="楕円 251"/>
        <xdr:cNvSpPr/>
      </xdr:nvSpPr>
      <xdr:spPr>
        <a:xfrm>
          <a:off x="3746500" y="167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56272</xdr:rowOff>
    </xdr:from>
    <xdr:ext cx="534377" cy="259045"/>
    <xdr:sp macro="" textlink="">
      <xdr:nvSpPr>
        <xdr:cNvPr id="253" name="テキスト ボックス 252"/>
        <xdr:cNvSpPr txBox="1"/>
      </xdr:nvSpPr>
      <xdr:spPr>
        <a:xfrm>
          <a:off x="3530111" y="168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152924</xdr:rowOff>
    </xdr:from>
    <xdr:to>
      <xdr:col>15</xdr:col>
      <xdr:colOff>101600</xdr:colOff>
      <xdr:row>97</xdr:row>
      <xdr:rowOff>83074</xdr:rowOff>
    </xdr:to>
    <xdr:sp macro="" textlink="">
      <xdr:nvSpPr>
        <xdr:cNvPr id="254" name="楕円 253"/>
        <xdr:cNvSpPr/>
      </xdr:nvSpPr>
      <xdr:spPr>
        <a:xfrm>
          <a:off x="2857500" y="166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74201</xdr:rowOff>
    </xdr:from>
    <xdr:ext cx="534377" cy="259045"/>
    <xdr:sp macro="" textlink="">
      <xdr:nvSpPr>
        <xdr:cNvPr id="255" name="テキスト ボックス 254"/>
        <xdr:cNvSpPr txBox="1"/>
      </xdr:nvSpPr>
      <xdr:spPr>
        <a:xfrm>
          <a:off x="2641111" y="1670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149316</xdr:rowOff>
    </xdr:from>
    <xdr:to>
      <xdr:col>10</xdr:col>
      <xdr:colOff>165100</xdr:colOff>
      <xdr:row>98</xdr:row>
      <xdr:rowOff>79466</xdr:rowOff>
    </xdr:to>
    <xdr:sp macro="" textlink="">
      <xdr:nvSpPr>
        <xdr:cNvPr id="256" name="楕円 255"/>
        <xdr:cNvSpPr/>
      </xdr:nvSpPr>
      <xdr:spPr>
        <a:xfrm>
          <a:off x="1968500" y="167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70593</xdr:rowOff>
    </xdr:from>
    <xdr:ext cx="534377" cy="259045"/>
    <xdr:sp macro="" textlink="">
      <xdr:nvSpPr>
        <xdr:cNvPr id="257" name="テキスト ボックス 256"/>
        <xdr:cNvSpPr txBox="1"/>
      </xdr:nvSpPr>
      <xdr:spPr>
        <a:xfrm>
          <a:off x="1752111" y="168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15633</xdr:rowOff>
    </xdr:from>
    <xdr:to>
      <xdr:col>6</xdr:col>
      <xdr:colOff>38100</xdr:colOff>
      <xdr:row>98</xdr:row>
      <xdr:rowOff>117233</xdr:rowOff>
    </xdr:to>
    <xdr:sp macro="" textlink="">
      <xdr:nvSpPr>
        <xdr:cNvPr id="258" name="楕円 257"/>
        <xdr:cNvSpPr/>
      </xdr:nvSpPr>
      <xdr:spPr>
        <a:xfrm>
          <a:off x="10795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108360</xdr:rowOff>
    </xdr:from>
    <xdr:ext cx="534377" cy="259045"/>
    <xdr:sp macro="" textlink="">
      <xdr:nvSpPr>
        <xdr:cNvPr id="259" name="テキスト ボックス 258"/>
        <xdr:cNvSpPr txBox="1"/>
      </xdr:nvSpPr>
      <xdr:spPr>
        <a:xfrm>
          <a:off x="863111" y="169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144985</xdr:rowOff>
    </xdr:from>
    <xdr:to>
      <xdr:col>55</xdr:col>
      <xdr:colOff>0</xdr:colOff>
      <xdr:row>36</xdr:row>
      <xdr:rowOff>24632</xdr:rowOff>
    </xdr:to>
    <xdr:cxnSp macro="">
      <xdr:nvCxnSpPr>
        <xdr:cNvPr id="286" name="直線コネクタ 285"/>
        <xdr:cNvCxnSpPr/>
      </xdr:nvCxnSpPr>
      <xdr:spPr>
        <a:xfrm flipV="1">
          <a:off x="9639300" y="6145735"/>
          <a:ext cx="8382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102342</xdr:rowOff>
    </xdr:from>
    <xdr:to>
      <xdr:col>50</xdr:col>
      <xdr:colOff>114300</xdr:colOff>
      <xdr:row>36</xdr:row>
      <xdr:rowOff>24632</xdr:rowOff>
    </xdr:to>
    <xdr:cxnSp macro="">
      <xdr:nvCxnSpPr>
        <xdr:cNvPr id="289" name="直線コネクタ 288"/>
        <xdr:cNvCxnSpPr/>
      </xdr:nvCxnSpPr>
      <xdr:spPr>
        <a:xfrm>
          <a:off x="8750300" y="6103092"/>
          <a:ext cx="889000" cy="9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102342</xdr:rowOff>
    </xdr:from>
    <xdr:to>
      <xdr:col>45</xdr:col>
      <xdr:colOff>177800</xdr:colOff>
      <xdr:row>35</xdr:row>
      <xdr:rowOff>104761</xdr:rowOff>
    </xdr:to>
    <xdr:cxnSp macro="">
      <xdr:nvCxnSpPr>
        <xdr:cNvPr id="292" name="直線コネクタ 291"/>
        <xdr:cNvCxnSpPr/>
      </xdr:nvCxnSpPr>
      <xdr:spPr>
        <a:xfrm flipV="1">
          <a:off x="7861300" y="6103092"/>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104761</xdr:rowOff>
    </xdr:from>
    <xdr:to>
      <xdr:col>41</xdr:col>
      <xdr:colOff>50800</xdr:colOff>
      <xdr:row>35</xdr:row>
      <xdr:rowOff>128732</xdr:rowOff>
    </xdr:to>
    <xdr:cxnSp macro="">
      <xdr:nvCxnSpPr>
        <xdr:cNvPr id="295" name="直線コネクタ 294"/>
        <xdr:cNvCxnSpPr/>
      </xdr:nvCxnSpPr>
      <xdr:spPr>
        <a:xfrm flipV="1">
          <a:off x="6972300" y="6105511"/>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94185</xdr:rowOff>
    </xdr:from>
    <xdr:to>
      <xdr:col>55</xdr:col>
      <xdr:colOff>50800</xdr:colOff>
      <xdr:row>36</xdr:row>
      <xdr:rowOff>24335</xdr:rowOff>
    </xdr:to>
    <xdr:sp macro="" textlink="">
      <xdr:nvSpPr>
        <xdr:cNvPr id="305" name="楕円 304"/>
        <xdr:cNvSpPr/>
      </xdr:nvSpPr>
      <xdr:spPr>
        <a:xfrm>
          <a:off x="10426700" y="60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72612</xdr:rowOff>
    </xdr:from>
    <xdr:ext cx="599010" cy="259045"/>
    <xdr:sp macro="" textlink="">
      <xdr:nvSpPr>
        <xdr:cNvPr id="306" name="補助費等該当値テキスト"/>
        <xdr:cNvSpPr txBox="1"/>
      </xdr:nvSpPr>
      <xdr:spPr>
        <a:xfrm>
          <a:off x="10528300" y="607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145282</xdr:rowOff>
    </xdr:from>
    <xdr:to>
      <xdr:col>50</xdr:col>
      <xdr:colOff>165100</xdr:colOff>
      <xdr:row>36</xdr:row>
      <xdr:rowOff>75432</xdr:rowOff>
    </xdr:to>
    <xdr:sp macro="" textlink="">
      <xdr:nvSpPr>
        <xdr:cNvPr id="307" name="楕円 306"/>
        <xdr:cNvSpPr/>
      </xdr:nvSpPr>
      <xdr:spPr>
        <a:xfrm>
          <a:off x="9588500" y="6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66559</xdr:rowOff>
    </xdr:from>
    <xdr:ext cx="599010" cy="259045"/>
    <xdr:sp macro="" textlink="">
      <xdr:nvSpPr>
        <xdr:cNvPr id="308" name="テキスト ボックス 307"/>
        <xdr:cNvSpPr txBox="1"/>
      </xdr:nvSpPr>
      <xdr:spPr>
        <a:xfrm>
          <a:off x="9339795" y="623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51542</xdr:rowOff>
    </xdr:from>
    <xdr:to>
      <xdr:col>46</xdr:col>
      <xdr:colOff>38100</xdr:colOff>
      <xdr:row>35</xdr:row>
      <xdr:rowOff>153142</xdr:rowOff>
    </xdr:to>
    <xdr:sp macro="" textlink="">
      <xdr:nvSpPr>
        <xdr:cNvPr id="309" name="楕円 308"/>
        <xdr:cNvSpPr/>
      </xdr:nvSpPr>
      <xdr:spPr>
        <a:xfrm>
          <a:off x="8699500" y="60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144269</xdr:rowOff>
    </xdr:from>
    <xdr:ext cx="599010" cy="259045"/>
    <xdr:sp macro="" textlink="">
      <xdr:nvSpPr>
        <xdr:cNvPr id="310" name="テキスト ボックス 309"/>
        <xdr:cNvSpPr txBox="1"/>
      </xdr:nvSpPr>
      <xdr:spPr>
        <a:xfrm>
          <a:off x="8450795" y="61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53961</xdr:rowOff>
    </xdr:from>
    <xdr:to>
      <xdr:col>41</xdr:col>
      <xdr:colOff>101600</xdr:colOff>
      <xdr:row>35</xdr:row>
      <xdr:rowOff>155561</xdr:rowOff>
    </xdr:to>
    <xdr:sp macro="" textlink="">
      <xdr:nvSpPr>
        <xdr:cNvPr id="311" name="楕円 310"/>
        <xdr:cNvSpPr/>
      </xdr:nvSpPr>
      <xdr:spPr>
        <a:xfrm>
          <a:off x="7810500" y="60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146688</xdr:rowOff>
    </xdr:from>
    <xdr:ext cx="599010" cy="259045"/>
    <xdr:sp macro="" textlink="">
      <xdr:nvSpPr>
        <xdr:cNvPr id="312" name="テキスト ボックス 311"/>
        <xdr:cNvSpPr txBox="1"/>
      </xdr:nvSpPr>
      <xdr:spPr>
        <a:xfrm>
          <a:off x="7561795" y="614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77932</xdr:rowOff>
    </xdr:from>
    <xdr:to>
      <xdr:col>36</xdr:col>
      <xdr:colOff>165100</xdr:colOff>
      <xdr:row>36</xdr:row>
      <xdr:rowOff>8082</xdr:rowOff>
    </xdr:to>
    <xdr:sp macro="" textlink="">
      <xdr:nvSpPr>
        <xdr:cNvPr id="313" name="楕円 312"/>
        <xdr:cNvSpPr/>
      </xdr:nvSpPr>
      <xdr:spPr>
        <a:xfrm>
          <a:off x="6921500" y="60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170659</xdr:rowOff>
    </xdr:from>
    <xdr:ext cx="599010" cy="259045"/>
    <xdr:sp macro="" textlink="">
      <xdr:nvSpPr>
        <xdr:cNvPr id="314" name="テキスト ボックス 313"/>
        <xdr:cNvSpPr txBox="1"/>
      </xdr:nvSpPr>
      <xdr:spPr>
        <a:xfrm>
          <a:off x="6672795" y="617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19255</xdr:rowOff>
    </xdr:from>
    <xdr:to>
      <xdr:col>55</xdr:col>
      <xdr:colOff>0</xdr:colOff>
      <xdr:row>53</xdr:row>
      <xdr:rowOff>1024</xdr:rowOff>
    </xdr:to>
    <xdr:cxnSp macro="">
      <xdr:nvCxnSpPr>
        <xdr:cNvPr id="343" name="直線コネクタ 342"/>
        <xdr:cNvCxnSpPr/>
      </xdr:nvCxnSpPr>
      <xdr:spPr>
        <a:xfrm flipV="1">
          <a:off x="9639300" y="8591755"/>
          <a:ext cx="838200" cy="49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121431</xdr:rowOff>
    </xdr:from>
    <xdr:to>
      <xdr:col>50</xdr:col>
      <xdr:colOff>114300</xdr:colOff>
      <xdr:row>53</xdr:row>
      <xdr:rowOff>1024</xdr:rowOff>
    </xdr:to>
    <xdr:cxnSp macro="">
      <xdr:nvCxnSpPr>
        <xdr:cNvPr id="346" name="直線コネクタ 345"/>
        <xdr:cNvCxnSpPr/>
      </xdr:nvCxnSpPr>
      <xdr:spPr>
        <a:xfrm>
          <a:off x="8750300" y="9036831"/>
          <a:ext cx="8890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121431</xdr:rowOff>
    </xdr:from>
    <xdr:to>
      <xdr:col>45</xdr:col>
      <xdr:colOff>177800</xdr:colOff>
      <xdr:row>54</xdr:row>
      <xdr:rowOff>116025</xdr:rowOff>
    </xdr:to>
    <xdr:cxnSp macro="">
      <xdr:nvCxnSpPr>
        <xdr:cNvPr id="349" name="直線コネクタ 348"/>
        <xdr:cNvCxnSpPr/>
      </xdr:nvCxnSpPr>
      <xdr:spPr>
        <a:xfrm flipV="1">
          <a:off x="7861300" y="9036831"/>
          <a:ext cx="889000" cy="33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119960</xdr:rowOff>
    </xdr:from>
    <xdr:to>
      <xdr:col>41</xdr:col>
      <xdr:colOff>50800</xdr:colOff>
      <xdr:row>54</xdr:row>
      <xdr:rowOff>116025</xdr:rowOff>
    </xdr:to>
    <xdr:cxnSp macro="">
      <xdr:nvCxnSpPr>
        <xdr:cNvPr id="352" name="直線コネクタ 351"/>
        <xdr:cNvCxnSpPr/>
      </xdr:nvCxnSpPr>
      <xdr:spPr>
        <a:xfrm>
          <a:off x="6972300" y="9206810"/>
          <a:ext cx="889000" cy="1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139905</xdr:rowOff>
    </xdr:from>
    <xdr:to>
      <xdr:col>55</xdr:col>
      <xdr:colOff>50800</xdr:colOff>
      <xdr:row>50</xdr:row>
      <xdr:rowOff>70055</xdr:rowOff>
    </xdr:to>
    <xdr:sp macro="" textlink="">
      <xdr:nvSpPr>
        <xdr:cNvPr id="362" name="楕円 361"/>
        <xdr:cNvSpPr/>
      </xdr:nvSpPr>
      <xdr:spPr>
        <a:xfrm>
          <a:off x="10426700" y="85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54832</xdr:rowOff>
    </xdr:from>
    <xdr:ext cx="599010" cy="259045"/>
    <xdr:sp macro="" textlink="">
      <xdr:nvSpPr>
        <xdr:cNvPr id="363" name="普通建設事業費該当値テキスト"/>
        <xdr:cNvSpPr txBox="1"/>
      </xdr:nvSpPr>
      <xdr:spPr>
        <a:xfrm>
          <a:off x="10528300" y="845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121674</xdr:rowOff>
    </xdr:from>
    <xdr:to>
      <xdr:col>50</xdr:col>
      <xdr:colOff>165100</xdr:colOff>
      <xdr:row>53</xdr:row>
      <xdr:rowOff>51824</xdr:rowOff>
    </xdr:to>
    <xdr:sp macro="" textlink="">
      <xdr:nvSpPr>
        <xdr:cNvPr id="364" name="楕円 363"/>
        <xdr:cNvSpPr/>
      </xdr:nvSpPr>
      <xdr:spPr>
        <a:xfrm>
          <a:off x="9588500" y="90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68351</xdr:rowOff>
    </xdr:from>
    <xdr:ext cx="599010" cy="259045"/>
    <xdr:sp macro="" textlink="">
      <xdr:nvSpPr>
        <xdr:cNvPr id="365" name="テキスト ボックス 364"/>
        <xdr:cNvSpPr txBox="1"/>
      </xdr:nvSpPr>
      <xdr:spPr>
        <a:xfrm>
          <a:off x="9339795" y="881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70631</xdr:rowOff>
    </xdr:from>
    <xdr:to>
      <xdr:col>46</xdr:col>
      <xdr:colOff>38100</xdr:colOff>
      <xdr:row>53</xdr:row>
      <xdr:rowOff>781</xdr:rowOff>
    </xdr:to>
    <xdr:sp macro="" textlink="">
      <xdr:nvSpPr>
        <xdr:cNvPr id="366" name="楕円 365"/>
        <xdr:cNvSpPr/>
      </xdr:nvSpPr>
      <xdr:spPr>
        <a:xfrm>
          <a:off x="8699500" y="89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17308</xdr:rowOff>
    </xdr:from>
    <xdr:ext cx="599010" cy="259045"/>
    <xdr:sp macro="" textlink="">
      <xdr:nvSpPr>
        <xdr:cNvPr id="367" name="テキスト ボックス 366"/>
        <xdr:cNvSpPr txBox="1"/>
      </xdr:nvSpPr>
      <xdr:spPr>
        <a:xfrm>
          <a:off x="8450795" y="876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65225</xdr:rowOff>
    </xdr:from>
    <xdr:to>
      <xdr:col>41</xdr:col>
      <xdr:colOff>101600</xdr:colOff>
      <xdr:row>54</xdr:row>
      <xdr:rowOff>166825</xdr:rowOff>
    </xdr:to>
    <xdr:sp macro="" textlink="">
      <xdr:nvSpPr>
        <xdr:cNvPr id="368" name="楕円 367"/>
        <xdr:cNvSpPr/>
      </xdr:nvSpPr>
      <xdr:spPr>
        <a:xfrm>
          <a:off x="7810500" y="93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11902</xdr:rowOff>
    </xdr:from>
    <xdr:ext cx="599010" cy="259045"/>
    <xdr:sp macro="" textlink="">
      <xdr:nvSpPr>
        <xdr:cNvPr id="369" name="テキスト ボックス 368"/>
        <xdr:cNvSpPr txBox="1"/>
      </xdr:nvSpPr>
      <xdr:spPr>
        <a:xfrm>
          <a:off x="7561795" y="909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69160</xdr:rowOff>
    </xdr:from>
    <xdr:to>
      <xdr:col>36</xdr:col>
      <xdr:colOff>165100</xdr:colOff>
      <xdr:row>53</xdr:row>
      <xdr:rowOff>170760</xdr:rowOff>
    </xdr:to>
    <xdr:sp macro="" textlink="">
      <xdr:nvSpPr>
        <xdr:cNvPr id="370" name="楕円 369"/>
        <xdr:cNvSpPr/>
      </xdr:nvSpPr>
      <xdr:spPr>
        <a:xfrm>
          <a:off x="6921500" y="91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15837</xdr:rowOff>
    </xdr:from>
    <xdr:ext cx="599010" cy="259045"/>
    <xdr:sp macro="" textlink="">
      <xdr:nvSpPr>
        <xdr:cNvPr id="371" name="テキスト ボックス 370"/>
        <xdr:cNvSpPr txBox="1"/>
      </xdr:nvSpPr>
      <xdr:spPr>
        <a:xfrm>
          <a:off x="6672795" y="893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152685</xdr:rowOff>
    </xdr:from>
    <xdr:to>
      <xdr:col>55</xdr:col>
      <xdr:colOff>0</xdr:colOff>
      <xdr:row>78</xdr:row>
      <xdr:rowOff>19118</xdr:rowOff>
    </xdr:to>
    <xdr:cxnSp macro="">
      <xdr:nvCxnSpPr>
        <xdr:cNvPr id="398" name="直線コネクタ 397"/>
        <xdr:cNvCxnSpPr/>
      </xdr:nvCxnSpPr>
      <xdr:spPr>
        <a:xfrm>
          <a:off x="9639300" y="13182885"/>
          <a:ext cx="838200" cy="20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135114</xdr:rowOff>
    </xdr:from>
    <xdr:to>
      <xdr:col>50</xdr:col>
      <xdr:colOff>114300</xdr:colOff>
      <xdr:row>76</xdr:row>
      <xdr:rowOff>152685</xdr:rowOff>
    </xdr:to>
    <xdr:cxnSp macro="">
      <xdr:nvCxnSpPr>
        <xdr:cNvPr id="401" name="直線コネクタ 400"/>
        <xdr:cNvCxnSpPr/>
      </xdr:nvCxnSpPr>
      <xdr:spPr>
        <a:xfrm>
          <a:off x="8750300" y="12822414"/>
          <a:ext cx="889000" cy="36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135114</xdr:rowOff>
    </xdr:from>
    <xdr:to>
      <xdr:col>45</xdr:col>
      <xdr:colOff>177800</xdr:colOff>
      <xdr:row>75</xdr:row>
      <xdr:rowOff>128636</xdr:rowOff>
    </xdr:to>
    <xdr:cxnSp macro="">
      <xdr:nvCxnSpPr>
        <xdr:cNvPr id="404" name="直線コネクタ 403"/>
        <xdr:cNvCxnSpPr/>
      </xdr:nvCxnSpPr>
      <xdr:spPr>
        <a:xfrm flipV="1">
          <a:off x="7861300" y="12822414"/>
          <a:ext cx="889000" cy="1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128467</xdr:rowOff>
    </xdr:from>
    <xdr:to>
      <xdr:col>41</xdr:col>
      <xdr:colOff>50800</xdr:colOff>
      <xdr:row>75</xdr:row>
      <xdr:rowOff>128636</xdr:rowOff>
    </xdr:to>
    <xdr:cxnSp macro="">
      <xdr:nvCxnSpPr>
        <xdr:cNvPr id="407" name="直線コネクタ 406"/>
        <xdr:cNvCxnSpPr/>
      </xdr:nvCxnSpPr>
      <xdr:spPr>
        <a:xfrm>
          <a:off x="6972300" y="1298721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139768</xdr:rowOff>
    </xdr:from>
    <xdr:to>
      <xdr:col>55</xdr:col>
      <xdr:colOff>50800</xdr:colOff>
      <xdr:row>78</xdr:row>
      <xdr:rowOff>69918</xdr:rowOff>
    </xdr:to>
    <xdr:sp macro="" textlink="">
      <xdr:nvSpPr>
        <xdr:cNvPr id="417" name="楕円 416"/>
        <xdr:cNvSpPr/>
      </xdr:nvSpPr>
      <xdr:spPr>
        <a:xfrm>
          <a:off x="10426700" y="13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57826</xdr:rowOff>
    </xdr:from>
    <xdr:ext cx="534377" cy="259045"/>
    <xdr:sp macro="" textlink="">
      <xdr:nvSpPr>
        <xdr:cNvPr id="418" name="普通建設事業費 （ うち新規整備　）該当値テキスト"/>
        <xdr:cNvSpPr txBox="1"/>
      </xdr:nvSpPr>
      <xdr:spPr>
        <a:xfrm>
          <a:off x="10528300" y="132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101885</xdr:rowOff>
    </xdr:from>
    <xdr:to>
      <xdr:col>50</xdr:col>
      <xdr:colOff>165100</xdr:colOff>
      <xdr:row>77</xdr:row>
      <xdr:rowOff>32035</xdr:rowOff>
    </xdr:to>
    <xdr:sp macro="" textlink="">
      <xdr:nvSpPr>
        <xdr:cNvPr id="419" name="楕円 418"/>
        <xdr:cNvSpPr/>
      </xdr:nvSpPr>
      <xdr:spPr>
        <a:xfrm>
          <a:off x="9588500" y="131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48561</xdr:rowOff>
    </xdr:from>
    <xdr:ext cx="534377" cy="259045"/>
    <xdr:sp macro="" textlink="">
      <xdr:nvSpPr>
        <xdr:cNvPr id="420" name="テキスト ボックス 419"/>
        <xdr:cNvSpPr txBox="1"/>
      </xdr:nvSpPr>
      <xdr:spPr>
        <a:xfrm>
          <a:off x="9372111" y="129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84314</xdr:rowOff>
    </xdr:from>
    <xdr:to>
      <xdr:col>46</xdr:col>
      <xdr:colOff>38100</xdr:colOff>
      <xdr:row>75</xdr:row>
      <xdr:rowOff>14464</xdr:rowOff>
    </xdr:to>
    <xdr:sp macro="" textlink="">
      <xdr:nvSpPr>
        <xdr:cNvPr id="421" name="楕円 420"/>
        <xdr:cNvSpPr/>
      </xdr:nvSpPr>
      <xdr:spPr>
        <a:xfrm>
          <a:off x="8699500" y="127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30991</xdr:rowOff>
    </xdr:from>
    <xdr:ext cx="599010" cy="259045"/>
    <xdr:sp macro="" textlink="">
      <xdr:nvSpPr>
        <xdr:cNvPr id="422" name="テキスト ボックス 421"/>
        <xdr:cNvSpPr txBox="1"/>
      </xdr:nvSpPr>
      <xdr:spPr>
        <a:xfrm>
          <a:off x="8450795" y="125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77836</xdr:rowOff>
    </xdr:from>
    <xdr:to>
      <xdr:col>41</xdr:col>
      <xdr:colOff>101600</xdr:colOff>
      <xdr:row>76</xdr:row>
      <xdr:rowOff>7986</xdr:rowOff>
    </xdr:to>
    <xdr:sp macro="" textlink="">
      <xdr:nvSpPr>
        <xdr:cNvPr id="423" name="楕円 422"/>
        <xdr:cNvSpPr/>
      </xdr:nvSpPr>
      <xdr:spPr>
        <a:xfrm>
          <a:off x="78105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24513</xdr:rowOff>
    </xdr:from>
    <xdr:ext cx="599010" cy="259045"/>
    <xdr:sp macro="" textlink="">
      <xdr:nvSpPr>
        <xdr:cNvPr id="424" name="テキスト ボックス 423"/>
        <xdr:cNvSpPr txBox="1"/>
      </xdr:nvSpPr>
      <xdr:spPr>
        <a:xfrm>
          <a:off x="7561795" y="127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77667</xdr:rowOff>
    </xdr:from>
    <xdr:to>
      <xdr:col>36</xdr:col>
      <xdr:colOff>165100</xdr:colOff>
      <xdr:row>76</xdr:row>
      <xdr:rowOff>7817</xdr:rowOff>
    </xdr:to>
    <xdr:sp macro="" textlink="">
      <xdr:nvSpPr>
        <xdr:cNvPr id="425" name="楕円 424"/>
        <xdr:cNvSpPr/>
      </xdr:nvSpPr>
      <xdr:spPr>
        <a:xfrm>
          <a:off x="6921500" y="12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24344</xdr:rowOff>
    </xdr:from>
    <xdr:ext cx="599010" cy="259045"/>
    <xdr:sp macro="" textlink="">
      <xdr:nvSpPr>
        <xdr:cNvPr id="426" name="テキスト ボックス 425"/>
        <xdr:cNvSpPr txBox="1"/>
      </xdr:nvSpPr>
      <xdr:spPr>
        <a:xfrm>
          <a:off x="6672795" y="1271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66179</xdr:rowOff>
    </xdr:from>
    <xdr:to>
      <xdr:col>55</xdr:col>
      <xdr:colOff>0</xdr:colOff>
      <xdr:row>95</xdr:row>
      <xdr:rowOff>41821</xdr:rowOff>
    </xdr:to>
    <xdr:cxnSp macro="">
      <xdr:nvCxnSpPr>
        <xdr:cNvPr id="455" name="直線コネクタ 454"/>
        <xdr:cNvCxnSpPr/>
      </xdr:nvCxnSpPr>
      <xdr:spPr>
        <a:xfrm flipV="1">
          <a:off x="9639300" y="15668129"/>
          <a:ext cx="838200" cy="6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41821</xdr:rowOff>
    </xdr:from>
    <xdr:to>
      <xdr:col>50</xdr:col>
      <xdr:colOff>114300</xdr:colOff>
      <xdr:row>96</xdr:row>
      <xdr:rowOff>113114</xdr:rowOff>
    </xdr:to>
    <xdr:cxnSp macro="">
      <xdr:nvCxnSpPr>
        <xdr:cNvPr id="458" name="直線コネクタ 457"/>
        <xdr:cNvCxnSpPr/>
      </xdr:nvCxnSpPr>
      <xdr:spPr>
        <a:xfrm flipV="1">
          <a:off x="8750300" y="16329571"/>
          <a:ext cx="889000" cy="2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113114</xdr:rowOff>
    </xdr:from>
    <xdr:to>
      <xdr:col>45</xdr:col>
      <xdr:colOff>177800</xdr:colOff>
      <xdr:row>97</xdr:row>
      <xdr:rowOff>101322</xdr:rowOff>
    </xdr:to>
    <xdr:cxnSp macro="">
      <xdr:nvCxnSpPr>
        <xdr:cNvPr id="461" name="直線コネクタ 460"/>
        <xdr:cNvCxnSpPr/>
      </xdr:nvCxnSpPr>
      <xdr:spPr>
        <a:xfrm flipV="1">
          <a:off x="7861300" y="16572314"/>
          <a:ext cx="889000" cy="15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101322</xdr:rowOff>
    </xdr:from>
    <xdr:to>
      <xdr:col>41</xdr:col>
      <xdr:colOff>50800</xdr:colOff>
      <xdr:row>97</xdr:row>
      <xdr:rowOff>123507</xdr:rowOff>
    </xdr:to>
    <xdr:cxnSp macro="">
      <xdr:nvCxnSpPr>
        <xdr:cNvPr id="464" name="直線コネクタ 463"/>
        <xdr:cNvCxnSpPr/>
      </xdr:nvCxnSpPr>
      <xdr:spPr>
        <a:xfrm flipV="1">
          <a:off x="6972300" y="16731972"/>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15379</xdr:rowOff>
    </xdr:from>
    <xdr:to>
      <xdr:col>55</xdr:col>
      <xdr:colOff>50800</xdr:colOff>
      <xdr:row>91</xdr:row>
      <xdr:rowOff>116979</xdr:rowOff>
    </xdr:to>
    <xdr:sp macro="" textlink="">
      <xdr:nvSpPr>
        <xdr:cNvPr id="474" name="楕円 473"/>
        <xdr:cNvSpPr/>
      </xdr:nvSpPr>
      <xdr:spPr>
        <a:xfrm>
          <a:off x="10426700" y="156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139856</xdr:rowOff>
    </xdr:from>
    <xdr:ext cx="599010" cy="259045"/>
    <xdr:sp macro="" textlink="">
      <xdr:nvSpPr>
        <xdr:cNvPr id="475" name="普通建設事業費 （ うち更新整備　）該当値テキスト"/>
        <xdr:cNvSpPr txBox="1"/>
      </xdr:nvSpPr>
      <xdr:spPr>
        <a:xfrm>
          <a:off x="10528300" y="155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162471</xdr:rowOff>
    </xdr:from>
    <xdr:to>
      <xdr:col>50</xdr:col>
      <xdr:colOff>165100</xdr:colOff>
      <xdr:row>95</xdr:row>
      <xdr:rowOff>92621</xdr:rowOff>
    </xdr:to>
    <xdr:sp macro="" textlink="">
      <xdr:nvSpPr>
        <xdr:cNvPr id="476" name="楕円 475"/>
        <xdr:cNvSpPr/>
      </xdr:nvSpPr>
      <xdr:spPr>
        <a:xfrm>
          <a:off x="9588500" y="162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109148</xdr:rowOff>
    </xdr:from>
    <xdr:ext cx="599010" cy="259045"/>
    <xdr:sp macro="" textlink="">
      <xdr:nvSpPr>
        <xdr:cNvPr id="477" name="テキスト ボックス 476"/>
        <xdr:cNvSpPr txBox="1"/>
      </xdr:nvSpPr>
      <xdr:spPr>
        <a:xfrm>
          <a:off x="9339795" y="1605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62314</xdr:rowOff>
    </xdr:from>
    <xdr:to>
      <xdr:col>46</xdr:col>
      <xdr:colOff>38100</xdr:colOff>
      <xdr:row>96</xdr:row>
      <xdr:rowOff>163914</xdr:rowOff>
    </xdr:to>
    <xdr:sp macro="" textlink="">
      <xdr:nvSpPr>
        <xdr:cNvPr id="478" name="楕円 477"/>
        <xdr:cNvSpPr/>
      </xdr:nvSpPr>
      <xdr:spPr>
        <a:xfrm>
          <a:off x="8699500" y="1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8991</xdr:rowOff>
    </xdr:from>
    <xdr:ext cx="599010" cy="259045"/>
    <xdr:sp macro="" textlink="">
      <xdr:nvSpPr>
        <xdr:cNvPr id="479" name="テキスト ボックス 478"/>
        <xdr:cNvSpPr txBox="1"/>
      </xdr:nvSpPr>
      <xdr:spPr>
        <a:xfrm>
          <a:off x="8450795" y="1629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50522</xdr:rowOff>
    </xdr:from>
    <xdr:to>
      <xdr:col>41</xdr:col>
      <xdr:colOff>101600</xdr:colOff>
      <xdr:row>97</xdr:row>
      <xdr:rowOff>152122</xdr:rowOff>
    </xdr:to>
    <xdr:sp macro="" textlink="">
      <xdr:nvSpPr>
        <xdr:cNvPr id="480" name="楕円 479"/>
        <xdr:cNvSpPr/>
      </xdr:nvSpPr>
      <xdr:spPr>
        <a:xfrm>
          <a:off x="7810500" y="166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168649</xdr:rowOff>
    </xdr:from>
    <xdr:ext cx="534377" cy="259045"/>
    <xdr:sp macro="" textlink="">
      <xdr:nvSpPr>
        <xdr:cNvPr id="481" name="テキスト ボックス 480"/>
        <xdr:cNvSpPr txBox="1"/>
      </xdr:nvSpPr>
      <xdr:spPr>
        <a:xfrm>
          <a:off x="7594111" y="1645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72707</xdr:rowOff>
    </xdr:from>
    <xdr:to>
      <xdr:col>36</xdr:col>
      <xdr:colOff>165100</xdr:colOff>
      <xdr:row>98</xdr:row>
      <xdr:rowOff>2857</xdr:rowOff>
    </xdr:to>
    <xdr:sp macro="" textlink="">
      <xdr:nvSpPr>
        <xdr:cNvPr id="482" name="楕円 481"/>
        <xdr:cNvSpPr/>
      </xdr:nvSpPr>
      <xdr:spPr>
        <a:xfrm>
          <a:off x="6921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165434</xdr:rowOff>
    </xdr:from>
    <xdr:ext cx="534377" cy="259045"/>
    <xdr:sp macro="" textlink="">
      <xdr:nvSpPr>
        <xdr:cNvPr id="483" name="テキスト ボックス 482"/>
        <xdr:cNvSpPr txBox="1"/>
      </xdr:nvSpPr>
      <xdr:spPr>
        <a:xfrm>
          <a:off x="6705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91515</xdr:rowOff>
    </xdr:from>
    <xdr:to>
      <xdr:col>85</xdr:col>
      <xdr:colOff>127000</xdr:colOff>
      <xdr:row>38</xdr:row>
      <xdr:rowOff>130837</xdr:rowOff>
    </xdr:to>
    <xdr:cxnSp macro="">
      <xdr:nvCxnSpPr>
        <xdr:cNvPr id="510" name="直線コネクタ 509"/>
        <xdr:cNvCxnSpPr/>
      </xdr:nvCxnSpPr>
      <xdr:spPr>
        <a:xfrm flipV="1">
          <a:off x="15481300" y="6606615"/>
          <a:ext cx="838200" cy="3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130837</xdr:rowOff>
    </xdr:from>
    <xdr:to>
      <xdr:col>81</xdr:col>
      <xdr:colOff>50800</xdr:colOff>
      <xdr:row>38</xdr:row>
      <xdr:rowOff>131930</xdr:rowOff>
    </xdr:to>
    <xdr:cxnSp macro="">
      <xdr:nvCxnSpPr>
        <xdr:cNvPr id="513" name="直線コネクタ 512"/>
        <xdr:cNvCxnSpPr/>
      </xdr:nvCxnSpPr>
      <xdr:spPr>
        <a:xfrm flipV="1">
          <a:off x="14592300" y="664593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97935</xdr:rowOff>
    </xdr:from>
    <xdr:to>
      <xdr:col>76</xdr:col>
      <xdr:colOff>114300</xdr:colOff>
      <xdr:row>38</xdr:row>
      <xdr:rowOff>131930</xdr:rowOff>
    </xdr:to>
    <xdr:cxnSp macro="">
      <xdr:nvCxnSpPr>
        <xdr:cNvPr id="516" name="直線コネクタ 515"/>
        <xdr:cNvCxnSpPr/>
      </xdr:nvCxnSpPr>
      <xdr:spPr>
        <a:xfrm>
          <a:off x="13703300" y="6613035"/>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92769</xdr:rowOff>
    </xdr:from>
    <xdr:to>
      <xdr:col>71</xdr:col>
      <xdr:colOff>177800</xdr:colOff>
      <xdr:row>38</xdr:row>
      <xdr:rowOff>97935</xdr:rowOff>
    </xdr:to>
    <xdr:cxnSp macro="">
      <xdr:nvCxnSpPr>
        <xdr:cNvPr id="519" name="直線コネクタ 518"/>
        <xdr:cNvCxnSpPr/>
      </xdr:nvCxnSpPr>
      <xdr:spPr>
        <a:xfrm>
          <a:off x="12814300" y="6607869"/>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40715</xdr:rowOff>
    </xdr:from>
    <xdr:to>
      <xdr:col>85</xdr:col>
      <xdr:colOff>177800</xdr:colOff>
      <xdr:row>38</xdr:row>
      <xdr:rowOff>142315</xdr:rowOff>
    </xdr:to>
    <xdr:sp macro="" textlink="">
      <xdr:nvSpPr>
        <xdr:cNvPr id="529" name="楕円 528"/>
        <xdr:cNvSpPr/>
      </xdr:nvSpPr>
      <xdr:spPr>
        <a:xfrm>
          <a:off x="16268700" y="65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xdr:rowOff>
    </xdr:from>
    <xdr:ext cx="534377" cy="259045"/>
    <xdr:sp macro="" textlink="">
      <xdr:nvSpPr>
        <xdr:cNvPr id="530" name="災害復旧事業費該当値テキスト"/>
        <xdr:cNvSpPr txBox="1"/>
      </xdr:nvSpPr>
      <xdr:spPr>
        <a:xfrm>
          <a:off x="16370300" y="63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80037</xdr:rowOff>
    </xdr:from>
    <xdr:to>
      <xdr:col>81</xdr:col>
      <xdr:colOff>101600</xdr:colOff>
      <xdr:row>39</xdr:row>
      <xdr:rowOff>10187</xdr:rowOff>
    </xdr:to>
    <xdr:sp macro="" textlink="">
      <xdr:nvSpPr>
        <xdr:cNvPr id="531" name="楕円 530"/>
        <xdr:cNvSpPr/>
      </xdr:nvSpPr>
      <xdr:spPr>
        <a:xfrm>
          <a:off x="15430500" y="65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1314</xdr:rowOff>
    </xdr:from>
    <xdr:ext cx="469744" cy="259045"/>
    <xdr:sp macro="" textlink="">
      <xdr:nvSpPr>
        <xdr:cNvPr id="532" name="テキスト ボックス 531"/>
        <xdr:cNvSpPr txBox="1"/>
      </xdr:nvSpPr>
      <xdr:spPr>
        <a:xfrm>
          <a:off x="15246428" y="66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81130</xdr:rowOff>
    </xdr:from>
    <xdr:to>
      <xdr:col>76</xdr:col>
      <xdr:colOff>165100</xdr:colOff>
      <xdr:row>39</xdr:row>
      <xdr:rowOff>11280</xdr:rowOff>
    </xdr:to>
    <xdr:sp macro="" textlink="">
      <xdr:nvSpPr>
        <xdr:cNvPr id="533" name="楕円 532"/>
        <xdr:cNvSpPr/>
      </xdr:nvSpPr>
      <xdr:spPr>
        <a:xfrm>
          <a:off x="14541500" y="65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2407</xdr:rowOff>
    </xdr:from>
    <xdr:ext cx="469744" cy="259045"/>
    <xdr:sp macro="" textlink="">
      <xdr:nvSpPr>
        <xdr:cNvPr id="534" name="テキスト ボックス 533"/>
        <xdr:cNvSpPr txBox="1"/>
      </xdr:nvSpPr>
      <xdr:spPr>
        <a:xfrm>
          <a:off x="14357428" y="66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47135</xdr:rowOff>
    </xdr:from>
    <xdr:to>
      <xdr:col>72</xdr:col>
      <xdr:colOff>38100</xdr:colOff>
      <xdr:row>38</xdr:row>
      <xdr:rowOff>148735</xdr:rowOff>
    </xdr:to>
    <xdr:sp macro="" textlink="">
      <xdr:nvSpPr>
        <xdr:cNvPr id="535" name="楕円 534"/>
        <xdr:cNvSpPr/>
      </xdr:nvSpPr>
      <xdr:spPr>
        <a:xfrm>
          <a:off x="13652500" y="65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165262</xdr:rowOff>
    </xdr:from>
    <xdr:ext cx="534377" cy="259045"/>
    <xdr:sp macro="" textlink="">
      <xdr:nvSpPr>
        <xdr:cNvPr id="536" name="テキスト ボックス 535"/>
        <xdr:cNvSpPr txBox="1"/>
      </xdr:nvSpPr>
      <xdr:spPr>
        <a:xfrm>
          <a:off x="13436111" y="63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41969</xdr:rowOff>
    </xdr:from>
    <xdr:to>
      <xdr:col>67</xdr:col>
      <xdr:colOff>101600</xdr:colOff>
      <xdr:row>38</xdr:row>
      <xdr:rowOff>143569</xdr:rowOff>
    </xdr:to>
    <xdr:sp macro="" textlink="">
      <xdr:nvSpPr>
        <xdr:cNvPr id="537" name="楕円 536"/>
        <xdr:cNvSpPr/>
      </xdr:nvSpPr>
      <xdr:spPr>
        <a:xfrm>
          <a:off x="12763500" y="6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160095</xdr:rowOff>
    </xdr:from>
    <xdr:ext cx="534377" cy="259045"/>
    <xdr:sp macro="" textlink="">
      <xdr:nvSpPr>
        <xdr:cNvPr id="538" name="テキスト ボックス 537"/>
        <xdr:cNvSpPr txBox="1"/>
      </xdr:nvSpPr>
      <xdr:spPr>
        <a:xfrm>
          <a:off x="12547111" y="63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96842</xdr:rowOff>
    </xdr:from>
    <xdr:to>
      <xdr:col>85</xdr:col>
      <xdr:colOff>127000</xdr:colOff>
      <xdr:row>75</xdr:row>
      <xdr:rowOff>29940</xdr:rowOff>
    </xdr:to>
    <xdr:cxnSp macro="">
      <xdr:nvCxnSpPr>
        <xdr:cNvPr id="620" name="直線コネクタ 619"/>
        <xdr:cNvCxnSpPr/>
      </xdr:nvCxnSpPr>
      <xdr:spPr>
        <a:xfrm flipV="1">
          <a:off x="15481300" y="12784142"/>
          <a:ext cx="838200" cy="10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20275</xdr:rowOff>
    </xdr:from>
    <xdr:to>
      <xdr:col>81</xdr:col>
      <xdr:colOff>50800</xdr:colOff>
      <xdr:row>75</xdr:row>
      <xdr:rowOff>29940</xdr:rowOff>
    </xdr:to>
    <xdr:cxnSp macro="">
      <xdr:nvCxnSpPr>
        <xdr:cNvPr id="623" name="直線コネクタ 622"/>
        <xdr:cNvCxnSpPr/>
      </xdr:nvCxnSpPr>
      <xdr:spPr>
        <a:xfrm>
          <a:off x="14592300" y="12879025"/>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20275</xdr:rowOff>
    </xdr:from>
    <xdr:to>
      <xdr:col>76</xdr:col>
      <xdr:colOff>114300</xdr:colOff>
      <xdr:row>75</xdr:row>
      <xdr:rowOff>127484</xdr:rowOff>
    </xdr:to>
    <xdr:cxnSp macro="">
      <xdr:nvCxnSpPr>
        <xdr:cNvPr id="626" name="直線コネクタ 625"/>
        <xdr:cNvCxnSpPr/>
      </xdr:nvCxnSpPr>
      <xdr:spPr>
        <a:xfrm flipV="1">
          <a:off x="13703300" y="12879025"/>
          <a:ext cx="889000" cy="1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127484</xdr:rowOff>
    </xdr:from>
    <xdr:to>
      <xdr:col>71</xdr:col>
      <xdr:colOff>177800</xdr:colOff>
      <xdr:row>75</xdr:row>
      <xdr:rowOff>162908</xdr:rowOff>
    </xdr:to>
    <xdr:cxnSp macro="">
      <xdr:nvCxnSpPr>
        <xdr:cNvPr id="629" name="直線コネクタ 628"/>
        <xdr:cNvCxnSpPr/>
      </xdr:nvCxnSpPr>
      <xdr:spPr>
        <a:xfrm flipV="1">
          <a:off x="12814300" y="1298623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46042</xdr:rowOff>
    </xdr:from>
    <xdr:to>
      <xdr:col>85</xdr:col>
      <xdr:colOff>177800</xdr:colOff>
      <xdr:row>74</xdr:row>
      <xdr:rowOff>147642</xdr:rowOff>
    </xdr:to>
    <xdr:sp macro="" textlink="">
      <xdr:nvSpPr>
        <xdr:cNvPr id="639" name="楕円 638"/>
        <xdr:cNvSpPr/>
      </xdr:nvSpPr>
      <xdr:spPr>
        <a:xfrm>
          <a:off x="16268700" y="127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68919</xdr:rowOff>
    </xdr:from>
    <xdr:ext cx="599010" cy="259045"/>
    <xdr:sp macro="" textlink="">
      <xdr:nvSpPr>
        <xdr:cNvPr id="640" name="公債費該当値テキスト"/>
        <xdr:cNvSpPr txBox="1"/>
      </xdr:nvSpPr>
      <xdr:spPr>
        <a:xfrm>
          <a:off x="16370300" y="1258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150590</xdr:rowOff>
    </xdr:from>
    <xdr:to>
      <xdr:col>81</xdr:col>
      <xdr:colOff>101600</xdr:colOff>
      <xdr:row>75</xdr:row>
      <xdr:rowOff>80740</xdr:rowOff>
    </xdr:to>
    <xdr:sp macro="" textlink="">
      <xdr:nvSpPr>
        <xdr:cNvPr id="641" name="楕円 640"/>
        <xdr:cNvSpPr/>
      </xdr:nvSpPr>
      <xdr:spPr>
        <a:xfrm>
          <a:off x="15430500" y="12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97267</xdr:rowOff>
    </xdr:from>
    <xdr:ext cx="599010" cy="259045"/>
    <xdr:sp macro="" textlink="">
      <xdr:nvSpPr>
        <xdr:cNvPr id="642" name="テキスト ボックス 641"/>
        <xdr:cNvSpPr txBox="1"/>
      </xdr:nvSpPr>
      <xdr:spPr>
        <a:xfrm>
          <a:off x="15181795" y="1261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140925</xdr:rowOff>
    </xdr:from>
    <xdr:to>
      <xdr:col>76</xdr:col>
      <xdr:colOff>165100</xdr:colOff>
      <xdr:row>75</xdr:row>
      <xdr:rowOff>71075</xdr:rowOff>
    </xdr:to>
    <xdr:sp macro="" textlink="">
      <xdr:nvSpPr>
        <xdr:cNvPr id="643" name="楕円 642"/>
        <xdr:cNvSpPr/>
      </xdr:nvSpPr>
      <xdr:spPr>
        <a:xfrm>
          <a:off x="14541500" y="128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87602</xdr:rowOff>
    </xdr:from>
    <xdr:ext cx="599010" cy="259045"/>
    <xdr:sp macro="" textlink="">
      <xdr:nvSpPr>
        <xdr:cNvPr id="644" name="テキスト ボックス 643"/>
        <xdr:cNvSpPr txBox="1"/>
      </xdr:nvSpPr>
      <xdr:spPr>
        <a:xfrm>
          <a:off x="14292795" y="1260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76684</xdr:rowOff>
    </xdr:from>
    <xdr:to>
      <xdr:col>72</xdr:col>
      <xdr:colOff>38100</xdr:colOff>
      <xdr:row>76</xdr:row>
      <xdr:rowOff>6834</xdr:rowOff>
    </xdr:to>
    <xdr:sp macro="" textlink="">
      <xdr:nvSpPr>
        <xdr:cNvPr id="645" name="楕円 644"/>
        <xdr:cNvSpPr/>
      </xdr:nvSpPr>
      <xdr:spPr>
        <a:xfrm>
          <a:off x="13652500" y="129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23361</xdr:rowOff>
    </xdr:from>
    <xdr:ext cx="599010" cy="259045"/>
    <xdr:sp macro="" textlink="">
      <xdr:nvSpPr>
        <xdr:cNvPr id="646" name="テキスト ボックス 645"/>
        <xdr:cNvSpPr txBox="1"/>
      </xdr:nvSpPr>
      <xdr:spPr>
        <a:xfrm>
          <a:off x="13403795" y="127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112107</xdr:rowOff>
    </xdr:from>
    <xdr:to>
      <xdr:col>67</xdr:col>
      <xdr:colOff>101600</xdr:colOff>
      <xdr:row>76</xdr:row>
      <xdr:rowOff>42258</xdr:rowOff>
    </xdr:to>
    <xdr:sp macro="" textlink="">
      <xdr:nvSpPr>
        <xdr:cNvPr id="647" name="楕円 646"/>
        <xdr:cNvSpPr/>
      </xdr:nvSpPr>
      <xdr:spPr>
        <a:xfrm>
          <a:off x="12763500" y="12970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33385</xdr:rowOff>
    </xdr:from>
    <xdr:ext cx="599010" cy="259045"/>
    <xdr:sp macro="" textlink="">
      <xdr:nvSpPr>
        <xdr:cNvPr id="648" name="テキスト ボックス 647"/>
        <xdr:cNvSpPr txBox="1"/>
      </xdr:nvSpPr>
      <xdr:spPr>
        <a:xfrm>
          <a:off x="12514795" y="130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19681</xdr:rowOff>
    </xdr:from>
    <xdr:to>
      <xdr:col>85</xdr:col>
      <xdr:colOff>127000</xdr:colOff>
      <xdr:row>98</xdr:row>
      <xdr:rowOff>37511</xdr:rowOff>
    </xdr:to>
    <xdr:cxnSp macro="">
      <xdr:nvCxnSpPr>
        <xdr:cNvPr id="675" name="直線コネクタ 674"/>
        <xdr:cNvCxnSpPr/>
      </xdr:nvCxnSpPr>
      <xdr:spPr>
        <a:xfrm flipV="1">
          <a:off x="15481300" y="16821781"/>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37511</xdr:rowOff>
    </xdr:from>
    <xdr:to>
      <xdr:col>81</xdr:col>
      <xdr:colOff>50800</xdr:colOff>
      <xdr:row>98</xdr:row>
      <xdr:rowOff>45746</xdr:rowOff>
    </xdr:to>
    <xdr:cxnSp macro="">
      <xdr:nvCxnSpPr>
        <xdr:cNvPr id="678" name="直線コネクタ 677"/>
        <xdr:cNvCxnSpPr/>
      </xdr:nvCxnSpPr>
      <xdr:spPr>
        <a:xfrm flipV="1">
          <a:off x="14592300" y="16839611"/>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154079</xdr:rowOff>
    </xdr:from>
    <xdr:to>
      <xdr:col>76</xdr:col>
      <xdr:colOff>114300</xdr:colOff>
      <xdr:row>98</xdr:row>
      <xdr:rowOff>45746</xdr:rowOff>
    </xdr:to>
    <xdr:cxnSp macro="">
      <xdr:nvCxnSpPr>
        <xdr:cNvPr id="681" name="直線コネクタ 680"/>
        <xdr:cNvCxnSpPr/>
      </xdr:nvCxnSpPr>
      <xdr:spPr>
        <a:xfrm>
          <a:off x="13703300" y="16613279"/>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154079</xdr:rowOff>
    </xdr:from>
    <xdr:to>
      <xdr:col>71</xdr:col>
      <xdr:colOff>177800</xdr:colOff>
      <xdr:row>98</xdr:row>
      <xdr:rowOff>17275</xdr:rowOff>
    </xdr:to>
    <xdr:cxnSp macro="">
      <xdr:nvCxnSpPr>
        <xdr:cNvPr id="684" name="直線コネクタ 683"/>
        <xdr:cNvCxnSpPr/>
      </xdr:nvCxnSpPr>
      <xdr:spPr>
        <a:xfrm flipV="1">
          <a:off x="12814300" y="16613279"/>
          <a:ext cx="889000" cy="20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140331</xdr:rowOff>
    </xdr:from>
    <xdr:to>
      <xdr:col>85</xdr:col>
      <xdr:colOff>177800</xdr:colOff>
      <xdr:row>98</xdr:row>
      <xdr:rowOff>70481</xdr:rowOff>
    </xdr:to>
    <xdr:sp macro="" textlink="">
      <xdr:nvSpPr>
        <xdr:cNvPr id="694" name="楕円 693"/>
        <xdr:cNvSpPr/>
      </xdr:nvSpPr>
      <xdr:spPr>
        <a:xfrm>
          <a:off x="16268700" y="16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55258</xdr:rowOff>
    </xdr:from>
    <xdr:ext cx="534377" cy="259045"/>
    <xdr:sp macro="" textlink="">
      <xdr:nvSpPr>
        <xdr:cNvPr id="695" name="積立金該当値テキスト"/>
        <xdr:cNvSpPr txBox="1"/>
      </xdr:nvSpPr>
      <xdr:spPr>
        <a:xfrm>
          <a:off x="16370300" y="166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158161</xdr:rowOff>
    </xdr:from>
    <xdr:to>
      <xdr:col>81</xdr:col>
      <xdr:colOff>101600</xdr:colOff>
      <xdr:row>98</xdr:row>
      <xdr:rowOff>88311</xdr:rowOff>
    </xdr:to>
    <xdr:sp macro="" textlink="">
      <xdr:nvSpPr>
        <xdr:cNvPr id="696" name="楕円 695"/>
        <xdr:cNvSpPr/>
      </xdr:nvSpPr>
      <xdr:spPr>
        <a:xfrm>
          <a:off x="15430500" y="167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79438</xdr:rowOff>
    </xdr:from>
    <xdr:ext cx="534377" cy="259045"/>
    <xdr:sp macro="" textlink="">
      <xdr:nvSpPr>
        <xdr:cNvPr id="697" name="テキスト ボックス 696"/>
        <xdr:cNvSpPr txBox="1"/>
      </xdr:nvSpPr>
      <xdr:spPr>
        <a:xfrm>
          <a:off x="15214111" y="168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166396</xdr:rowOff>
    </xdr:from>
    <xdr:to>
      <xdr:col>76</xdr:col>
      <xdr:colOff>165100</xdr:colOff>
      <xdr:row>98</xdr:row>
      <xdr:rowOff>96546</xdr:rowOff>
    </xdr:to>
    <xdr:sp macro="" textlink="">
      <xdr:nvSpPr>
        <xdr:cNvPr id="698" name="楕円 697"/>
        <xdr:cNvSpPr/>
      </xdr:nvSpPr>
      <xdr:spPr>
        <a:xfrm>
          <a:off x="14541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87673</xdr:rowOff>
    </xdr:from>
    <xdr:ext cx="534377" cy="259045"/>
    <xdr:sp macro="" textlink="">
      <xdr:nvSpPr>
        <xdr:cNvPr id="699" name="テキスト ボックス 698"/>
        <xdr:cNvSpPr txBox="1"/>
      </xdr:nvSpPr>
      <xdr:spPr>
        <a:xfrm>
          <a:off x="14325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103279</xdr:rowOff>
    </xdr:from>
    <xdr:to>
      <xdr:col>72</xdr:col>
      <xdr:colOff>38100</xdr:colOff>
      <xdr:row>97</xdr:row>
      <xdr:rowOff>33429</xdr:rowOff>
    </xdr:to>
    <xdr:sp macro="" textlink="">
      <xdr:nvSpPr>
        <xdr:cNvPr id="700" name="楕円 699"/>
        <xdr:cNvSpPr/>
      </xdr:nvSpPr>
      <xdr:spPr>
        <a:xfrm>
          <a:off x="13652500" y="16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49956</xdr:rowOff>
    </xdr:from>
    <xdr:ext cx="534377" cy="259045"/>
    <xdr:sp macro="" textlink="">
      <xdr:nvSpPr>
        <xdr:cNvPr id="701" name="テキスト ボックス 700"/>
        <xdr:cNvSpPr txBox="1"/>
      </xdr:nvSpPr>
      <xdr:spPr>
        <a:xfrm>
          <a:off x="13436111" y="163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137925</xdr:rowOff>
    </xdr:from>
    <xdr:to>
      <xdr:col>67</xdr:col>
      <xdr:colOff>101600</xdr:colOff>
      <xdr:row>98</xdr:row>
      <xdr:rowOff>68075</xdr:rowOff>
    </xdr:to>
    <xdr:sp macro="" textlink="">
      <xdr:nvSpPr>
        <xdr:cNvPr id="702" name="楕円 701"/>
        <xdr:cNvSpPr/>
      </xdr:nvSpPr>
      <xdr:spPr>
        <a:xfrm>
          <a:off x="12763500" y="167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59202</xdr:rowOff>
    </xdr:from>
    <xdr:ext cx="534377" cy="259045"/>
    <xdr:sp macro="" textlink="">
      <xdr:nvSpPr>
        <xdr:cNvPr id="703" name="テキスト ボックス 702"/>
        <xdr:cNvSpPr txBox="1"/>
      </xdr:nvSpPr>
      <xdr:spPr>
        <a:xfrm>
          <a:off x="12547111" y="1686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44450</xdr:rowOff>
    </xdr:to>
    <xdr:cxnSp macro="">
      <xdr:nvCxnSpPr>
        <xdr:cNvPr id="735" name="直線コネクタ 734"/>
        <xdr:cNvCxnSpPr/>
      </xdr:nvCxnSpPr>
      <xdr:spPr>
        <a:xfrm>
          <a:off x="2043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43459</xdr:rowOff>
    </xdr:from>
    <xdr:to>
      <xdr:col>107</xdr:col>
      <xdr:colOff>50800</xdr:colOff>
      <xdr:row>39</xdr:row>
      <xdr:rowOff>43535</xdr:rowOff>
    </xdr:to>
    <xdr:cxnSp macro="">
      <xdr:nvCxnSpPr>
        <xdr:cNvPr id="738" name="直線コネクタ 737"/>
        <xdr:cNvCxnSpPr/>
      </xdr:nvCxnSpPr>
      <xdr:spPr>
        <a:xfrm flipV="1">
          <a:off x="19545300" y="673000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43497</xdr:rowOff>
    </xdr:from>
    <xdr:to>
      <xdr:col>102</xdr:col>
      <xdr:colOff>114300</xdr:colOff>
      <xdr:row>39</xdr:row>
      <xdr:rowOff>43535</xdr:rowOff>
    </xdr:to>
    <xdr:cxnSp macro="">
      <xdr:nvCxnSpPr>
        <xdr:cNvPr id="741" name="直線コネクタ 740"/>
        <xdr:cNvCxnSpPr/>
      </xdr:nvCxnSpPr>
      <xdr:spPr>
        <a:xfrm>
          <a:off x="18656300" y="6730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164109</xdr:rowOff>
    </xdr:from>
    <xdr:to>
      <xdr:col>107</xdr:col>
      <xdr:colOff>101600</xdr:colOff>
      <xdr:row>39</xdr:row>
      <xdr:rowOff>94259</xdr:rowOff>
    </xdr:to>
    <xdr:sp macro="" textlink="">
      <xdr:nvSpPr>
        <xdr:cNvPr id="755" name="楕円 754"/>
        <xdr:cNvSpPr/>
      </xdr:nvSpPr>
      <xdr:spPr>
        <a:xfrm>
          <a:off x="2038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85386</xdr:rowOff>
    </xdr:from>
    <xdr:ext cx="313932" cy="259045"/>
    <xdr:sp macro="" textlink="">
      <xdr:nvSpPr>
        <xdr:cNvPr id="756" name="テキスト ボックス 755"/>
        <xdr:cNvSpPr txBox="1"/>
      </xdr:nvSpPr>
      <xdr:spPr>
        <a:xfrm>
          <a:off x="2027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164185</xdr:rowOff>
    </xdr:from>
    <xdr:to>
      <xdr:col>102</xdr:col>
      <xdr:colOff>165100</xdr:colOff>
      <xdr:row>39</xdr:row>
      <xdr:rowOff>94335</xdr:rowOff>
    </xdr:to>
    <xdr:sp macro="" textlink="">
      <xdr:nvSpPr>
        <xdr:cNvPr id="757" name="楕円 756"/>
        <xdr:cNvSpPr/>
      </xdr:nvSpPr>
      <xdr:spPr>
        <a:xfrm>
          <a:off x="19494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85462</xdr:rowOff>
    </xdr:from>
    <xdr:ext cx="313932" cy="259045"/>
    <xdr:sp macro="" textlink="">
      <xdr:nvSpPr>
        <xdr:cNvPr id="758" name="テキスト ボックス 757"/>
        <xdr:cNvSpPr txBox="1"/>
      </xdr:nvSpPr>
      <xdr:spPr>
        <a:xfrm>
          <a:off x="19388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164147</xdr:rowOff>
    </xdr:from>
    <xdr:to>
      <xdr:col>98</xdr:col>
      <xdr:colOff>38100</xdr:colOff>
      <xdr:row>39</xdr:row>
      <xdr:rowOff>94297</xdr:rowOff>
    </xdr:to>
    <xdr:sp macro="" textlink="">
      <xdr:nvSpPr>
        <xdr:cNvPr id="759" name="楕円 758"/>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85424</xdr:rowOff>
    </xdr:from>
    <xdr:ext cx="313932" cy="259045"/>
    <xdr:sp macro="" textlink="">
      <xdr:nvSpPr>
        <xdr:cNvPr id="760" name="テキスト ボックス 759"/>
        <xdr:cNvSpPr txBox="1"/>
      </xdr:nvSpPr>
      <xdr:spPr>
        <a:xfrm>
          <a:off x="18499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73645</xdr:rowOff>
    </xdr:from>
    <xdr:to>
      <xdr:col>116</xdr:col>
      <xdr:colOff>63500</xdr:colOff>
      <xdr:row>59</xdr:row>
      <xdr:rowOff>76694</xdr:rowOff>
    </xdr:to>
    <xdr:cxnSp macro="">
      <xdr:nvCxnSpPr>
        <xdr:cNvPr id="791" name="直線コネクタ 790"/>
        <xdr:cNvCxnSpPr/>
      </xdr:nvCxnSpPr>
      <xdr:spPr>
        <a:xfrm>
          <a:off x="21323300" y="10189195"/>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73645</xdr:rowOff>
    </xdr:from>
    <xdr:to>
      <xdr:col>111</xdr:col>
      <xdr:colOff>177800</xdr:colOff>
      <xdr:row>59</xdr:row>
      <xdr:rowOff>73722</xdr:rowOff>
    </xdr:to>
    <xdr:cxnSp macro="">
      <xdr:nvCxnSpPr>
        <xdr:cNvPr id="794" name="直線コネクタ 793"/>
        <xdr:cNvCxnSpPr/>
      </xdr:nvCxnSpPr>
      <xdr:spPr>
        <a:xfrm flipV="1">
          <a:off x="20434300" y="1018919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73722</xdr:rowOff>
    </xdr:from>
    <xdr:to>
      <xdr:col>107</xdr:col>
      <xdr:colOff>50800</xdr:colOff>
      <xdr:row>59</xdr:row>
      <xdr:rowOff>75801</xdr:rowOff>
    </xdr:to>
    <xdr:cxnSp macro="">
      <xdr:nvCxnSpPr>
        <xdr:cNvPr id="797" name="直線コネクタ 796"/>
        <xdr:cNvCxnSpPr/>
      </xdr:nvCxnSpPr>
      <xdr:spPr>
        <a:xfrm flipV="1">
          <a:off x="19545300" y="10189272"/>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73668</xdr:rowOff>
    </xdr:from>
    <xdr:to>
      <xdr:col>102</xdr:col>
      <xdr:colOff>114300</xdr:colOff>
      <xdr:row>59</xdr:row>
      <xdr:rowOff>75801</xdr:rowOff>
    </xdr:to>
    <xdr:cxnSp macro="">
      <xdr:nvCxnSpPr>
        <xdr:cNvPr id="800" name="直線コネクタ 799"/>
        <xdr:cNvCxnSpPr/>
      </xdr:nvCxnSpPr>
      <xdr:spPr>
        <a:xfrm>
          <a:off x="18656300" y="1018921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25894</xdr:rowOff>
    </xdr:from>
    <xdr:to>
      <xdr:col>116</xdr:col>
      <xdr:colOff>114300</xdr:colOff>
      <xdr:row>59</xdr:row>
      <xdr:rowOff>127494</xdr:rowOff>
    </xdr:to>
    <xdr:sp macro="" textlink="">
      <xdr:nvSpPr>
        <xdr:cNvPr id="810" name="楕円 809"/>
        <xdr:cNvSpPr/>
      </xdr:nvSpPr>
      <xdr:spPr>
        <a:xfrm>
          <a:off x="22110700" y="10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22845</xdr:rowOff>
    </xdr:from>
    <xdr:to>
      <xdr:col>112</xdr:col>
      <xdr:colOff>38100</xdr:colOff>
      <xdr:row>59</xdr:row>
      <xdr:rowOff>124445</xdr:rowOff>
    </xdr:to>
    <xdr:sp macro="" textlink="">
      <xdr:nvSpPr>
        <xdr:cNvPr id="812" name="楕円 811"/>
        <xdr:cNvSpPr/>
      </xdr:nvSpPr>
      <xdr:spPr>
        <a:xfrm>
          <a:off x="21272500" y="101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115572</xdr:rowOff>
    </xdr:from>
    <xdr:ext cx="469744" cy="259045"/>
    <xdr:sp macro="" textlink="">
      <xdr:nvSpPr>
        <xdr:cNvPr id="813" name="テキスト ボックス 812"/>
        <xdr:cNvSpPr txBox="1"/>
      </xdr:nvSpPr>
      <xdr:spPr>
        <a:xfrm>
          <a:off x="21088428" y="102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22922</xdr:rowOff>
    </xdr:from>
    <xdr:to>
      <xdr:col>107</xdr:col>
      <xdr:colOff>101600</xdr:colOff>
      <xdr:row>59</xdr:row>
      <xdr:rowOff>124522</xdr:rowOff>
    </xdr:to>
    <xdr:sp macro="" textlink="">
      <xdr:nvSpPr>
        <xdr:cNvPr id="814" name="楕円 813"/>
        <xdr:cNvSpPr/>
      </xdr:nvSpPr>
      <xdr:spPr>
        <a:xfrm>
          <a:off x="20383500" y="101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115649</xdr:rowOff>
    </xdr:from>
    <xdr:ext cx="469744" cy="259045"/>
    <xdr:sp macro="" textlink="">
      <xdr:nvSpPr>
        <xdr:cNvPr id="815" name="テキスト ボックス 814"/>
        <xdr:cNvSpPr txBox="1"/>
      </xdr:nvSpPr>
      <xdr:spPr>
        <a:xfrm>
          <a:off x="20199428" y="102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25001</xdr:rowOff>
    </xdr:from>
    <xdr:to>
      <xdr:col>102</xdr:col>
      <xdr:colOff>165100</xdr:colOff>
      <xdr:row>59</xdr:row>
      <xdr:rowOff>126601</xdr:rowOff>
    </xdr:to>
    <xdr:sp macro="" textlink="">
      <xdr:nvSpPr>
        <xdr:cNvPr id="816" name="楕円 815"/>
        <xdr:cNvSpPr/>
      </xdr:nvSpPr>
      <xdr:spPr>
        <a:xfrm>
          <a:off x="19494500" y="101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117728</xdr:rowOff>
    </xdr:from>
    <xdr:ext cx="469744" cy="259045"/>
    <xdr:sp macro="" textlink="">
      <xdr:nvSpPr>
        <xdr:cNvPr id="817" name="テキスト ボックス 816"/>
        <xdr:cNvSpPr txBox="1"/>
      </xdr:nvSpPr>
      <xdr:spPr>
        <a:xfrm>
          <a:off x="19310428" y="102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22868</xdr:rowOff>
    </xdr:from>
    <xdr:to>
      <xdr:col>98</xdr:col>
      <xdr:colOff>38100</xdr:colOff>
      <xdr:row>59</xdr:row>
      <xdr:rowOff>124468</xdr:rowOff>
    </xdr:to>
    <xdr:sp macro="" textlink="">
      <xdr:nvSpPr>
        <xdr:cNvPr id="818" name="楕円 817"/>
        <xdr:cNvSpPr/>
      </xdr:nvSpPr>
      <xdr:spPr>
        <a:xfrm>
          <a:off x="18605500" y="10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115595</xdr:rowOff>
    </xdr:from>
    <xdr:ext cx="469744" cy="259045"/>
    <xdr:sp macro="" textlink="">
      <xdr:nvSpPr>
        <xdr:cNvPr id="819" name="テキスト ボックス 818"/>
        <xdr:cNvSpPr txBox="1"/>
      </xdr:nvSpPr>
      <xdr:spPr>
        <a:xfrm>
          <a:off x="18421428" y="10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160045</xdr:rowOff>
    </xdr:from>
    <xdr:to>
      <xdr:col>116</xdr:col>
      <xdr:colOff>63500</xdr:colOff>
      <xdr:row>75</xdr:row>
      <xdr:rowOff>454</xdr:rowOff>
    </xdr:to>
    <xdr:cxnSp macro="">
      <xdr:nvCxnSpPr>
        <xdr:cNvPr id="852" name="直線コネクタ 851"/>
        <xdr:cNvCxnSpPr/>
      </xdr:nvCxnSpPr>
      <xdr:spPr>
        <a:xfrm>
          <a:off x="21323300" y="12847345"/>
          <a:ext cx="838200" cy="1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160045</xdr:rowOff>
    </xdr:from>
    <xdr:to>
      <xdr:col>111</xdr:col>
      <xdr:colOff>177800</xdr:colOff>
      <xdr:row>75</xdr:row>
      <xdr:rowOff>23523</xdr:rowOff>
    </xdr:to>
    <xdr:cxnSp macro="">
      <xdr:nvCxnSpPr>
        <xdr:cNvPr id="855" name="直線コネクタ 854"/>
        <xdr:cNvCxnSpPr/>
      </xdr:nvCxnSpPr>
      <xdr:spPr>
        <a:xfrm flipV="1">
          <a:off x="20434300" y="12847345"/>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1949</xdr:rowOff>
    </xdr:from>
    <xdr:to>
      <xdr:col>107</xdr:col>
      <xdr:colOff>50800</xdr:colOff>
      <xdr:row>75</xdr:row>
      <xdr:rowOff>23523</xdr:rowOff>
    </xdr:to>
    <xdr:cxnSp macro="">
      <xdr:nvCxnSpPr>
        <xdr:cNvPr id="858" name="直線コネクタ 857"/>
        <xdr:cNvCxnSpPr/>
      </xdr:nvCxnSpPr>
      <xdr:spPr>
        <a:xfrm>
          <a:off x="19545300" y="12860699"/>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1949</xdr:rowOff>
    </xdr:from>
    <xdr:to>
      <xdr:col>102</xdr:col>
      <xdr:colOff>114300</xdr:colOff>
      <xdr:row>75</xdr:row>
      <xdr:rowOff>25857</xdr:rowOff>
    </xdr:to>
    <xdr:cxnSp macro="">
      <xdr:nvCxnSpPr>
        <xdr:cNvPr id="861" name="直線コネクタ 860"/>
        <xdr:cNvCxnSpPr/>
      </xdr:nvCxnSpPr>
      <xdr:spPr>
        <a:xfrm flipV="1">
          <a:off x="18656300" y="12860699"/>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121104</xdr:rowOff>
    </xdr:from>
    <xdr:to>
      <xdr:col>116</xdr:col>
      <xdr:colOff>114300</xdr:colOff>
      <xdr:row>75</xdr:row>
      <xdr:rowOff>51254</xdr:rowOff>
    </xdr:to>
    <xdr:sp macro="" textlink="">
      <xdr:nvSpPr>
        <xdr:cNvPr id="871" name="楕円 870"/>
        <xdr:cNvSpPr/>
      </xdr:nvSpPr>
      <xdr:spPr>
        <a:xfrm>
          <a:off x="22110700" y="128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143981</xdr:rowOff>
    </xdr:from>
    <xdr:ext cx="534377" cy="259045"/>
    <xdr:sp macro="" textlink="">
      <xdr:nvSpPr>
        <xdr:cNvPr id="872" name="繰出金該当値テキスト"/>
        <xdr:cNvSpPr txBox="1"/>
      </xdr:nvSpPr>
      <xdr:spPr>
        <a:xfrm>
          <a:off x="22212300" y="1265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109245</xdr:rowOff>
    </xdr:from>
    <xdr:to>
      <xdr:col>112</xdr:col>
      <xdr:colOff>38100</xdr:colOff>
      <xdr:row>75</xdr:row>
      <xdr:rowOff>39395</xdr:rowOff>
    </xdr:to>
    <xdr:sp macro="" textlink="">
      <xdr:nvSpPr>
        <xdr:cNvPr id="873" name="楕円 872"/>
        <xdr:cNvSpPr/>
      </xdr:nvSpPr>
      <xdr:spPr>
        <a:xfrm>
          <a:off x="21272500" y="127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55922</xdr:rowOff>
    </xdr:from>
    <xdr:ext cx="534377" cy="259045"/>
    <xdr:sp macro="" textlink="">
      <xdr:nvSpPr>
        <xdr:cNvPr id="874" name="テキスト ボックス 873"/>
        <xdr:cNvSpPr txBox="1"/>
      </xdr:nvSpPr>
      <xdr:spPr>
        <a:xfrm>
          <a:off x="21056111" y="125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144173</xdr:rowOff>
    </xdr:from>
    <xdr:to>
      <xdr:col>107</xdr:col>
      <xdr:colOff>101600</xdr:colOff>
      <xdr:row>75</xdr:row>
      <xdr:rowOff>74323</xdr:rowOff>
    </xdr:to>
    <xdr:sp macro="" textlink="">
      <xdr:nvSpPr>
        <xdr:cNvPr id="875" name="楕円 874"/>
        <xdr:cNvSpPr/>
      </xdr:nvSpPr>
      <xdr:spPr>
        <a:xfrm>
          <a:off x="20383500" y="128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90850</xdr:rowOff>
    </xdr:from>
    <xdr:ext cx="534377" cy="259045"/>
    <xdr:sp macro="" textlink="">
      <xdr:nvSpPr>
        <xdr:cNvPr id="876" name="テキスト ボックス 875"/>
        <xdr:cNvSpPr txBox="1"/>
      </xdr:nvSpPr>
      <xdr:spPr>
        <a:xfrm>
          <a:off x="20167111" y="126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122599</xdr:rowOff>
    </xdr:from>
    <xdr:to>
      <xdr:col>102</xdr:col>
      <xdr:colOff>165100</xdr:colOff>
      <xdr:row>75</xdr:row>
      <xdr:rowOff>52749</xdr:rowOff>
    </xdr:to>
    <xdr:sp macro="" textlink="">
      <xdr:nvSpPr>
        <xdr:cNvPr id="877" name="楕円 876"/>
        <xdr:cNvSpPr/>
      </xdr:nvSpPr>
      <xdr:spPr>
        <a:xfrm>
          <a:off x="19494500" y="128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69276</xdr:rowOff>
    </xdr:from>
    <xdr:ext cx="534377" cy="259045"/>
    <xdr:sp macro="" textlink="">
      <xdr:nvSpPr>
        <xdr:cNvPr id="878" name="テキスト ボックス 877"/>
        <xdr:cNvSpPr txBox="1"/>
      </xdr:nvSpPr>
      <xdr:spPr>
        <a:xfrm>
          <a:off x="19278111" y="125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146507</xdr:rowOff>
    </xdr:from>
    <xdr:to>
      <xdr:col>98</xdr:col>
      <xdr:colOff>38100</xdr:colOff>
      <xdr:row>75</xdr:row>
      <xdr:rowOff>76657</xdr:rowOff>
    </xdr:to>
    <xdr:sp macro="" textlink="">
      <xdr:nvSpPr>
        <xdr:cNvPr id="879" name="楕円 878"/>
        <xdr:cNvSpPr/>
      </xdr:nvSpPr>
      <xdr:spPr>
        <a:xfrm>
          <a:off x="18605500" y="128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93184</xdr:rowOff>
    </xdr:from>
    <xdr:ext cx="534377" cy="259045"/>
    <xdr:sp macro="" textlink="">
      <xdr:nvSpPr>
        <xdr:cNvPr id="880" name="テキスト ボックス 879"/>
        <xdr:cNvSpPr txBox="1"/>
      </xdr:nvSpPr>
      <xdr:spPr>
        <a:xfrm>
          <a:off x="18389111" y="126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1,148,152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158,497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21,040</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は、嘱託職員数の増加や職員給を国公準拠へ変更したためであり、今後は、平成２７年度に改定した定員適正化計画に沿った職員数の適正化や嘱託職員の削減を目指すことなど行財政改革への取り組みを通じて人件費の削減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411,613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244,116</a:t>
          </a:r>
          <a:r>
            <a:rPr kumimoji="1" lang="ja-JP" altLang="en-US" sz="1300">
              <a:latin typeface="ＭＳ Ｐゴシック" panose="020B0600070205080204" pitchFamily="50" charset="-128"/>
              <a:ea typeface="ＭＳ Ｐゴシック" panose="020B0600070205080204" pitchFamily="50" charset="-128"/>
            </a:rPr>
            <a:t>円高い状況となっている。また、普通建設事業のうち更新整備が類似団体と比較して</a:t>
          </a:r>
          <a:r>
            <a:rPr kumimoji="1" lang="en-US" altLang="ja-JP" sz="1300">
              <a:latin typeface="ＭＳ Ｐゴシック" panose="020B0600070205080204" pitchFamily="50" charset="-128"/>
              <a:ea typeface="ＭＳ Ｐゴシック" panose="020B0600070205080204" pitchFamily="50" charset="-128"/>
            </a:rPr>
            <a:t>255,595</a:t>
          </a:r>
          <a:r>
            <a:rPr kumimoji="1" lang="ja-JP" altLang="en-US" sz="1300">
              <a:latin typeface="ＭＳ Ｐゴシック" panose="020B0600070205080204" pitchFamily="50" charset="-128"/>
              <a:ea typeface="ＭＳ Ｐゴシック" panose="020B0600070205080204" pitchFamily="50" charset="-128"/>
            </a:rPr>
            <a:t>円高くなっている。これは、南海トラフ地震対策等の大型事業の実施によるものであり、今後２年間はこの傾向が継続すると見込んでいる。今後は、「中土佐町総合振興計画」のもと、地域住民との意見交換を図り、適量・適切な事業の実施により、大型事業終了後の事業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6,829
193.21
8,244,383
7,885,508
297,023
3,544,805
11,299,377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130810</xdr:rowOff>
    </xdr:from>
    <xdr:to>
      <xdr:col>24</xdr:col>
      <xdr:colOff>63500</xdr:colOff>
      <xdr:row>37</xdr:row>
      <xdr:rowOff>45466</xdr:rowOff>
    </xdr:to>
    <xdr:cxnSp macro="">
      <xdr:nvCxnSpPr>
        <xdr:cNvPr id="61" name="直線コネクタ 60"/>
        <xdr:cNvCxnSpPr/>
      </xdr:nvCxnSpPr>
      <xdr:spPr>
        <a:xfrm flipV="1">
          <a:off x="3797300" y="6303010"/>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34671</xdr:rowOff>
    </xdr:from>
    <xdr:to>
      <xdr:col>19</xdr:col>
      <xdr:colOff>177800</xdr:colOff>
      <xdr:row>37</xdr:row>
      <xdr:rowOff>45466</xdr:rowOff>
    </xdr:to>
    <xdr:cxnSp macro="">
      <xdr:nvCxnSpPr>
        <xdr:cNvPr id="64" name="直線コネクタ 63"/>
        <xdr:cNvCxnSpPr/>
      </xdr:nvCxnSpPr>
      <xdr:spPr>
        <a:xfrm>
          <a:off x="2908300" y="637832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61849</xdr:rowOff>
    </xdr:from>
    <xdr:to>
      <xdr:col>15</xdr:col>
      <xdr:colOff>50800</xdr:colOff>
      <xdr:row>37</xdr:row>
      <xdr:rowOff>34671</xdr:rowOff>
    </xdr:to>
    <xdr:cxnSp macro="">
      <xdr:nvCxnSpPr>
        <xdr:cNvPr id="67" name="直線コネクタ 66"/>
        <xdr:cNvCxnSpPr/>
      </xdr:nvCxnSpPr>
      <xdr:spPr>
        <a:xfrm>
          <a:off x="2019300" y="6062599"/>
          <a:ext cx="889000" cy="3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61849</xdr:rowOff>
    </xdr:from>
    <xdr:to>
      <xdr:col>10</xdr:col>
      <xdr:colOff>114300</xdr:colOff>
      <xdr:row>36</xdr:row>
      <xdr:rowOff>145796</xdr:rowOff>
    </xdr:to>
    <xdr:cxnSp macro="">
      <xdr:nvCxnSpPr>
        <xdr:cNvPr id="70" name="直線コネクタ 69"/>
        <xdr:cNvCxnSpPr/>
      </xdr:nvCxnSpPr>
      <xdr:spPr>
        <a:xfrm flipV="1">
          <a:off x="1130300" y="6062599"/>
          <a:ext cx="889000" cy="2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80010</xdr:rowOff>
    </xdr:from>
    <xdr:to>
      <xdr:col>24</xdr:col>
      <xdr:colOff>114300</xdr:colOff>
      <xdr:row>37</xdr:row>
      <xdr:rowOff>10160</xdr:rowOff>
    </xdr:to>
    <xdr:sp macro="" textlink="">
      <xdr:nvSpPr>
        <xdr:cNvPr id="80" name="楕円 79"/>
        <xdr:cNvSpPr/>
      </xdr:nvSpPr>
      <xdr:spPr>
        <a:xfrm>
          <a:off x="45847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469744" cy="259045"/>
    <xdr:sp macro="" textlink="">
      <xdr:nvSpPr>
        <xdr:cNvPr id="81" name="議会費該当値テキスト"/>
        <xdr:cNvSpPr txBox="1"/>
      </xdr:nvSpPr>
      <xdr:spPr>
        <a:xfrm>
          <a:off x="4686300"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166116</xdr:rowOff>
    </xdr:from>
    <xdr:to>
      <xdr:col>20</xdr:col>
      <xdr:colOff>38100</xdr:colOff>
      <xdr:row>37</xdr:row>
      <xdr:rowOff>96266</xdr:rowOff>
    </xdr:to>
    <xdr:sp macro="" textlink="">
      <xdr:nvSpPr>
        <xdr:cNvPr id="82" name="楕円 81"/>
        <xdr:cNvSpPr/>
      </xdr:nvSpPr>
      <xdr:spPr>
        <a:xfrm>
          <a:off x="3746500" y="6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87393</xdr:rowOff>
    </xdr:from>
    <xdr:ext cx="469744" cy="259045"/>
    <xdr:sp macro="" textlink="">
      <xdr:nvSpPr>
        <xdr:cNvPr id="83" name="テキスト ボックス 82"/>
        <xdr:cNvSpPr txBox="1"/>
      </xdr:nvSpPr>
      <xdr:spPr>
        <a:xfrm>
          <a:off x="3562428" y="64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155321</xdr:rowOff>
    </xdr:from>
    <xdr:to>
      <xdr:col>15</xdr:col>
      <xdr:colOff>101600</xdr:colOff>
      <xdr:row>37</xdr:row>
      <xdr:rowOff>85471</xdr:rowOff>
    </xdr:to>
    <xdr:sp macro="" textlink="">
      <xdr:nvSpPr>
        <xdr:cNvPr id="84" name="楕円 83"/>
        <xdr:cNvSpPr/>
      </xdr:nvSpPr>
      <xdr:spPr>
        <a:xfrm>
          <a:off x="2857500" y="63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76598</xdr:rowOff>
    </xdr:from>
    <xdr:ext cx="469744" cy="259045"/>
    <xdr:sp macro="" textlink="">
      <xdr:nvSpPr>
        <xdr:cNvPr id="85" name="テキスト ボックス 84"/>
        <xdr:cNvSpPr txBox="1"/>
      </xdr:nvSpPr>
      <xdr:spPr>
        <a:xfrm>
          <a:off x="2673428" y="64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11049</xdr:rowOff>
    </xdr:from>
    <xdr:to>
      <xdr:col>10</xdr:col>
      <xdr:colOff>165100</xdr:colOff>
      <xdr:row>35</xdr:row>
      <xdr:rowOff>112649</xdr:rowOff>
    </xdr:to>
    <xdr:sp macro="" textlink="">
      <xdr:nvSpPr>
        <xdr:cNvPr id="86" name="楕円 85"/>
        <xdr:cNvSpPr/>
      </xdr:nvSpPr>
      <xdr:spPr>
        <a:xfrm>
          <a:off x="1968500" y="60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129176</xdr:rowOff>
    </xdr:from>
    <xdr:ext cx="534377" cy="259045"/>
    <xdr:sp macro="" textlink="">
      <xdr:nvSpPr>
        <xdr:cNvPr id="87" name="テキスト ボックス 86"/>
        <xdr:cNvSpPr txBox="1"/>
      </xdr:nvSpPr>
      <xdr:spPr>
        <a:xfrm>
          <a:off x="1752111" y="57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94996</xdr:rowOff>
    </xdr:from>
    <xdr:to>
      <xdr:col>6</xdr:col>
      <xdr:colOff>38100</xdr:colOff>
      <xdr:row>37</xdr:row>
      <xdr:rowOff>25146</xdr:rowOff>
    </xdr:to>
    <xdr:sp macro="" textlink="">
      <xdr:nvSpPr>
        <xdr:cNvPr id="88" name="楕円 87"/>
        <xdr:cNvSpPr/>
      </xdr:nvSpPr>
      <xdr:spPr>
        <a:xfrm>
          <a:off x="1079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16273</xdr:rowOff>
    </xdr:from>
    <xdr:ext cx="469744" cy="259045"/>
    <xdr:sp macro="" textlink="">
      <xdr:nvSpPr>
        <xdr:cNvPr id="89" name="テキスト ボックス 88"/>
        <xdr:cNvSpPr txBox="1"/>
      </xdr:nvSpPr>
      <xdr:spPr>
        <a:xfrm>
          <a:off x="895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94238</xdr:rowOff>
    </xdr:from>
    <xdr:to>
      <xdr:col>24</xdr:col>
      <xdr:colOff>63500</xdr:colOff>
      <xdr:row>55</xdr:row>
      <xdr:rowOff>59658</xdr:rowOff>
    </xdr:to>
    <xdr:cxnSp macro="">
      <xdr:nvCxnSpPr>
        <xdr:cNvPr id="120" name="直線コネクタ 119"/>
        <xdr:cNvCxnSpPr/>
      </xdr:nvCxnSpPr>
      <xdr:spPr>
        <a:xfrm flipV="1">
          <a:off x="3797300" y="9009638"/>
          <a:ext cx="838200" cy="47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59658</xdr:rowOff>
    </xdr:from>
    <xdr:to>
      <xdr:col>19</xdr:col>
      <xdr:colOff>177800</xdr:colOff>
      <xdr:row>56</xdr:row>
      <xdr:rowOff>76103</xdr:rowOff>
    </xdr:to>
    <xdr:cxnSp macro="">
      <xdr:nvCxnSpPr>
        <xdr:cNvPr id="123" name="直線コネクタ 122"/>
        <xdr:cNvCxnSpPr/>
      </xdr:nvCxnSpPr>
      <xdr:spPr>
        <a:xfrm flipV="1">
          <a:off x="2908300" y="9489408"/>
          <a:ext cx="889000" cy="18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76103</xdr:rowOff>
    </xdr:from>
    <xdr:to>
      <xdr:col>15</xdr:col>
      <xdr:colOff>50800</xdr:colOff>
      <xdr:row>56</xdr:row>
      <xdr:rowOff>155143</xdr:rowOff>
    </xdr:to>
    <xdr:cxnSp macro="">
      <xdr:nvCxnSpPr>
        <xdr:cNvPr id="126" name="直線コネクタ 125"/>
        <xdr:cNvCxnSpPr/>
      </xdr:nvCxnSpPr>
      <xdr:spPr>
        <a:xfrm flipV="1">
          <a:off x="2019300" y="9677303"/>
          <a:ext cx="889000" cy="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40142</xdr:rowOff>
    </xdr:from>
    <xdr:to>
      <xdr:col>10</xdr:col>
      <xdr:colOff>114300</xdr:colOff>
      <xdr:row>56</xdr:row>
      <xdr:rowOff>155143</xdr:rowOff>
    </xdr:to>
    <xdr:cxnSp macro="">
      <xdr:nvCxnSpPr>
        <xdr:cNvPr id="129" name="直線コネクタ 128"/>
        <xdr:cNvCxnSpPr/>
      </xdr:nvCxnSpPr>
      <xdr:spPr>
        <a:xfrm>
          <a:off x="1130300" y="9641342"/>
          <a:ext cx="889000" cy="1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43438</xdr:rowOff>
    </xdr:from>
    <xdr:to>
      <xdr:col>24</xdr:col>
      <xdr:colOff>114300</xdr:colOff>
      <xdr:row>52</xdr:row>
      <xdr:rowOff>145038</xdr:rowOff>
    </xdr:to>
    <xdr:sp macro="" textlink="">
      <xdr:nvSpPr>
        <xdr:cNvPr id="139" name="楕円 138"/>
        <xdr:cNvSpPr/>
      </xdr:nvSpPr>
      <xdr:spPr>
        <a:xfrm>
          <a:off x="4584700" y="8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66315</xdr:rowOff>
    </xdr:from>
    <xdr:ext cx="599010" cy="259045"/>
    <xdr:sp macro="" textlink="">
      <xdr:nvSpPr>
        <xdr:cNvPr id="140" name="総務費該当値テキスト"/>
        <xdr:cNvSpPr txBox="1"/>
      </xdr:nvSpPr>
      <xdr:spPr>
        <a:xfrm>
          <a:off x="4686300" y="881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8858</xdr:rowOff>
    </xdr:from>
    <xdr:to>
      <xdr:col>20</xdr:col>
      <xdr:colOff>38100</xdr:colOff>
      <xdr:row>55</xdr:row>
      <xdr:rowOff>110458</xdr:rowOff>
    </xdr:to>
    <xdr:sp macro="" textlink="">
      <xdr:nvSpPr>
        <xdr:cNvPr id="141" name="楕円 140"/>
        <xdr:cNvSpPr/>
      </xdr:nvSpPr>
      <xdr:spPr>
        <a:xfrm>
          <a:off x="3746500" y="9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126985</xdr:rowOff>
    </xdr:from>
    <xdr:ext cx="599010" cy="259045"/>
    <xdr:sp macro="" textlink="">
      <xdr:nvSpPr>
        <xdr:cNvPr id="142" name="テキスト ボックス 141"/>
        <xdr:cNvSpPr txBox="1"/>
      </xdr:nvSpPr>
      <xdr:spPr>
        <a:xfrm>
          <a:off x="3497795" y="92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25303</xdr:rowOff>
    </xdr:from>
    <xdr:to>
      <xdr:col>15</xdr:col>
      <xdr:colOff>101600</xdr:colOff>
      <xdr:row>56</xdr:row>
      <xdr:rowOff>126903</xdr:rowOff>
    </xdr:to>
    <xdr:sp macro="" textlink="">
      <xdr:nvSpPr>
        <xdr:cNvPr id="143" name="楕円 142"/>
        <xdr:cNvSpPr/>
      </xdr:nvSpPr>
      <xdr:spPr>
        <a:xfrm>
          <a:off x="2857500" y="96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118030</xdr:rowOff>
    </xdr:from>
    <xdr:ext cx="599010" cy="259045"/>
    <xdr:sp macro="" textlink="">
      <xdr:nvSpPr>
        <xdr:cNvPr id="144" name="テキスト ボックス 143"/>
        <xdr:cNvSpPr txBox="1"/>
      </xdr:nvSpPr>
      <xdr:spPr>
        <a:xfrm>
          <a:off x="2608795" y="971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104343</xdr:rowOff>
    </xdr:from>
    <xdr:to>
      <xdr:col>10</xdr:col>
      <xdr:colOff>165100</xdr:colOff>
      <xdr:row>57</xdr:row>
      <xdr:rowOff>34493</xdr:rowOff>
    </xdr:to>
    <xdr:sp macro="" textlink="">
      <xdr:nvSpPr>
        <xdr:cNvPr id="145" name="楕円 144"/>
        <xdr:cNvSpPr/>
      </xdr:nvSpPr>
      <xdr:spPr>
        <a:xfrm>
          <a:off x="1968500" y="97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25620</xdr:rowOff>
    </xdr:from>
    <xdr:ext cx="599010" cy="259045"/>
    <xdr:sp macro="" textlink="">
      <xdr:nvSpPr>
        <xdr:cNvPr id="146" name="テキスト ボックス 145"/>
        <xdr:cNvSpPr txBox="1"/>
      </xdr:nvSpPr>
      <xdr:spPr>
        <a:xfrm>
          <a:off x="1719795" y="979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160792</xdr:rowOff>
    </xdr:from>
    <xdr:to>
      <xdr:col>6</xdr:col>
      <xdr:colOff>38100</xdr:colOff>
      <xdr:row>56</xdr:row>
      <xdr:rowOff>90942</xdr:rowOff>
    </xdr:to>
    <xdr:sp macro="" textlink="">
      <xdr:nvSpPr>
        <xdr:cNvPr id="147" name="楕円 146"/>
        <xdr:cNvSpPr/>
      </xdr:nvSpPr>
      <xdr:spPr>
        <a:xfrm>
          <a:off x="1079500" y="95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107469</xdr:rowOff>
    </xdr:from>
    <xdr:ext cx="599010" cy="259045"/>
    <xdr:sp macro="" textlink="">
      <xdr:nvSpPr>
        <xdr:cNvPr id="148" name="テキスト ボックス 147"/>
        <xdr:cNvSpPr txBox="1"/>
      </xdr:nvSpPr>
      <xdr:spPr>
        <a:xfrm>
          <a:off x="830795" y="93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127602</xdr:rowOff>
    </xdr:from>
    <xdr:to>
      <xdr:col>24</xdr:col>
      <xdr:colOff>63500</xdr:colOff>
      <xdr:row>75</xdr:row>
      <xdr:rowOff>15136</xdr:rowOff>
    </xdr:to>
    <xdr:cxnSp macro="">
      <xdr:nvCxnSpPr>
        <xdr:cNvPr id="174" name="直線コネクタ 173"/>
        <xdr:cNvCxnSpPr/>
      </xdr:nvCxnSpPr>
      <xdr:spPr>
        <a:xfrm flipV="1">
          <a:off x="3797300" y="12814902"/>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153970</xdr:rowOff>
    </xdr:from>
    <xdr:to>
      <xdr:col>19</xdr:col>
      <xdr:colOff>177800</xdr:colOff>
      <xdr:row>75</xdr:row>
      <xdr:rowOff>15136</xdr:rowOff>
    </xdr:to>
    <xdr:cxnSp macro="">
      <xdr:nvCxnSpPr>
        <xdr:cNvPr id="177" name="直線コネクタ 176"/>
        <xdr:cNvCxnSpPr/>
      </xdr:nvCxnSpPr>
      <xdr:spPr>
        <a:xfrm>
          <a:off x="2908300" y="12841270"/>
          <a:ext cx="8890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144329</xdr:rowOff>
    </xdr:from>
    <xdr:to>
      <xdr:col>15</xdr:col>
      <xdr:colOff>50800</xdr:colOff>
      <xdr:row>74</xdr:row>
      <xdr:rowOff>153970</xdr:rowOff>
    </xdr:to>
    <xdr:cxnSp macro="">
      <xdr:nvCxnSpPr>
        <xdr:cNvPr id="180" name="直線コネクタ 179"/>
        <xdr:cNvCxnSpPr/>
      </xdr:nvCxnSpPr>
      <xdr:spPr>
        <a:xfrm>
          <a:off x="2019300" y="12831629"/>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144329</xdr:rowOff>
    </xdr:from>
    <xdr:to>
      <xdr:col>10</xdr:col>
      <xdr:colOff>114300</xdr:colOff>
      <xdr:row>75</xdr:row>
      <xdr:rowOff>77332</xdr:rowOff>
    </xdr:to>
    <xdr:cxnSp macro="">
      <xdr:nvCxnSpPr>
        <xdr:cNvPr id="183" name="直線コネクタ 182"/>
        <xdr:cNvCxnSpPr/>
      </xdr:nvCxnSpPr>
      <xdr:spPr>
        <a:xfrm flipV="1">
          <a:off x="1130300" y="12831629"/>
          <a:ext cx="889000" cy="10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76802</xdr:rowOff>
    </xdr:from>
    <xdr:to>
      <xdr:col>24</xdr:col>
      <xdr:colOff>114300</xdr:colOff>
      <xdr:row>75</xdr:row>
      <xdr:rowOff>6952</xdr:rowOff>
    </xdr:to>
    <xdr:sp macro="" textlink="">
      <xdr:nvSpPr>
        <xdr:cNvPr id="193" name="楕円 192"/>
        <xdr:cNvSpPr/>
      </xdr:nvSpPr>
      <xdr:spPr>
        <a:xfrm>
          <a:off x="4584700" y="12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99679</xdr:rowOff>
    </xdr:from>
    <xdr:ext cx="599010" cy="259045"/>
    <xdr:sp macro="" textlink="">
      <xdr:nvSpPr>
        <xdr:cNvPr id="194" name="民生費該当値テキスト"/>
        <xdr:cNvSpPr txBox="1"/>
      </xdr:nvSpPr>
      <xdr:spPr>
        <a:xfrm>
          <a:off x="4686300" y="1261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135786</xdr:rowOff>
    </xdr:from>
    <xdr:to>
      <xdr:col>20</xdr:col>
      <xdr:colOff>38100</xdr:colOff>
      <xdr:row>75</xdr:row>
      <xdr:rowOff>65936</xdr:rowOff>
    </xdr:to>
    <xdr:sp macro="" textlink="">
      <xdr:nvSpPr>
        <xdr:cNvPr id="195" name="楕円 194"/>
        <xdr:cNvSpPr/>
      </xdr:nvSpPr>
      <xdr:spPr>
        <a:xfrm>
          <a:off x="3746500" y="128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82463</xdr:rowOff>
    </xdr:from>
    <xdr:ext cx="599010" cy="259045"/>
    <xdr:sp macro="" textlink="">
      <xdr:nvSpPr>
        <xdr:cNvPr id="196" name="テキスト ボックス 195"/>
        <xdr:cNvSpPr txBox="1"/>
      </xdr:nvSpPr>
      <xdr:spPr>
        <a:xfrm>
          <a:off x="3497795" y="1259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103170</xdr:rowOff>
    </xdr:from>
    <xdr:to>
      <xdr:col>15</xdr:col>
      <xdr:colOff>101600</xdr:colOff>
      <xdr:row>75</xdr:row>
      <xdr:rowOff>33320</xdr:rowOff>
    </xdr:to>
    <xdr:sp macro="" textlink="">
      <xdr:nvSpPr>
        <xdr:cNvPr id="197" name="楕円 196"/>
        <xdr:cNvSpPr/>
      </xdr:nvSpPr>
      <xdr:spPr>
        <a:xfrm>
          <a:off x="2857500" y="127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49847</xdr:rowOff>
    </xdr:from>
    <xdr:ext cx="599010" cy="259045"/>
    <xdr:sp macro="" textlink="">
      <xdr:nvSpPr>
        <xdr:cNvPr id="198" name="テキスト ボックス 197"/>
        <xdr:cNvSpPr txBox="1"/>
      </xdr:nvSpPr>
      <xdr:spPr>
        <a:xfrm>
          <a:off x="2608795" y="125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93529</xdr:rowOff>
    </xdr:from>
    <xdr:to>
      <xdr:col>10</xdr:col>
      <xdr:colOff>165100</xdr:colOff>
      <xdr:row>75</xdr:row>
      <xdr:rowOff>23679</xdr:rowOff>
    </xdr:to>
    <xdr:sp macro="" textlink="">
      <xdr:nvSpPr>
        <xdr:cNvPr id="199" name="楕円 198"/>
        <xdr:cNvSpPr/>
      </xdr:nvSpPr>
      <xdr:spPr>
        <a:xfrm>
          <a:off x="1968500" y="127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40206</xdr:rowOff>
    </xdr:from>
    <xdr:ext cx="599010" cy="259045"/>
    <xdr:sp macro="" textlink="">
      <xdr:nvSpPr>
        <xdr:cNvPr id="200" name="テキスト ボックス 199"/>
        <xdr:cNvSpPr txBox="1"/>
      </xdr:nvSpPr>
      <xdr:spPr>
        <a:xfrm>
          <a:off x="1719795" y="1255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26532</xdr:rowOff>
    </xdr:from>
    <xdr:to>
      <xdr:col>6</xdr:col>
      <xdr:colOff>38100</xdr:colOff>
      <xdr:row>75</xdr:row>
      <xdr:rowOff>128132</xdr:rowOff>
    </xdr:to>
    <xdr:sp macro="" textlink="">
      <xdr:nvSpPr>
        <xdr:cNvPr id="201" name="楕円 200"/>
        <xdr:cNvSpPr/>
      </xdr:nvSpPr>
      <xdr:spPr>
        <a:xfrm>
          <a:off x="1079500" y="12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144659</xdr:rowOff>
    </xdr:from>
    <xdr:ext cx="599010" cy="259045"/>
    <xdr:sp macro="" textlink="">
      <xdr:nvSpPr>
        <xdr:cNvPr id="202" name="テキスト ボックス 201"/>
        <xdr:cNvSpPr txBox="1"/>
      </xdr:nvSpPr>
      <xdr:spPr>
        <a:xfrm>
          <a:off x="830795" y="126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94087</xdr:rowOff>
    </xdr:from>
    <xdr:to>
      <xdr:col>24</xdr:col>
      <xdr:colOff>63500</xdr:colOff>
      <xdr:row>96</xdr:row>
      <xdr:rowOff>125831</xdr:rowOff>
    </xdr:to>
    <xdr:cxnSp macro="">
      <xdr:nvCxnSpPr>
        <xdr:cNvPr id="231" name="直線コネクタ 230"/>
        <xdr:cNvCxnSpPr/>
      </xdr:nvCxnSpPr>
      <xdr:spPr>
        <a:xfrm flipV="1">
          <a:off x="3797300" y="16553287"/>
          <a:ext cx="838200" cy="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126547</xdr:rowOff>
    </xdr:from>
    <xdr:to>
      <xdr:col>19</xdr:col>
      <xdr:colOff>177800</xdr:colOff>
      <xdr:row>96</xdr:row>
      <xdr:rowOff>125831</xdr:rowOff>
    </xdr:to>
    <xdr:cxnSp macro="">
      <xdr:nvCxnSpPr>
        <xdr:cNvPr id="234" name="直線コネクタ 233"/>
        <xdr:cNvCxnSpPr/>
      </xdr:nvCxnSpPr>
      <xdr:spPr>
        <a:xfrm>
          <a:off x="2908300" y="16414297"/>
          <a:ext cx="889000" cy="17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112618</xdr:rowOff>
    </xdr:from>
    <xdr:to>
      <xdr:col>15</xdr:col>
      <xdr:colOff>50800</xdr:colOff>
      <xdr:row>95</xdr:row>
      <xdr:rowOff>126547</xdr:rowOff>
    </xdr:to>
    <xdr:cxnSp macro="">
      <xdr:nvCxnSpPr>
        <xdr:cNvPr id="237" name="直線コネクタ 236"/>
        <xdr:cNvCxnSpPr/>
      </xdr:nvCxnSpPr>
      <xdr:spPr>
        <a:xfrm>
          <a:off x="2019300" y="16400368"/>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112618</xdr:rowOff>
    </xdr:from>
    <xdr:to>
      <xdr:col>10</xdr:col>
      <xdr:colOff>114300</xdr:colOff>
      <xdr:row>95</xdr:row>
      <xdr:rowOff>160770</xdr:rowOff>
    </xdr:to>
    <xdr:cxnSp macro="">
      <xdr:nvCxnSpPr>
        <xdr:cNvPr id="240" name="直線コネクタ 239"/>
        <xdr:cNvCxnSpPr/>
      </xdr:nvCxnSpPr>
      <xdr:spPr>
        <a:xfrm flipV="1">
          <a:off x="1130300" y="16400368"/>
          <a:ext cx="8890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43287</xdr:rowOff>
    </xdr:from>
    <xdr:to>
      <xdr:col>24</xdr:col>
      <xdr:colOff>114300</xdr:colOff>
      <xdr:row>96</xdr:row>
      <xdr:rowOff>144887</xdr:rowOff>
    </xdr:to>
    <xdr:sp macro="" textlink="">
      <xdr:nvSpPr>
        <xdr:cNvPr id="250" name="楕円 249"/>
        <xdr:cNvSpPr/>
      </xdr:nvSpPr>
      <xdr:spPr>
        <a:xfrm>
          <a:off x="4584700" y="165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21714</xdr:rowOff>
    </xdr:from>
    <xdr:ext cx="534377" cy="259045"/>
    <xdr:sp macro="" textlink="">
      <xdr:nvSpPr>
        <xdr:cNvPr id="251" name="衛生費該当値テキスト"/>
        <xdr:cNvSpPr txBox="1"/>
      </xdr:nvSpPr>
      <xdr:spPr>
        <a:xfrm>
          <a:off x="4686300" y="164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75031</xdr:rowOff>
    </xdr:from>
    <xdr:to>
      <xdr:col>20</xdr:col>
      <xdr:colOff>38100</xdr:colOff>
      <xdr:row>97</xdr:row>
      <xdr:rowOff>5181</xdr:rowOff>
    </xdr:to>
    <xdr:sp macro="" textlink="">
      <xdr:nvSpPr>
        <xdr:cNvPr id="252" name="楕円 251"/>
        <xdr:cNvSpPr/>
      </xdr:nvSpPr>
      <xdr:spPr>
        <a:xfrm>
          <a:off x="3746500" y="1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167758</xdr:rowOff>
    </xdr:from>
    <xdr:ext cx="534377" cy="259045"/>
    <xdr:sp macro="" textlink="">
      <xdr:nvSpPr>
        <xdr:cNvPr id="253" name="テキスト ボックス 252"/>
        <xdr:cNvSpPr txBox="1"/>
      </xdr:nvSpPr>
      <xdr:spPr>
        <a:xfrm>
          <a:off x="3530111" y="166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75747</xdr:rowOff>
    </xdr:from>
    <xdr:to>
      <xdr:col>15</xdr:col>
      <xdr:colOff>101600</xdr:colOff>
      <xdr:row>96</xdr:row>
      <xdr:rowOff>5897</xdr:rowOff>
    </xdr:to>
    <xdr:sp macro="" textlink="">
      <xdr:nvSpPr>
        <xdr:cNvPr id="254" name="楕円 253"/>
        <xdr:cNvSpPr/>
      </xdr:nvSpPr>
      <xdr:spPr>
        <a:xfrm>
          <a:off x="2857500" y="163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168474</xdr:rowOff>
    </xdr:from>
    <xdr:ext cx="534377" cy="259045"/>
    <xdr:sp macro="" textlink="">
      <xdr:nvSpPr>
        <xdr:cNvPr id="255" name="テキスト ボックス 254"/>
        <xdr:cNvSpPr txBox="1"/>
      </xdr:nvSpPr>
      <xdr:spPr>
        <a:xfrm>
          <a:off x="2641111" y="164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61818</xdr:rowOff>
    </xdr:from>
    <xdr:to>
      <xdr:col>10</xdr:col>
      <xdr:colOff>165100</xdr:colOff>
      <xdr:row>95</xdr:row>
      <xdr:rowOff>163418</xdr:rowOff>
    </xdr:to>
    <xdr:sp macro="" textlink="">
      <xdr:nvSpPr>
        <xdr:cNvPr id="256" name="楕円 255"/>
        <xdr:cNvSpPr/>
      </xdr:nvSpPr>
      <xdr:spPr>
        <a:xfrm>
          <a:off x="1968500" y="1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8495</xdr:rowOff>
    </xdr:from>
    <xdr:ext cx="534377" cy="259045"/>
    <xdr:sp macro="" textlink="">
      <xdr:nvSpPr>
        <xdr:cNvPr id="257" name="テキスト ボックス 256"/>
        <xdr:cNvSpPr txBox="1"/>
      </xdr:nvSpPr>
      <xdr:spPr>
        <a:xfrm>
          <a:off x="1752111" y="1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109970</xdr:rowOff>
    </xdr:from>
    <xdr:to>
      <xdr:col>6</xdr:col>
      <xdr:colOff>38100</xdr:colOff>
      <xdr:row>96</xdr:row>
      <xdr:rowOff>40120</xdr:rowOff>
    </xdr:to>
    <xdr:sp macro="" textlink="">
      <xdr:nvSpPr>
        <xdr:cNvPr id="258" name="楕円 257"/>
        <xdr:cNvSpPr/>
      </xdr:nvSpPr>
      <xdr:spPr>
        <a:xfrm>
          <a:off x="1079500" y="163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31247</xdr:rowOff>
    </xdr:from>
    <xdr:ext cx="534377" cy="259045"/>
    <xdr:sp macro="" textlink="">
      <xdr:nvSpPr>
        <xdr:cNvPr id="259" name="テキスト ボックス 258"/>
        <xdr:cNvSpPr txBox="1"/>
      </xdr:nvSpPr>
      <xdr:spPr>
        <a:xfrm>
          <a:off x="863111" y="164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17628</xdr:rowOff>
    </xdr:from>
    <xdr:to>
      <xdr:col>45</xdr:col>
      <xdr:colOff>177800</xdr:colOff>
      <xdr:row>38</xdr:row>
      <xdr:rowOff>139700</xdr:rowOff>
    </xdr:to>
    <xdr:cxnSp macro="">
      <xdr:nvCxnSpPr>
        <xdr:cNvPr id="292" name="直線コネクタ 291"/>
        <xdr:cNvCxnSpPr/>
      </xdr:nvCxnSpPr>
      <xdr:spPr>
        <a:xfrm>
          <a:off x="7861300" y="6532728"/>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150216</xdr:rowOff>
    </xdr:from>
    <xdr:to>
      <xdr:col>41</xdr:col>
      <xdr:colOff>50800</xdr:colOff>
      <xdr:row>38</xdr:row>
      <xdr:rowOff>17628</xdr:rowOff>
    </xdr:to>
    <xdr:cxnSp macro="">
      <xdr:nvCxnSpPr>
        <xdr:cNvPr id="295" name="直線コネクタ 294"/>
        <xdr:cNvCxnSpPr/>
      </xdr:nvCxnSpPr>
      <xdr:spPr>
        <a:xfrm>
          <a:off x="6972300" y="6150966"/>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138278</xdr:rowOff>
    </xdr:from>
    <xdr:to>
      <xdr:col>41</xdr:col>
      <xdr:colOff>101600</xdr:colOff>
      <xdr:row>38</xdr:row>
      <xdr:rowOff>68428</xdr:rowOff>
    </xdr:to>
    <xdr:sp macro="" textlink="">
      <xdr:nvSpPr>
        <xdr:cNvPr id="311" name="楕円 310"/>
        <xdr:cNvSpPr/>
      </xdr:nvSpPr>
      <xdr:spPr>
        <a:xfrm>
          <a:off x="7810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59555</xdr:rowOff>
    </xdr:from>
    <xdr:ext cx="378565" cy="259045"/>
    <xdr:sp macro="" textlink="">
      <xdr:nvSpPr>
        <xdr:cNvPr id="312" name="テキスト ボックス 311"/>
        <xdr:cNvSpPr txBox="1"/>
      </xdr:nvSpPr>
      <xdr:spPr>
        <a:xfrm>
          <a:off x="767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99416</xdr:rowOff>
    </xdr:from>
    <xdr:to>
      <xdr:col>36</xdr:col>
      <xdr:colOff>165100</xdr:colOff>
      <xdr:row>36</xdr:row>
      <xdr:rowOff>29566</xdr:rowOff>
    </xdr:to>
    <xdr:sp macro="" textlink="">
      <xdr:nvSpPr>
        <xdr:cNvPr id="313" name="楕円 312"/>
        <xdr:cNvSpPr/>
      </xdr:nvSpPr>
      <xdr:spPr>
        <a:xfrm>
          <a:off x="6921500" y="6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46093</xdr:rowOff>
    </xdr:from>
    <xdr:ext cx="469744" cy="259045"/>
    <xdr:sp macro="" textlink="">
      <xdr:nvSpPr>
        <xdr:cNvPr id="314" name="テキスト ボックス 313"/>
        <xdr:cNvSpPr txBox="1"/>
      </xdr:nvSpPr>
      <xdr:spPr>
        <a:xfrm>
          <a:off x="6737428" y="58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118570</xdr:rowOff>
    </xdr:from>
    <xdr:to>
      <xdr:col>55</xdr:col>
      <xdr:colOff>0</xdr:colOff>
      <xdr:row>57</xdr:row>
      <xdr:rowOff>153778</xdr:rowOff>
    </xdr:to>
    <xdr:cxnSp macro="">
      <xdr:nvCxnSpPr>
        <xdr:cNvPr id="343" name="直線コネクタ 342"/>
        <xdr:cNvCxnSpPr/>
      </xdr:nvCxnSpPr>
      <xdr:spPr>
        <a:xfrm flipV="1">
          <a:off x="9639300" y="9891220"/>
          <a:ext cx="838200" cy="3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153778</xdr:rowOff>
    </xdr:from>
    <xdr:to>
      <xdr:col>50</xdr:col>
      <xdr:colOff>114300</xdr:colOff>
      <xdr:row>58</xdr:row>
      <xdr:rowOff>26265</xdr:rowOff>
    </xdr:to>
    <xdr:cxnSp macro="">
      <xdr:nvCxnSpPr>
        <xdr:cNvPr id="346" name="直線コネクタ 345"/>
        <xdr:cNvCxnSpPr/>
      </xdr:nvCxnSpPr>
      <xdr:spPr>
        <a:xfrm flipV="1">
          <a:off x="8750300" y="9926428"/>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26265</xdr:rowOff>
    </xdr:from>
    <xdr:to>
      <xdr:col>45</xdr:col>
      <xdr:colOff>177800</xdr:colOff>
      <xdr:row>58</xdr:row>
      <xdr:rowOff>39984</xdr:rowOff>
    </xdr:to>
    <xdr:cxnSp macro="">
      <xdr:nvCxnSpPr>
        <xdr:cNvPr id="349" name="直線コネクタ 348"/>
        <xdr:cNvCxnSpPr/>
      </xdr:nvCxnSpPr>
      <xdr:spPr>
        <a:xfrm flipV="1">
          <a:off x="7861300" y="9970365"/>
          <a:ext cx="889000" cy="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30635</xdr:rowOff>
    </xdr:from>
    <xdr:to>
      <xdr:col>41</xdr:col>
      <xdr:colOff>50800</xdr:colOff>
      <xdr:row>58</xdr:row>
      <xdr:rowOff>39984</xdr:rowOff>
    </xdr:to>
    <xdr:cxnSp macro="">
      <xdr:nvCxnSpPr>
        <xdr:cNvPr id="352" name="直線コネクタ 351"/>
        <xdr:cNvCxnSpPr/>
      </xdr:nvCxnSpPr>
      <xdr:spPr>
        <a:xfrm>
          <a:off x="6972300" y="9974735"/>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67770</xdr:rowOff>
    </xdr:from>
    <xdr:to>
      <xdr:col>55</xdr:col>
      <xdr:colOff>50800</xdr:colOff>
      <xdr:row>57</xdr:row>
      <xdr:rowOff>169370</xdr:rowOff>
    </xdr:to>
    <xdr:sp macro="" textlink="">
      <xdr:nvSpPr>
        <xdr:cNvPr id="362" name="楕円 361"/>
        <xdr:cNvSpPr/>
      </xdr:nvSpPr>
      <xdr:spPr>
        <a:xfrm>
          <a:off x="10426700" y="98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46197</xdr:rowOff>
    </xdr:from>
    <xdr:ext cx="534377" cy="259045"/>
    <xdr:sp macro="" textlink="">
      <xdr:nvSpPr>
        <xdr:cNvPr id="363" name="農林水産業費該当値テキスト"/>
        <xdr:cNvSpPr txBox="1"/>
      </xdr:nvSpPr>
      <xdr:spPr>
        <a:xfrm>
          <a:off x="10528300" y="98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102978</xdr:rowOff>
    </xdr:from>
    <xdr:to>
      <xdr:col>50</xdr:col>
      <xdr:colOff>165100</xdr:colOff>
      <xdr:row>58</xdr:row>
      <xdr:rowOff>33128</xdr:rowOff>
    </xdr:to>
    <xdr:sp macro="" textlink="">
      <xdr:nvSpPr>
        <xdr:cNvPr id="364" name="楕円 363"/>
        <xdr:cNvSpPr/>
      </xdr:nvSpPr>
      <xdr:spPr>
        <a:xfrm>
          <a:off x="9588500" y="98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24255</xdr:rowOff>
    </xdr:from>
    <xdr:ext cx="534377" cy="259045"/>
    <xdr:sp macro="" textlink="">
      <xdr:nvSpPr>
        <xdr:cNvPr id="365" name="テキスト ボックス 364"/>
        <xdr:cNvSpPr txBox="1"/>
      </xdr:nvSpPr>
      <xdr:spPr>
        <a:xfrm>
          <a:off x="9372111" y="99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146915</xdr:rowOff>
    </xdr:from>
    <xdr:to>
      <xdr:col>46</xdr:col>
      <xdr:colOff>38100</xdr:colOff>
      <xdr:row>58</xdr:row>
      <xdr:rowOff>77065</xdr:rowOff>
    </xdr:to>
    <xdr:sp macro="" textlink="">
      <xdr:nvSpPr>
        <xdr:cNvPr id="366" name="楕円 365"/>
        <xdr:cNvSpPr/>
      </xdr:nvSpPr>
      <xdr:spPr>
        <a:xfrm>
          <a:off x="8699500" y="99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68192</xdr:rowOff>
    </xdr:from>
    <xdr:ext cx="534377" cy="259045"/>
    <xdr:sp macro="" textlink="">
      <xdr:nvSpPr>
        <xdr:cNvPr id="367" name="テキスト ボックス 366"/>
        <xdr:cNvSpPr txBox="1"/>
      </xdr:nvSpPr>
      <xdr:spPr>
        <a:xfrm>
          <a:off x="8483111" y="100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160634</xdr:rowOff>
    </xdr:from>
    <xdr:to>
      <xdr:col>41</xdr:col>
      <xdr:colOff>101600</xdr:colOff>
      <xdr:row>58</xdr:row>
      <xdr:rowOff>90784</xdr:rowOff>
    </xdr:to>
    <xdr:sp macro="" textlink="">
      <xdr:nvSpPr>
        <xdr:cNvPr id="368" name="楕円 367"/>
        <xdr:cNvSpPr/>
      </xdr:nvSpPr>
      <xdr:spPr>
        <a:xfrm>
          <a:off x="78105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81911</xdr:rowOff>
    </xdr:from>
    <xdr:ext cx="534377" cy="259045"/>
    <xdr:sp macro="" textlink="">
      <xdr:nvSpPr>
        <xdr:cNvPr id="369" name="テキスト ボックス 368"/>
        <xdr:cNvSpPr txBox="1"/>
      </xdr:nvSpPr>
      <xdr:spPr>
        <a:xfrm>
          <a:off x="7594111" y="100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151285</xdr:rowOff>
    </xdr:from>
    <xdr:to>
      <xdr:col>36</xdr:col>
      <xdr:colOff>165100</xdr:colOff>
      <xdr:row>58</xdr:row>
      <xdr:rowOff>81435</xdr:rowOff>
    </xdr:to>
    <xdr:sp macro="" textlink="">
      <xdr:nvSpPr>
        <xdr:cNvPr id="370" name="楕円 369"/>
        <xdr:cNvSpPr/>
      </xdr:nvSpPr>
      <xdr:spPr>
        <a:xfrm>
          <a:off x="6921500" y="99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72562</xdr:rowOff>
    </xdr:from>
    <xdr:ext cx="534377" cy="259045"/>
    <xdr:sp macro="" textlink="">
      <xdr:nvSpPr>
        <xdr:cNvPr id="371" name="テキスト ボックス 370"/>
        <xdr:cNvSpPr txBox="1"/>
      </xdr:nvSpPr>
      <xdr:spPr>
        <a:xfrm>
          <a:off x="6705111" y="100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23635</xdr:rowOff>
    </xdr:from>
    <xdr:to>
      <xdr:col>55</xdr:col>
      <xdr:colOff>0</xdr:colOff>
      <xdr:row>78</xdr:row>
      <xdr:rowOff>21146</xdr:rowOff>
    </xdr:to>
    <xdr:cxnSp macro="">
      <xdr:nvCxnSpPr>
        <xdr:cNvPr id="400" name="直線コネクタ 399"/>
        <xdr:cNvCxnSpPr/>
      </xdr:nvCxnSpPr>
      <xdr:spPr>
        <a:xfrm>
          <a:off x="9639300" y="12710935"/>
          <a:ext cx="838200" cy="6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23635</xdr:rowOff>
    </xdr:from>
    <xdr:to>
      <xdr:col>50</xdr:col>
      <xdr:colOff>114300</xdr:colOff>
      <xdr:row>75</xdr:row>
      <xdr:rowOff>57671</xdr:rowOff>
    </xdr:to>
    <xdr:cxnSp macro="">
      <xdr:nvCxnSpPr>
        <xdr:cNvPr id="403" name="直線コネクタ 402"/>
        <xdr:cNvCxnSpPr/>
      </xdr:nvCxnSpPr>
      <xdr:spPr>
        <a:xfrm flipV="1">
          <a:off x="8750300" y="12710935"/>
          <a:ext cx="889000" cy="2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57671</xdr:rowOff>
    </xdr:from>
    <xdr:to>
      <xdr:col>45</xdr:col>
      <xdr:colOff>177800</xdr:colOff>
      <xdr:row>77</xdr:row>
      <xdr:rowOff>145186</xdr:rowOff>
    </xdr:to>
    <xdr:cxnSp macro="">
      <xdr:nvCxnSpPr>
        <xdr:cNvPr id="406" name="直線コネクタ 405"/>
        <xdr:cNvCxnSpPr/>
      </xdr:nvCxnSpPr>
      <xdr:spPr>
        <a:xfrm flipV="1">
          <a:off x="7861300" y="12916421"/>
          <a:ext cx="889000" cy="4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145186</xdr:rowOff>
    </xdr:from>
    <xdr:to>
      <xdr:col>41</xdr:col>
      <xdr:colOff>50800</xdr:colOff>
      <xdr:row>78</xdr:row>
      <xdr:rowOff>81711</xdr:rowOff>
    </xdr:to>
    <xdr:cxnSp macro="">
      <xdr:nvCxnSpPr>
        <xdr:cNvPr id="409" name="直線コネクタ 408"/>
        <xdr:cNvCxnSpPr/>
      </xdr:nvCxnSpPr>
      <xdr:spPr>
        <a:xfrm flipV="1">
          <a:off x="6972300" y="13346836"/>
          <a:ext cx="8890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141796</xdr:rowOff>
    </xdr:from>
    <xdr:to>
      <xdr:col>55</xdr:col>
      <xdr:colOff>50800</xdr:colOff>
      <xdr:row>78</xdr:row>
      <xdr:rowOff>71946</xdr:rowOff>
    </xdr:to>
    <xdr:sp macro="" textlink="">
      <xdr:nvSpPr>
        <xdr:cNvPr id="419" name="楕円 418"/>
        <xdr:cNvSpPr/>
      </xdr:nvSpPr>
      <xdr:spPr>
        <a:xfrm>
          <a:off x="10426700" y="133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120223</xdr:rowOff>
    </xdr:from>
    <xdr:ext cx="534377" cy="259045"/>
    <xdr:sp macro="" textlink="">
      <xdr:nvSpPr>
        <xdr:cNvPr id="420" name="商工費該当値テキスト"/>
        <xdr:cNvSpPr txBox="1"/>
      </xdr:nvSpPr>
      <xdr:spPr>
        <a:xfrm>
          <a:off x="10528300" y="133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144285</xdr:rowOff>
    </xdr:from>
    <xdr:to>
      <xdr:col>50</xdr:col>
      <xdr:colOff>165100</xdr:colOff>
      <xdr:row>74</xdr:row>
      <xdr:rowOff>74435</xdr:rowOff>
    </xdr:to>
    <xdr:sp macro="" textlink="">
      <xdr:nvSpPr>
        <xdr:cNvPr id="421" name="楕円 420"/>
        <xdr:cNvSpPr/>
      </xdr:nvSpPr>
      <xdr:spPr>
        <a:xfrm>
          <a:off x="9588500" y="126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90962</xdr:rowOff>
    </xdr:from>
    <xdr:ext cx="534377" cy="259045"/>
    <xdr:sp macro="" textlink="">
      <xdr:nvSpPr>
        <xdr:cNvPr id="422" name="テキスト ボックス 421"/>
        <xdr:cNvSpPr txBox="1"/>
      </xdr:nvSpPr>
      <xdr:spPr>
        <a:xfrm>
          <a:off x="9372111" y="124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6871</xdr:rowOff>
    </xdr:from>
    <xdr:to>
      <xdr:col>46</xdr:col>
      <xdr:colOff>38100</xdr:colOff>
      <xdr:row>75</xdr:row>
      <xdr:rowOff>108471</xdr:rowOff>
    </xdr:to>
    <xdr:sp macro="" textlink="">
      <xdr:nvSpPr>
        <xdr:cNvPr id="423" name="楕円 422"/>
        <xdr:cNvSpPr/>
      </xdr:nvSpPr>
      <xdr:spPr>
        <a:xfrm>
          <a:off x="8699500" y="12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124998</xdr:rowOff>
    </xdr:from>
    <xdr:ext cx="534377" cy="259045"/>
    <xdr:sp macro="" textlink="">
      <xdr:nvSpPr>
        <xdr:cNvPr id="424" name="テキスト ボックス 423"/>
        <xdr:cNvSpPr txBox="1"/>
      </xdr:nvSpPr>
      <xdr:spPr>
        <a:xfrm>
          <a:off x="8483111" y="126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94386</xdr:rowOff>
    </xdr:from>
    <xdr:to>
      <xdr:col>41</xdr:col>
      <xdr:colOff>101600</xdr:colOff>
      <xdr:row>78</xdr:row>
      <xdr:rowOff>24536</xdr:rowOff>
    </xdr:to>
    <xdr:sp macro="" textlink="">
      <xdr:nvSpPr>
        <xdr:cNvPr id="425" name="楕円 424"/>
        <xdr:cNvSpPr/>
      </xdr:nvSpPr>
      <xdr:spPr>
        <a:xfrm>
          <a:off x="7810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15663</xdr:rowOff>
    </xdr:from>
    <xdr:ext cx="534377" cy="259045"/>
    <xdr:sp macro="" textlink="">
      <xdr:nvSpPr>
        <xdr:cNvPr id="426" name="テキスト ボックス 425"/>
        <xdr:cNvSpPr txBox="1"/>
      </xdr:nvSpPr>
      <xdr:spPr>
        <a:xfrm>
          <a:off x="7594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30911</xdr:rowOff>
    </xdr:from>
    <xdr:to>
      <xdr:col>36</xdr:col>
      <xdr:colOff>165100</xdr:colOff>
      <xdr:row>78</xdr:row>
      <xdr:rowOff>132511</xdr:rowOff>
    </xdr:to>
    <xdr:sp macro="" textlink="">
      <xdr:nvSpPr>
        <xdr:cNvPr id="427" name="楕円 426"/>
        <xdr:cNvSpPr/>
      </xdr:nvSpPr>
      <xdr:spPr>
        <a:xfrm>
          <a:off x="6921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123638</xdr:rowOff>
    </xdr:from>
    <xdr:ext cx="534377" cy="259045"/>
    <xdr:sp macro="" textlink="">
      <xdr:nvSpPr>
        <xdr:cNvPr id="428" name="テキスト ボックス 427"/>
        <xdr:cNvSpPr txBox="1"/>
      </xdr:nvSpPr>
      <xdr:spPr>
        <a:xfrm>
          <a:off x="6705111" y="134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108000</xdr:rowOff>
    </xdr:from>
    <xdr:to>
      <xdr:col>55</xdr:col>
      <xdr:colOff>0</xdr:colOff>
      <xdr:row>96</xdr:row>
      <xdr:rowOff>26281</xdr:rowOff>
    </xdr:to>
    <xdr:cxnSp macro="">
      <xdr:nvCxnSpPr>
        <xdr:cNvPr id="453" name="直線コネクタ 452"/>
        <xdr:cNvCxnSpPr/>
      </xdr:nvCxnSpPr>
      <xdr:spPr>
        <a:xfrm flipV="1">
          <a:off x="9639300" y="16395750"/>
          <a:ext cx="838200" cy="8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22268</xdr:rowOff>
    </xdr:from>
    <xdr:to>
      <xdr:col>50</xdr:col>
      <xdr:colOff>114300</xdr:colOff>
      <xdr:row>96</xdr:row>
      <xdr:rowOff>26281</xdr:rowOff>
    </xdr:to>
    <xdr:cxnSp macro="">
      <xdr:nvCxnSpPr>
        <xdr:cNvPr id="456" name="直線コネクタ 455"/>
        <xdr:cNvCxnSpPr/>
      </xdr:nvCxnSpPr>
      <xdr:spPr>
        <a:xfrm>
          <a:off x="8750300" y="16481468"/>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22268</xdr:rowOff>
    </xdr:from>
    <xdr:to>
      <xdr:col>45</xdr:col>
      <xdr:colOff>177800</xdr:colOff>
      <xdr:row>96</xdr:row>
      <xdr:rowOff>31480</xdr:rowOff>
    </xdr:to>
    <xdr:cxnSp macro="">
      <xdr:nvCxnSpPr>
        <xdr:cNvPr id="459" name="直線コネクタ 458"/>
        <xdr:cNvCxnSpPr/>
      </xdr:nvCxnSpPr>
      <xdr:spPr>
        <a:xfrm flipV="1">
          <a:off x="7861300" y="1648146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31480</xdr:rowOff>
    </xdr:from>
    <xdr:to>
      <xdr:col>41</xdr:col>
      <xdr:colOff>50800</xdr:colOff>
      <xdr:row>96</xdr:row>
      <xdr:rowOff>128648</xdr:rowOff>
    </xdr:to>
    <xdr:cxnSp macro="">
      <xdr:nvCxnSpPr>
        <xdr:cNvPr id="462" name="直線コネクタ 461"/>
        <xdr:cNvCxnSpPr/>
      </xdr:nvCxnSpPr>
      <xdr:spPr>
        <a:xfrm flipV="1">
          <a:off x="6972300" y="16490680"/>
          <a:ext cx="889000" cy="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57200</xdr:rowOff>
    </xdr:from>
    <xdr:to>
      <xdr:col>55</xdr:col>
      <xdr:colOff>50800</xdr:colOff>
      <xdr:row>95</xdr:row>
      <xdr:rowOff>158800</xdr:rowOff>
    </xdr:to>
    <xdr:sp macro="" textlink="">
      <xdr:nvSpPr>
        <xdr:cNvPr id="472" name="楕円 471"/>
        <xdr:cNvSpPr/>
      </xdr:nvSpPr>
      <xdr:spPr>
        <a:xfrm>
          <a:off x="10426700" y="163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35627</xdr:rowOff>
    </xdr:from>
    <xdr:ext cx="534377" cy="259045"/>
    <xdr:sp macro="" textlink="">
      <xdr:nvSpPr>
        <xdr:cNvPr id="473" name="土木費該当値テキスト"/>
        <xdr:cNvSpPr txBox="1"/>
      </xdr:nvSpPr>
      <xdr:spPr>
        <a:xfrm>
          <a:off x="10528300"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146931</xdr:rowOff>
    </xdr:from>
    <xdr:to>
      <xdr:col>50</xdr:col>
      <xdr:colOff>165100</xdr:colOff>
      <xdr:row>96</xdr:row>
      <xdr:rowOff>77081</xdr:rowOff>
    </xdr:to>
    <xdr:sp macro="" textlink="">
      <xdr:nvSpPr>
        <xdr:cNvPr id="474" name="楕円 473"/>
        <xdr:cNvSpPr/>
      </xdr:nvSpPr>
      <xdr:spPr>
        <a:xfrm>
          <a:off x="9588500" y="164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68208</xdr:rowOff>
    </xdr:from>
    <xdr:ext cx="534377" cy="259045"/>
    <xdr:sp macro="" textlink="">
      <xdr:nvSpPr>
        <xdr:cNvPr id="475" name="テキスト ボックス 474"/>
        <xdr:cNvSpPr txBox="1"/>
      </xdr:nvSpPr>
      <xdr:spPr>
        <a:xfrm>
          <a:off x="9372111" y="165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142918</xdr:rowOff>
    </xdr:from>
    <xdr:to>
      <xdr:col>46</xdr:col>
      <xdr:colOff>38100</xdr:colOff>
      <xdr:row>96</xdr:row>
      <xdr:rowOff>73068</xdr:rowOff>
    </xdr:to>
    <xdr:sp macro="" textlink="">
      <xdr:nvSpPr>
        <xdr:cNvPr id="476" name="楕円 475"/>
        <xdr:cNvSpPr/>
      </xdr:nvSpPr>
      <xdr:spPr>
        <a:xfrm>
          <a:off x="8699500" y="164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64195</xdr:rowOff>
    </xdr:from>
    <xdr:ext cx="534377" cy="259045"/>
    <xdr:sp macro="" textlink="">
      <xdr:nvSpPr>
        <xdr:cNvPr id="477" name="テキスト ボックス 476"/>
        <xdr:cNvSpPr txBox="1"/>
      </xdr:nvSpPr>
      <xdr:spPr>
        <a:xfrm>
          <a:off x="8483111" y="165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152130</xdr:rowOff>
    </xdr:from>
    <xdr:to>
      <xdr:col>41</xdr:col>
      <xdr:colOff>101600</xdr:colOff>
      <xdr:row>96</xdr:row>
      <xdr:rowOff>82280</xdr:rowOff>
    </xdr:to>
    <xdr:sp macro="" textlink="">
      <xdr:nvSpPr>
        <xdr:cNvPr id="478" name="楕円 477"/>
        <xdr:cNvSpPr/>
      </xdr:nvSpPr>
      <xdr:spPr>
        <a:xfrm>
          <a:off x="7810500" y="164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73407</xdr:rowOff>
    </xdr:from>
    <xdr:ext cx="534377" cy="259045"/>
    <xdr:sp macro="" textlink="">
      <xdr:nvSpPr>
        <xdr:cNvPr id="479" name="テキスト ボックス 478"/>
        <xdr:cNvSpPr txBox="1"/>
      </xdr:nvSpPr>
      <xdr:spPr>
        <a:xfrm>
          <a:off x="7594111" y="1653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77848</xdr:rowOff>
    </xdr:from>
    <xdr:to>
      <xdr:col>36</xdr:col>
      <xdr:colOff>165100</xdr:colOff>
      <xdr:row>97</xdr:row>
      <xdr:rowOff>7998</xdr:rowOff>
    </xdr:to>
    <xdr:sp macro="" textlink="">
      <xdr:nvSpPr>
        <xdr:cNvPr id="480" name="楕円 479"/>
        <xdr:cNvSpPr/>
      </xdr:nvSpPr>
      <xdr:spPr>
        <a:xfrm>
          <a:off x="6921500" y="165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170575</xdr:rowOff>
    </xdr:from>
    <xdr:ext cx="534377" cy="259045"/>
    <xdr:sp macro="" textlink="">
      <xdr:nvSpPr>
        <xdr:cNvPr id="481" name="テキスト ボックス 480"/>
        <xdr:cNvSpPr txBox="1"/>
      </xdr:nvSpPr>
      <xdr:spPr>
        <a:xfrm>
          <a:off x="6705111" y="166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75723</xdr:rowOff>
    </xdr:from>
    <xdr:to>
      <xdr:col>85</xdr:col>
      <xdr:colOff>126364</xdr:colOff>
      <xdr:row>38</xdr:row>
      <xdr:rowOff>69398</xdr:rowOff>
    </xdr:to>
    <xdr:cxnSp macro="">
      <xdr:nvCxnSpPr>
        <xdr:cNvPr id="505" name="直線コネクタ 504"/>
        <xdr:cNvCxnSpPr/>
      </xdr:nvCxnSpPr>
      <xdr:spPr>
        <a:xfrm flipV="1">
          <a:off x="16317595" y="5905023"/>
          <a:ext cx="1269" cy="67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73225</xdr:rowOff>
    </xdr:from>
    <xdr:ext cx="534377" cy="259045"/>
    <xdr:sp macro="" textlink="">
      <xdr:nvSpPr>
        <xdr:cNvPr id="506" name="消防費最小値テキスト"/>
        <xdr:cNvSpPr txBox="1"/>
      </xdr:nvSpPr>
      <xdr:spPr>
        <a:xfrm>
          <a:off x="16370300" y="65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69398</xdr:rowOff>
    </xdr:from>
    <xdr:to>
      <xdr:col>86</xdr:col>
      <xdr:colOff>25400</xdr:colOff>
      <xdr:row>38</xdr:row>
      <xdr:rowOff>69398</xdr:rowOff>
    </xdr:to>
    <xdr:cxnSp macro="">
      <xdr:nvCxnSpPr>
        <xdr:cNvPr id="507" name="直線コネクタ 506"/>
        <xdr:cNvCxnSpPr/>
      </xdr:nvCxnSpPr>
      <xdr:spPr>
        <a:xfrm>
          <a:off x="16230600" y="658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22400</xdr:rowOff>
    </xdr:from>
    <xdr:ext cx="599010" cy="259045"/>
    <xdr:sp macro="" textlink="">
      <xdr:nvSpPr>
        <xdr:cNvPr id="508" name="消防費最大値テキスト"/>
        <xdr:cNvSpPr txBox="1"/>
      </xdr:nvSpPr>
      <xdr:spPr>
        <a:xfrm>
          <a:off x="16370300" y="568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75723</xdr:rowOff>
    </xdr:from>
    <xdr:to>
      <xdr:col>86</xdr:col>
      <xdr:colOff>25400</xdr:colOff>
      <xdr:row>34</xdr:row>
      <xdr:rowOff>75723</xdr:rowOff>
    </xdr:to>
    <xdr:cxnSp macro="">
      <xdr:nvCxnSpPr>
        <xdr:cNvPr id="509" name="直線コネクタ 508"/>
        <xdr:cNvCxnSpPr/>
      </xdr:nvCxnSpPr>
      <xdr:spPr>
        <a:xfrm>
          <a:off x="16230600" y="59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143434</xdr:rowOff>
    </xdr:from>
    <xdr:to>
      <xdr:col>85</xdr:col>
      <xdr:colOff>127000</xdr:colOff>
      <xdr:row>35</xdr:row>
      <xdr:rowOff>156708</xdr:rowOff>
    </xdr:to>
    <xdr:cxnSp macro="">
      <xdr:nvCxnSpPr>
        <xdr:cNvPr id="510" name="直線コネクタ 509"/>
        <xdr:cNvCxnSpPr/>
      </xdr:nvCxnSpPr>
      <xdr:spPr>
        <a:xfrm>
          <a:off x="15481300" y="6144184"/>
          <a:ext cx="8382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169450</xdr:rowOff>
    </xdr:from>
    <xdr:ext cx="534377" cy="259045"/>
    <xdr:sp macro="" textlink="">
      <xdr:nvSpPr>
        <xdr:cNvPr id="511" name="消防費平均値テキスト"/>
        <xdr:cNvSpPr txBox="1"/>
      </xdr:nvSpPr>
      <xdr:spPr>
        <a:xfrm>
          <a:off x="16370300" y="634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19573</xdr:rowOff>
    </xdr:from>
    <xdr:to>
      <xdr:col>85</xdr:col>
      <xdr:colOff>177800</xdr:colOff>
      <xdr:row>37</xdr:row>
      <xdr:rowOff>121173</xdr:rowOff>
    </xdr:to>
    <xdr:sp macro="" textlink="">
      <xdr:nvSpPr>
        <xdr:cNvPr id="512" name="フローチャート: 判断 511"/>
        <xdr:cNvSpPr/>
      </xdr:nvSpPr>
      <xdr:spPr>
        <a:xfrm>
          <a:off x="162687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46165</xdr:rowOff>
    </xdr:from>
    <xdr:to>
      <xdr:col>81</xdr:col>
      <xdr:colOff>50800</xdr:colOff>
      <xdr:row>35</xdr:row>
      <xdr:rowOff>143434</xdr:rowOff>
    </xdr:to>
    <xdr:cxnSp macro="">
      <xdr:nvCxnSpPr>
        <xdr:cNvPr id="513" name="直線コネクタ 512"/>
        <xdr:cNvCxnSpPr/>
      </xdr:nvCxnSpPr>
      <xdr:spPr>
        <a:xfrm>
          <a:off x="14592300" y="5704015"/>
          <a:ext cx="889000" cy="4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23520</xdr:rowOff>
    </xdr:from>
    <xdr:to>
      <xdr:col>81</xdr:col>
      <xdr:colOff>101600</xdr:colOff>
      <xdr:row>37</xdr:row>
      <xdr:rowOff>125120</xdr:rowOff>
    </xdr:to>
    <xdr:sp macro="" textlink="">
      <xdr:nvSpPr>
        <xdr:cNvPr id="514" name="フローチャート: 判断 513"/>
        <xdr:cNvSpPr/>
      </xdr:nvSpPr>
      <xdr:spPr>
        <a:xfrm>
          <a:off x="15430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116247</xdr:rowOff>
    </xdr:from>
    <xdr:ext cx="534377" cy="259045"/>
    <xdr:sp macro="" textlink="">
      <xdr:nvSpPr>
        <xdr:cNvPr id="515" name="テキスト ボックス 514"/>
        <xdr:cNvSpPr txBox="1"/>
      </xdr:nvSpPr>
      <xdr:spPr>
        <a:xfrm>
          <a:off x="15214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45494</xdr:rowOff>
    </xdr:from>
    <xdr:to>
      <xdr:col>76</xdr:col>
      <xdr:colOff>114300</xdr:colOff>
      <xdr:row>33</xdr:row>
      <xdr:rowOff>46165</xdr:rowOff>
    </xdr:to>
    <xdr:cxnSp macro="">
      <xdr:nvCxnSpPr>
        <xdr:cNvPr id="516" name="直線コネクタ 515"/>
        <xdr:cNvCxnSpPr/>
      </xdr:nvCxnSpPr>
      <xdr:spPr>
        <a:xfrm>
          <a:off x="13703300" y="5703344"/>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5499</xdr:rowOff>
    </xdr:from>
    <xdr:to>
      <xdr:col>76</xdr:col>
      <xdr:colOff>165100</xdr:colOff>
      <xdr:row>37</xdr:row>
      <xdr:rowOff>107099</xdr:rowOff>
    </xdr:to>
    <xdr:sp macro="" textlink="">
      <xdr:nvSpPr>
        <xdr:cNvPr id="517" name="フローチャート: 判断 516"/>
        <xdr:cNvSpPr/>
      </xdr:nvSpPr>
      <xdr:spPr>
        <a:xfrm>
          <a:off x="14541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98226</xdr:rowOff>
    </xdr:from>
    <xdr:ext cx="534377" cy="259045"/>
    <xdr:sp macro="" textlink="">
      <xdr:nvSpPr>
        <xdr:cNvPr id="518" name="テキスト ボックス 517"/>
        <xdr:cNvSpPr txBox="1"/>
      </xdr:nvSpPr>
      <xdr:spPr>
        <a:xfrm>
          <a:off x="14325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52474</xdr:rowOff>
    </xdr:from>
    <xdr:to>
      <xdr:col>71</xdr:col>
      <xdr:colOff>177800</xdr:colOff>
      <xdr:row>33</xdr:row>
      <xdr:rowOff>45494</xdr:rowOff>
    </xdr:to>
    <xdr:cxnSp macro="">
      <xdr:nvCxnSpPr>
        <xdr:cNvPr id="519" name="直線コネクタ 518"/>
        <xdr:cNvCxnSpPr/>
      </xdr:nvCxnSpPr>
      <xdr:spPr>
        <a:xfrm>
          <a:off x="12814300" y="5367424"/>
          <a:ext cx="889000" cy="3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158333</xdr:rowOff>
    </xdr:from>
    <xdr:to>
      <xdr:col>72</xdr:col>
      <xdr:colOff>38100</xdr:colOff>
      <xdr:row>37</xdr:row>
      <xdr:rowOff>88483</xdr:rowOff>
    </xdr:to>
    <xdr:sp macro="" textlink="">
      <xdr:nvSpPr>
        <xdr:cNvPr id="520" name="フローチャート: 判断 519"/>
        <xdr:cNvSpPr/>
      </xdr:nvSpPr>
      <xdr:spPr>
        <a:xfrm>
          <a:off x="13652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79610</xdr:rowOff>
    </xdr:from>
    <xdr:ext cx="534377" cy="259045"/>
    <xdr:sp macro="" textlink="">
      <xdr:nvSpPr>
        <xdr:cNvPr id="521" name="テキスト ボックス 520"/>
        <xdr:cNvSpPr txBox="1"/>
      </xdr:nvSpPr>
      <xdr:spPr>
        <a:xfrm>
          <a:off x="13436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146355</xdr:rowOff>
    </xdr:from>
    <xdr:to>
      <xdr:col>67</xdr:col>
      <xdr:colOff>101600</xdr:colOff>
      <xdr:row>37</xdr:row>
      <xdr:rowOff>76505</xdr:rowOff>
    </xdr:to>
    <xdr:sp macro="" textlink="">
      <xdr:nvSpPr>
        <xdr:cNvPr id="522" name="フローチャート: 判断 521"/>
        <xdr:cNvSpPr/>
      </xdr:nvSpPr>
      <xdr:spPr>
        <a:xfrm>
          <a:off x="12763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67632</xdr:rowOff>
    </xdr:from>
    <xdr:ext cx="534377" cy="259045"/>
    <xdr:sp macro="" textlink="">
      <xdr:nvSpPr>
        <xdr:cNvPr id="523" name="テキスト ボックス 522"/>
        <xdr:cNvSpPr txBox="1"/>
      </xdr:nvSpPr>
      <xdr:spPr>
        <a:xfrm>
          <a:off x="12547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105908</xdr:rowOff>
    </xdr:from>
    <xdr:to>
      <xdr:col>85</xdr:col>
      <xdr:colOff>177800</xdr:colOff>
      <xdr:row>36</xdr:row>
      <xdr:rowOff>36058</xdr:rowOff>
    </xdr:to>
    <xdr:sp macro="" textlink="">
      <xdr:nvSpPr>
        <xdr:cNvPr id="529" name="楕円 528"/>
        <xdr:cNvSpPr/>
      </xdr:nvSpPr>
      <xdr:spPr>
        <a:xfrm>
          <a:off x="16268700" y="61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128785</xdr:rowOff>
    </xdr:from>
    <xdr:ext cx="534377" cy="259045"/>
    <xdr:sp macro="" textlink="">
      <xdr:nvSpPr>
        <xdr:cNvPr id="530" name="消防費該当値テキスト"/>
        <xdr:cNvSpPr txBox="1"/>
      </xdr:nvSpPr>
      <xdr:spPr>
        <a:xfrm>
          <a:off x="16370300" y="59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92634</xdr:rowOff>
    </xdr:from>
    <xdr:to>
      <xdr:col>81</xdr:col>
      <xdr:colOff>101600</xdr:colOff>
      <xdr:row>36</xdr:row>
      <xdr:rowOff>22784</xdr:rowOff>
    </xdr:to>
    <xdr:sp macro="" textlink="">
      <xdr:nvSpPr>
        <xdr:cNvPr id="531" name="楕円 530"/>
        <xdr:cNvSpPr/>
      </xdr:nvSpPr>
      <xdr:spPr>
        <a:xfrm>
          <a:off x="15430500" y="60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39311</xdr:rowOff>
    </xdr:from>
    <xdr:ext cx="534377" cy="259045"/>
    <xdr:sp macro="" textlink="">
      <xdr:nvSpPr>
        <xdr:cNvPr id="532" name="テキスト ボックス 531"/>
        <xdr:cNvSpPr txBox="1"/>
      </xdr:nvSpPr>
      <xdr:spPr>
        <a:xfrm>
          <a:off x="15214111" y="58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166815</xdr:rowOff>
    </xdr:from>
    <xdr:to>
      <xdr:col>76</xdr:col>
      <xdr:colOff>165100</xdr:colOff>
      <xdr:row>33</xdr:row>
      <xdr:rowOff>96965</xdr:rowOff>
    </xdr:to>
    <xdr:sp macro="" textlink="">
      <xdr:nvSpPr>
        <xdr:cNvPr id="533" name="楕円 532"/>
        <xdr:cNvSpPr/>
      </xdr:nvSpPr>
      <xdr:spPr>
        <a:xfrm>
          <a:off x="14541500" y="56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113492</xdr:rowOff>
    </xdr:from>
    <xdr:ext cx="599010" cy="259045"/>
    <xdr:sp macro="" textlink="">
      <xdr:nvSpPr>
        <xdr:cNvPr id="534" name="テキスト ボックス 533"/>
        <xdr:cNvSpPr txBox="1"/>
      </xdr:nvSpPr>
      <xdr:spPr>
        <a:xfrm>
          <a:off x="14292795" y="542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166144</xdr:rowOff>
    </xdr:from>
    <xdr:to>
      <xdr:col>72</xdr:col>
      <xdr:colOff>38100</xdr:colOff>
      <xdr:row>33</xdr:row>
      <xdr:rowOff>96294</xdr:rowOff>
    </xdr:to>
    <xdr:sp macro="" textlink="">
      <xdr:nvSpPr>
        <xdr:cNvPr id="535" name="楕円 534"/>
        <xdr:cNvSpPr/>
      </xdr:nvSpPr>
      <xdr:spPr>
        <a:xfrm>
          <a:off x="13652500" y="5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112821</xdr:rowOff>
    </xdr:from>
    <xdr:ext cx="599010" cy="259045"/>
    <xdr:sp macro="" textlink="">
      <xdr:nvSpPr>
        <xdr:cNvPr id="536" name="テキスト ボックス 535"/>
        <xdr:cNvSpPr txBox="1"/>
      </xdr:nvSpPr>
      <xdr:spPr>
        <a:xfrm>
          <a:off x="13403795" y="54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1674</xdr:rowOff>
    </xdr:from>
    <xdr:to>
      <xdr:col>67</xdr:col>
      <xdr:colOff>101600</xdr:colOff>
      <xdr:row>31</xdr:row>
      <xdr:rowOff>103274</xdr:rowOff>
    </xdr:to>
    <xdr:sp macro="" textlink="">
      <xdr:nvSpPr>
        <xdr:cNvPr id="537" name="楕円 536"/>
        <xdr:cNvSpPr/>
      </xdr:nvSpPr>
      <xdr:spPr>
        <a:xfrm>
          <a:off x="12763500" y="53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119801</xdr:rowOff>
    </xdr:from>
    <xdr:ext cx="599010" cy="259045"/>
    <xdr:sp macro="" textlink="">
      <xdr:nvSpPr>
        <xdr:cNvPr id="538" name="テキスト ボックス 537"/>
        <xdr:cNvSpPr txBox="1"/>
      </xdr:nvSpPr>
      <xdr:spPr>
        <a:xfrm>
          <a:off x="12514795" y="50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2" name="直線コネクタ 561"/>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3"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4" name="直線コネクタ 563"/>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5"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6" name="直線コネクタ 565"/>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45936</xdr:rowOff>
    </xdr:from>
    <xdr:to>
      <xdr:col>85</xdr:col>
      <xdr:colOff>127000</xdr:colOff>
      <xdr:row>57</xdr:row>
      <xdr:rowOff>110588</xdr:rowOff>
    </xdr:to>
    <xdr:cxnSp macro="">
      <xdr:nvCxnSpPr>
        <xdr:cNvPr id="567" name="直線コネクタ 566"/>
        <xdr:cNvCxnSpPr/>
      </xdr:nvCxnSpPr>
      <xdr:spPr>
        <a:xfrm flipV="1">
          <a:off x="15481300" y="9818586"/>
          <a:ext cx="8382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68"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69" name="フローチャート: 判断 568"/>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139254</xdr:rowOff>
    </xdr:from>
    <xdr:to>
      <xdr:col>81</xdr:col>
      <xdr:colOff>50800</xdr:colOff>
      <xdr:row>57</xdr:row>
      <xdr:rowOff>110588</xdr:rowOff>
    </xdr:to>
    <xdr:cxnSp macro="">
      <xdr:nvCxnSpPr>
        <xdr:cNvPr id="570" name="直線コネクタ 569"/>
        <xdr:cNvCxnSpPr/>
      </xdr:nvCxnSpPr>
      <xdr:spPr>
        <a:xfrm>
          <a:off x="14592300" y="9740454"/>
          <a:ext cx="889000" cy="1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1" name="フローチャート: 判断 570"/>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2" name="テキスト ボックス 571"/>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139254</xdr:rowOff>
    </xdr:from>
    <xdr:to>
      <xdr:col>76</xdr:col>
      <xdr:colOff>114300</xdr:colOff>
      <xdr:row>56</xdr:row>
      <xdr:rowOff>140896</xdr:rowOff>
    </xdr:to>
    <xdr:cxnSp macro="">
      <xdr:nvCxnSpPr>
        <xdr:cNvPr id="573" name="直線コネクタ 572"/>
        <xdr:cNvCxnSpPr/>
      </xdr:nvCxnSpPr>
      <xdr:spPr>
        <a:xfrm flipV="1">
          <a:off x="13703300" y="974045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4" name="フローチャート: 判断 573"/>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5" name="テキスト ボックス 574"/>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140896</xdr:rowOff>
    </xdr:from>
    <xdr:to>
      <xdr:col>71</xdr:col>
      <xdr:colOff>177800</xdr:colOff>
      <xdr:row>58</xdr:row>
      <xdr:rowOff>7474</xdr:rowOff>
    </xdr:to>
    <xdr:cxnSp macro="">
      <xdr:nvCxnSpPr>
        <xdr:cNvPr id="576" name="直線コネクタ 575"/>
        <xdr:cNvCxnSpPr/>
      </xdr:nvCxnSpPr>
      <xdr:spPr>
        <a:xfrm flipV="1">
          <a:off x="12814300" y="9742096"/>
          <a:ext cx="889000" cy="20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77" name="フローチャート: 判断 576"/>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78" name="テキスト ボックス 577"/>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79" name="フローチャート: 判断 578"/>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0" name="テキスト ボックス 579"/>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166586</xdr:rowOff>
    </xdr:from>
    <xdr:to>
      <xdr:col>85</xdr:col>
      <xdr:colOff>177800</xdr:colOff>
      <xdr:row>57</xdr:row>
      <xdr:rowOff>96736</xdr:rowOff>
    </xdr:to>
    <xdr:sp macro="" textlink="">
      <xdr:nvSpPr>
        <xdr:cNvPr id="586" name="楕円 585"/>
        <xdr:cNvSpPr/>
      </xdr:nvSpPr>
      <xdr:spPr>
        <a:xfrm>
          <a:off x="16268700" y="97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145013</xdr:rowOff>
    </xdr:from>
    <xdr:ext cx="534377" cy="259045"/>
    <xdr:sp macro="" textlink="">
      <xdr:nvSpPr>
        <xdr:cNvPr id="587" name="教育費該当値テキスト"/>
        <xdr:cNvSpPr txBox="1"/>
      </xdr:nvSpPr>
      <xdr:spPr>
        <a:xfrm>
          <a:off x="16370300" y="97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59788</xdr:rowOff>
    </xdr:from>
    <xdr:to>
      <xdr:col>81</xdr:col>
      <xdr:colOff>101600</xdr:colOff>
      <xdr:row>57</xdr:row>
      <xdr:rowOff>161388</xdr:rowOff>
    </xdr:to>
    <xdr:sp macro="" textlink="">
      <xdr:nvSpPr>
        <xdr:cNvPr id="588" name="楕円 587"/>
        <xdr:cNvSpPr/>
      </xdr:nvSpPr>
      <xdr:spPr>
        <a:xfrm>
          <a:off x="15430500" y="98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152515</xdr:rowOff>
    </xdr:from>
    <xdr:ext cx="534377" cy="259045"/>
    <xdr:sp macro="" textlink="">
      <xdr:nvSpPr>
        <xdr:cNvPr id="589" name="テキスト ボックス 588"/>
        <xdr:cNvSpPr txBox="1"/>
      </xdr:nvSpPr>
      <xdr:spPr>
        <a:xfrm>
          <a:off x="15214111" y="99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88454</xdr:rowOff>
    </xdr:from>
    <xdr:to>
      <xdr:col>76</xdr:col>
      <xdr:colOff>165100</xdr:colOff>
      <xdr:row>57</xdr:row>
      <xdr:rowOff>18604</xdr:rowOff>
    </xdr:to>
    <xdr:sp macro="" textlink="">
      <xdr:nvSpPr>
        <xdr:cNvPr id="590" name="楕円 589"/>
        <xdr:cNvSpPr/>
      </xdr:nvSpPr>
      <xdr:spPr>
        <a:xfrm>
          <a:off x="14541500" y="96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35131</xdr:rowOff>
    </xdr:from>
    <xdr:ext cx="599010" cy="259045"/>
    <xdr:sp macro="" textlink="">
      <xdr:nvSpPr>
        <xdr:cNvPr id="591" name="テキスト ボックス 590"/>
        <xdr:cNvSpPr txBox="1"/>
      </xdr:nvSpPr>
      <xdr:spPr>
        <a:xfrm>
          <a:off x="14292795" y="94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90096</xdr:rowOff>
    </xdr:from>
    <xdr:to>
      <xdr:col>72</xdr:col>
      <xdr:colOff>38100</xdr:colOff>
      <xdr:row>57</xdr:row>
      <xdr:rowOff>20246</xdr:rowOff>
    </xdr:to>
    <xdr:sp macro="" textlink="">
      <xdr:nvSpPr>
        <xdr:cNvPr id="592" name="楕円 591"/>
        <xdr:cNvSpPr/>
      </xdr:nvSpPr>
      <xdr:spPr>
        <a:xfrm>
          <a:off x="13652500" y="96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36773</xdr:rowOff>
    </xdr:from>
    <xdr:ext cx="599010" cy="259045"/>
    <xdr:sp macro="" textlink="">
      <xdr:nvSpPr>
        <xdr:cNvPr id="593" name="テキスト ボックス 592"/>
        <xdr:cNvSpPr txBox="1"/>
      </xdr:nvSpPr>
      <xdr:spPr>
        <a:xfrm>
          <a:off x="13403795" y="94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128124</xdr:rowOff>
    </xdr:from>
    <xdr:to>
      <xdr:col>67</xdr:col>
      <xdr:colOff>101600</xdr:colOff>
      <xdr:row>58</xdr:row>
      <xdr:rowOff>58274</xdr:rowOff>
    </xdr:to>
    <xdr:sp macro="" textlink="">
      <xdr:nvSpPr>
        <xdr:cNvPr id="594" name="楕円 593"/>
        <xdr:cNvSpPr/>
      </xdr:nvSpPr>
      <xdr:spPr>
        <a:xfrm>
          <a:off x="12763500" y="99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49401</xdr:rowOff>
    </xdr:from>
    <xdr:ext cx="534377" cy="259045"/>
    <xdr:sp macro="" textlink="">
      <xdr:nvSpPr>
        <xdr:cNvPr id="595" name="テキスト ボックス 594"/>
        <xdr:cNvSpPr txBox="1"/>
      </xdr:nvSpPr>
      <xdr:spPr>
        <a:xfrm>
          <a:off x="12547111" y="99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17" name="直線コネクタ 616"/>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18"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0"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1" name="直線コネクタ 620"/>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91515</xdr:rowOff>
    </xdr:from>
    <xdr:to>
      <xdr:col>85</xdr:col>
      <xdr:colOff>127000</xdr:colOff>
      <xdr:row>78</xdr:row>
      <xdr:rowOff>130837</xdr:rowOff>
    </xdr:to>
    <xdr:cxnSp macro="">
      <xdr:nvCxnSpPr>
        <xdr:cNvPr id="622" name="直線コネクタ 621"/>
        <xdr:cNvCxnSpPr/>
      </xdr:nvCxnSpPr>
      <xdr:spPr>
        <a:xfrm flipV="1">
          <a:off x="15481300" y="13464615"/>
          <a:ext cx="838200" cy="3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3"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4" name="フローチャート: 判断 623"/>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130837</xdr:rowOff>
    </xdr:from>
    <xdr:to>
      <xdr:col>81</xdr:col>
      <xdr:colOff>50800</xdr:colOff>
      <xdr:row>78</xdr:row>
      <xdr:rowOff>131930</xdr:rowOff>
    </xdr:to>
    <xdr:cxnSp macro="">
      <xdr:nvCxnSpPr>
        <xdr:cNvPr id="625" name="直線コネクタ 624"/>
        <xdr:cNvCxnSpPr/>
      </xdr:nvCxnSpPr>
      <xdr:spPr>
        <a:xfrm flipV="1">
          <a:off x="14592300" y="1350393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6" name="フローチャート: 判断 625"/>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27" name="テキスト ボックス 626"/>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97935</xdr:rowOff>
    </xdr:from>
    <xdr:to>
      <xdr:col>76</xdr:col>
      <xdr:colOff>114300</xdr:colOff>
      <xdr:row>78</xdr:row>
      <xdr:rowOff>131930</xdr:rowOff>
    </xdr:to>
    <xdr:cxnSp macro="">
      <xdr:nvCxnSpPr>
        <xdr:cNvPr id="628" name="直線コネクタ 627"/>
        <xdr:cNvCxnSpPr/>
      </xdr:nvCxnSpPr>
      <xdr:spPr>
        <a:xfrm>
          <a:off x="13703300" y="13471035"/>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29" name="フローチャート: 判断 628"/>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0" name="テキスト ボックス 629"/>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92768</xdr:rowOff>
    </xdr:from>
    <xdr:to>
      <xdr:col>71</xdr:col>
      <xdr:colOff>177800</xdr:colOff>
      <xdr:row>78</xdr:row>
      <xdr:rowOff>97935</xdr:rowOff>
    </xdr:to>
    <xdr:cxnSp macro="">
      <xdr:nvCxnSpPr>
        <xdr:cNvPr id="631" name="直線コネクタ 630"/>
        <xdr:cNvCxnSpPr/>
      </xdr:nvCxnSpPr>
      <xdr:spPr>
        <a:xfrm>
          <a:off x="12814300" y="1346586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2" name="フローチャート: 判断 631"/>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3" name="テキスト ボックス 632"/>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4" name="フローチャート: 判断 633"/>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5" name="テキスト ボックス 634"/>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40715</xdr:rowOff>
    </xdr:from>
    <xdr:to>
      <xdr:col>85</xdr:col>
      <xdr:colOff>177800</xdr:colOff>
      <xdr:row>78</xdr:row>
      <xdr:rowOff>142315</xdr:rowOff>
    </xdr:to>
    <xdr:sp macro="" textlink="">
      <xdr:nvSpPr>
        <xdr:cNvPr id="641" name="楕円 640"/>
        <xdr:cNvSpPr/>
      </xdr:nvSpPr>
      <xdr:spPr>
        <a:xfrm>
          <a:off x="16268700" y="134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xdr:rowOff>
    </xdr:from>
    <xdr:ext cx="534377" cy="259045"/>
    <xdr:sp macro="" textlink="">
      <xdr:nvSpPr>
        <xdr:cNvPr id="642" name="災害復旧費該当値テキスト"/>
        <xdr:cNvSpPr txBox="1"/>
      </xdr:nvSpPr>
      <xdr:spPr>
        <a:xfrm>
          <a:off x="16370300" y="132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80037</xdr:rowOff>
    </xdr:from>
    <xdr:to>
      <xdr:col>81</xdr:col>
      <xdr:colOff>101600</xdr:colOff>
      <xdr:row>79</xdr:row>
      <xdr:rowOff>10187</xdr:rowOff>
    </xdr:to>
    <xdr:sp macro="" textlink="">
      <xdr:nvSpPr>
        <xdr:cNvPr id="643" name="楕円 642"/>
        <xdr:cNvSpPr/>
      </xdr:nvSpPr>
      <xdr:spPr>
        <a:xfrm>
          <a:off x="15430500" y="134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1314</xdr:rowOff>
    </xdr:from>
    <xdr:ext cx="469744" cy="259045"/>
    <xdr:sp macro="" textlink="">
      <xdr:nvSpPr>
        <xdr:cNvPr id="644" name="テキスト ボックス 643"/>
        <xdr:cNvSpPr txBox="1"/>
      </xdr:nvSpPr>
      <xdr:spPr>
        <a:xfrm>
          <a:off x="15246428" y="135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81130</xdr:rowOff>
    </xdr:from>
    <xdr:to>
      <xdr:col>76</xdr:col>
      <xdr:colOff>165100</xdr:colOff>
      <xdr:row>79</xdr:row>
      <xdr:rowOff>11280</xdr:rowOff>
    </xdr:to>
    <xdr:sp macro="" textlink="">
      <xdr:nvSpPr>
        <xdr:cNvPr id="645" name="楕円 644"/>
        <xdr:cNvSpPr/>
      </xdr:nvSpPr>
      <xdr:spPr>
        <a:xfrm>
          <a:off x="14541500" y="134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2407</xdr:rowOff>
    </xdr:from>
    <xdr:ext cx="469744" cy="259045"/>
    <xdr:sp macro="" textlink="">
      <xdr:nvSpPr>
        <xdr:cNvPr id="646" name="テキスト ボックス 645"/>
        <xdr:cNvSpPr txBox="1"/>
      </xdr:nvSpPr>
      <xdr:spPr>
        <a:xfrm>
          <a:off x="14357428" y="1354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47135</xdr:rowOff>
    </xdr:from>
    <xdr:to>
      <xdr:col>72</xdr:col>
      <xdr:colOff>38100</xdr:colOff>
      <xdr:row>78</xdr:row>
      <xdr:rowOff>148735</xdr:rowOff>
    </xdr:to>
    <xdr:sp macro="" textlink="">
      <xdr:nvSpPr>
        <xdr:cNvPr id="647" name="楕円 646"/>
        <xdr:cNvSpPr/>
      </xdr:nvSpPr>
      <xdr:spPr>
        <a:xfrm>
          <a:off x="13652500" y="134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165262</xdr:rowOff>
    </xdr:from>
    <xdr:ext cx="534377" cy="259045"/>
    <xdr:sp macro="" textlink="">
      <xdr:nvSpPr>
        <xdr:cNvPr id="648" name="テキスト ボックス 647"/>
        <xdr:cNvSpPr txBox="1"/>
      </xdr:nvSpPr>
      <xdr:spPr>
        <a:xfrm>
          <a:off x="13436111" y="131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41968</xdr:rowOff>
    </xdr:from>
    <xdr:to>
      <xdr:col>67</xdr:col>
      <xdr:colOff>101600</xdr:colOff>
      <xdr:row>78</xdr:row>
      <xdr:rowOff>143568</xdr:rowOff>
    </xdr:to>
    <xdr:sp macro="" textlink="">
      <xdr:nvSpPr>
        <xdr:cNvPr id="649" name="楕円 648"/>
        <xdr:cNvSpPr/>
      </xdr:nvSpPr>
      <xdr:spPr>
        <a:xfrm>
          <a:off x="12763500" y="134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160095</xdr:rowOff>
    </xdr:from>
    <xdr:ext cx="534377" cy="259045"/>
    <xdr:sp macro="" textlink="">
      <xdr:nvSpPr>
        <xdr:cNvPr id="650" name="テキスト ボックス 649"/>
        <xdr:cNvSpPr txBox="1"/>
      </xdr:nvSpPr>
      <xdr:spPr>
        <a:xfrm>
          <a:off x="12547111" y="131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2" name="直線コネクタ 671"/>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3"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4" name="直線コネクタ 673"/>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5"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6" name="直線コネクタ 675"/>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96842</xdr:rowOff>
    </xdr:from>
    <xdr:to>
      <xdr:col>85</xdr:col>
      <xdr:colOff>127000</xdr:colOff>
      <xdr:row>95</xdr:row>
      <xdr:rowOff>29939</xdr:rowOff>
    </xdr:to>
    <xdr:cxnSp macro="">
      <xdr:nvCxnSpPr>
        <xdr:cNvPr id="677" name="直線コネクタ 676"/>
        <xdr:cNvCxnSpPr/>
      </xdr:nvCxnSpPr>
      <xdr:spPr>
        <a:xfrm flipV="1">
          <a:off x="15481300" y="16213142"/>
          <a:ext cx="838200" cy="10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78"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79" name="フローチャート: 判断 678"/>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20275</xdr:rowOff>
    </xdr:from>
    <xdr:to>
      <xdr:col>81</xdr:col>
      <xdr:colOff>50800</xdr:colOff>
      <xdr:row>95</xdr:row>
      <xdr:rowOff>29939</xdr:rowOff>
    </xdr:to>
    <xdr:cxnSp macro="">
      <xdr:nvCxnSpPr>
        <xdr:cNvPr id="680" name="直線コネクタ 679"/>
        <xdr:cNvCxnSpPr/>
      </xdr:nvCxnSpPr>
      <xdr:spPr>
        <a:xfrm>
          <a:off x="14592300" y="16308025"/>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1" name="フローチャート: 判断 680"/>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2" name="テキスト ボックス 681"/>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20275</xdr:rowOff>
    </xdr:from>
    <xdr:to>
      <xdr:col>76</xdr:col>
      <xdr:colOff>114300</xdr:colOff>
      <xdr:row>95</xdr:row>
      <xdr:rowOff>127484</xdr:rowOff>
    </xdr:to>
    <xdr:cxnSp macro="">
      <xdr:nvCxnSpPr>
        <xdr:cNvPr id="683" name="直線コネクタ 682"/>
        <xdr:cNvCxnSpPr/>
      </xdr:nvCxnSpPr>
      <xdr:spPr>
        <a:xfrm flipV="1">
          <a:off x="13703300" y="16308025"/>
          <a:ext cx="889000" cy="1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4" name="フローチャート: 判断 683"/>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5" name="テキスト ボックス 684"/>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127484</xdr:rowOff>
    </xdr:from>
    <xdr:to>
      <xdr:col>71</xdr:col>
      <xdr:colOff>177800</xdr:colOff>
      <xdr:row>95</xdr:row>
      <xdr:rowOff>162908</xdr:rowOff>
    </xdr:to>
    <xdr:cxnSp macro="">
      <xdr:nvCxnSpPr>
        <xdr:cNvPr id="686" name="直線コネクタ 685"/>
        <xdr:cNvCxnSpPr/>
      </xdr:nvCxnSpPr>
      <xdr:spPr>
        <a:xfrm flipV="1">
          <a:off x="12814300" y="1641523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87" name="フローチャート: 判断 686"/>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88" name="テキスト ボックス 687"/>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89" name="フローチャート: 判断 688"/>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0" name="テキスト ボックス 689"/>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46042</xdr:rowOff>
    </xdr:from>
    <xdr:to>
      <xdr:col>85</xdr:col>
      <xdr:colOff>177800</xdr:colOff>
      <xdr:row>94</xdr:row>
      <xdr:rowOff>147642</xdr:rowOff>
    </xdr:to>
    <xdr:sp macro="" textlink="">
      <xdr:nvSpPr>
        <xdr:cNvPr id="696" name="楕円 695"/>
        <xdr:cNvSpPr/>
      </xdr:nvSpPr>
      <xdr:spPr>
        <a:xfrm>
          <a:off x="16268700" y="161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68919</xdr:rowOff>
    </xdr:from>
    <xdr:ext cx="599010" cy="259045"/>
    <xdr:sp macro="" textlink="">
      <xdr:nvSpPr>
        <xdr:cNvPr id="697" name="公債費該当値テキスト"/>
        <xdr:cNvSpPr txBox="1"/>
      </xdr:nvSpPr>
      <xdr:spPr>
        <a:xfrm>
          <a:off x="16370300" y="160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150589</xdr:rowOff>
    </xdr:from>
    <xdr:to>
      <xdr:col>81</xdr:col>
      <xdr:colOff>101600</xdr:colOff>
      <xdr:row>95</xdr:row>
      <xdr:rowOff>80739</xdr:rowOff>
    </xdr:to>
    <xdr:sp macro="" textlink="">
      <xdr:nvSpPr>
        <xdr:cNvPr id="698" name="楕円 697"/>
        <xdr:cNvSpPr/>
      </xdr:nvSpPr>
      <xdr:spPr>
        <a:xfrm>
          <a:off x="15430500" y="16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97266</xdr:rowOff>
    </xdr:from>
    <xdr:ext cx="599010" cy="259045"/>
    <xdr:sp macro="" textlink="">
      <xdr:nvSpPr>
        <xdr:cNvPr id="699" name="テキスト ボックス 698"/>
        <xdr:cNvSpPr txBox="1"/>
      </xdr:nvSpPr>
      <xdr:spPr>
        <a:xfrm>
          <a:off x="15181795" y="1604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140925</xdr:rowOff>
    </xdr:from>
    <xdr:to>
      <xdr:col>76</xdr:col>
      <xdr:colOff>165100</xdr:colOff>
      <xdr:row>95</xdr:row>
      <xdr:rowOff>71075</xdr:rowOff>
    </xdr:to>
    <xdr:sp macro="" textlink="">
      <xdr:nvSpPr>
        <xdr:cNvPr id="700" name="楕円 699"/>
        <xdr:cNvSpPr/>
      </xdr:nvSpPr>
      <xdr:spPr>
        <a:xfrm>
          <a:off x="14541500" y="162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87602</xdr:rowOff>
    </xdr:from>
    <xdr:ext cx="599010" cy="259045"/>
    <xdr:sp macro="" textlink="">
      <xdr:nvSpPr>
        <xdr:cNvPr id="701" name="テキスト ボックス 700"/>
        <xdr:cNvSpPr txBox="1"/>
      </xdr:nvSpPr>
      <xdr:spPr>
        <a:xfrm>
          <a:off x="14292795" y="1603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76684</xdr:rowOff>
    </xdr:from>
    <xdr:to>
      <xdr:col>72</xdr:col>
      <xdr:colOff>38100</xdr:colOff>
      <xdr:row>96</xdr:row>
      <xdr:rowOff>6834</xdr:rowOff>
    </xdr:to>
    <xdr:sp macro="" textlink="">
      <xdr:nvSpPr>
        <xdr:cNvPr id="702" name="楕円 701"/>
        <xdr:cNvSpPr/>
      </xdr:nvSpPr>
      <xdr:spPr>
        <a:xfrm>
          <a:off x="13652500" y="16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23361</xdr:rowOff>
    </xdr:from>
    <xdr:ext cx="599010" cy="259045"/>
    <xdr:sp macro="" textlink="">
      <xdr:nvSpPr>
        <xdr:cNvPr id="703" name="テキスト ボックス 702"/>
        <xdr:cNvSpPr txBox="1"/>
      </xdr:nvSpPr>
      <xdr:spPr>
        <a:xfrm>
          <a:off x="13403795" y="1613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112108</xdr:rowOff>
    </xdr:from>
    <xdr:to>
      <xdr:col>67</xdr:col>
      <xdr:colOff>101600</xdr:colOff>
      <xdr:row>96</xdr:row>
      <xdr:rowOff>42258</xdr:rowOff>
    </xdr:to>
    <xdr:sp macro="" textlink="">
      <xdr:nvSpPr>
        <xdr:cNvPr id="704" name="楕円 703"/>
        <xdr:cNvSpPr/>
      </xdr:nvSpPr>
      <xdr:spPr>
        <a:xfrm>
          <a:off x="12763500" y="163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33385</xdr:rowOff>
    </xdr:from>
    <xdr:ext cx="599010" cy="259045"/>
    <xdr:sp macro="" textlink="">
      <xdr:nvSpPr>
        <xdr:cNvPr id="705" name="テキスト ボックス 704"/>
        <xdr:cNvSpPr txBox="1"/>
      </xdr:nvSpPr>
      <xdr:spPr>
        <a:xfrm>
          <a:off x="12514795" y="1649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1" name="直線コネクタ 730"/>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2"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4"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5" name="直線コネクタ 73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37"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38" name="フローチャート: 判断 737"/>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0" name="フローチャート: 判断 739"/>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1" name="テキスト ボックス 740"/>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3" name="フローチャート: 判断 742"/>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4" name="テキスト ボックス 743"/>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6" name="フローチャート: 判断 745"/>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47" name="テキスト ボックス 746"/>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48" name="フローチャート: 判断 747"/>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49" name="テキスト ボックス 748"/>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6"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368,921</a:t>
          </a:r>
          <a:r>
            <a:rPr kumimoji="1" lang="ja-JP" altLang="en-US" sz="1300">
              <a:latin typeface="ＭＳ Ｐゴシック" panose="020B0600070205080204" pitchFamily="50" charset="-128"/>
              <a:ea typeface="ＭＳ Ｐゴシック" panose="020B0600070205080204" pitchFamily="50" charset="-128"/>
            </a:rPr>
            <a:t>円となっている。これは、役場庁舎の移転事業の実施によるもので、全国、高知県平均を大幅に上回っている。事業が完了する令和２年度までは同様の傾向が続くこととなる。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202,117</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円となっている。決算額全体でみると、民生費のうち老人福祉費が例年高い割合を占めている。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75,268</a:t>
          </a:r>
          <a:r>
            <a:rPr kumimoji="1" lang="ja-JP" altLang="en-US" sz="1300">
              <a:latin typeface="ＭＳ Ｐゴシック" panose="020B0600070205080204" pitchFamily="50" charset="-128"/>
              <a:ea typeface="ＭＳ Ｐゴシック" panose="020B0600070205080204" pitchFamily="50" charset="-128"/>
            </a:rPr>
            <a:t>円となっている。これは、東日本大震災以降の南海トラフ地震対策事業の増加によるもので、全国、高知県平均を大幅に上回り、類似団体内でも６位となっている。今後も消防庁舎等の移転事業が完了する令和２年度までは同様の傾向が続くこととな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15,335</a:t>
          </a:r>
          <a:r>
            <a:rPr kumimoji="1" lang="ja-JP" altLang="en-US" sz="1300">
              <a:latin typeface="ＭＳ Ｐゴシック" panose="020B0600070205080204" pitchFamily="50" charset="-128"/>
              <a:ea typeface="ＭＳ Ｐゴシック" panose="020B0600070205080204" pitchFamily="50" charset="-128"/>
            </a:rPr>
            <a:t>円となっている。前年度と比較し大幅に減少しているが、これは、道の駅整備事業の完了によるものである。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159,374</a:t>
          </a:r>
          <a:r>
            <a:rPr kumimoji="1" lang="ja-JP" altLang="en-US" sz="1300">
              <a:latin typeface="ＭＳ Ｐゴシック" panose="020B0600070205080204" pitchFamily="50" charset="-128"/>
              <a:ea typeface="ＭＳ Ｐゴシック" panose="020B0600070205080204" pitchFamily="50" charset="-128"/>
            </a:rPr>
            <a:t>円となっている。これは、南海トラフ地震対策をはじめとする普通建設事業の増加に伴うもので、今後も増加の傾向にあるが、令和８年度ごろをピークに減少に転じる見込みとなっている。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安定して普通交付税が確保されていることや行財政改革の実施に伴い、実質収支は例年黒字となっている。健全な財政運営が行えているものの、財政力が弱く自主財源に乏しい当町は、地方交付税に依存した財政運営を余儀なくされている。また、近年は庁舎等の移転事業などの南海トラフ地震対策事業等の大型事業を実施しており、今後は財政調整基金を取り崩さざるをえない状況となっている。</a:t>
          </a:r>
        </a:p>
        <a:p>
          <a:r>
            <a:rPr kumimoji="1" lang="ja-JP" altLang="en-US" sz="1400">
              <a:latin typeface="ＭＳ ゴシック" pitchFamily="49" charset="-128"/>
              <a:ea typeface="ＭＳ ゴシック" pitchFamily="49" charset="-128"/>
            </a:rPr>
            <a:t>　平成２８年度からは普通交付税の合併算定替の縮減期に入っており、今後も交付税制度の先行きを注視しながら、大型事業の影響を平準化していけるよう財政見通しを毎年見直し、健全な財政運営に努める。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的な普通交付税が一定額確保されたこと及び行財政改革に伴い、実質収支は例年黒字となっている。特別会計については、健全な財政運営が行えているものの、中期的に安定して健全な財政運営が行えるよう財政見通しを立てる必要がある。</a:t>
          </a:r>
        </a:p>
        <a:p>
          <a:r>
            <a:rPr kumimoji="1" lang="ja-JP" altLang="en-US" sz="1400">
              <a:latin typeface="ＭＳ ゴシック" pitchFamily="49" charset="-128"/>
              <a:ea typeface="ＭＳ ゴシック" pitchFamily="49" charset="-128"/>
            </a:rPr>
            <a:t>　簡易水道事業については、平成２９年度から公営企業会計を適用（財務規定等一部適用）しており、今後も健全な財政運営を行うため、水道料金の見直し等を検討していく必要がある。</a:t>
          </a:r>
        </a:p>
        <a:p>
          <a:r>
            <a:rPr kumimoji="1" lang="ja-JP" altLang="en-US" sz="1400">
              <a:latin typeface="ＭＳ ゴシック" pitchFamily="49" charset="-128"/>
              <a:ea typeface="ＭＳ ゴシック" pitchFamily="49" charset="-128"/>
            </a:rPr>
            <a:t>　また、財政力が弱く、自主財源に乏しい当町は、地方交付税に依存した財政運営を余儀なくされている。</a:t>
          </a:r>
        </a:p>
        <a:p>
          <a:r>
            <a:rPr kumimoji="1" lang="ja-JP" altLang="en-US" sz="1400">
              <a:latin typeface="ＭＳ ゴシック" pitchFamily="49" charset="-128"/>
              <a:ea typeface="ＭＳ ゴシック" pitchFamily="49" charset="-128"/>
            </a:rPr>
            <a:t>　近年は庁舎移転等の南海トラフ地震対策事業等を大型事業を実施しており、財政調整基金の取り崩しての財政運営をせざるを得ない状況となっている。</a:t>
          </a:r>
        </a:p>
        <a:p>
          <a:r>
            <a:rPr kumimoji="1" lang="ja-JP" altLang="en-US" sz="1400">
              <a:latin typeface="ＭＳ ゴシック" pitchFamily="49" charset="-128"/>
              <a:ea typeface="ＭＳ ゴシック" pitchFamily="49" charset="-128"/>
            </a:rPr>
            <a:t>　平成２８年度からは普通交付税の合併算定替の縮減期に入っており、今後も交付税制度の先行きを注視しながら、大型事業の影響を平準化していけるよう財政見通しを毎年見直し、健全な財政運営に努める。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8244383</v>
      </c>
      <c r="BO4" s="461"/>
      <c r="BP4" s="461"/>
      <c r="BQ4" s="461"/>
      <c r="BR4" s="461"/>
      <c r="BS4" s="461"/>
      <c r="BT4" s="461"/>
      <c r="BU4" s="462"/>
      <c r="BV4" s="460">
        <v>7049325</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8.4</v>
      </c>
      <c r="CU4" s="642"/>
      <c r="CV4" s="642"/>
      <c r="CW4" s="642"/>
      <c r="CX4" s="642"/>
      <c r="CY4" s="642"/>
      <c r="CZ4" s="642"/>
      <c r="DA4" s="643"/>
      <c r="DB4" s="641">
        <v>7.4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7885508</v>
      </c>
      <c r="BO5" s="466"/>
      <c r="BP5" s="466"/>
      <c r="BQ5" s="466"/>
      <c r="BR5" s="466"/>
      <c r="BS5" s="466"/>
      <c r="BT5" s="466"/>
      <c r="BU5" s="467"/>
      <c r="BV5" s="465">
        <v>6765480</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94.3</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358875</v>
      </c>
      <c r="BO6" s="466"/>
      <c r="BP6" s="466"/>
      <c r="BQ6" s="466"/>
      <c r="BR6" s="466"/>
      <c r="BS6" s="466"/>
      <c r="BT6" s="466"/>
      <c r="BU6" s="467"/>
      <c r="BV6" s="465">
        <v>283845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98</v>
      </c>
      <c r="CU6" s="616"/>
      <c r="CV6" s="616"/>
      <c r="CW6" s="616"/>
      <c r="CX6" s="616"/>
      <c r="CY6" s="616"/>
      <c r="CZ6" s="616"/>
      <c r="DA6" s="617"/>
      <c r="DB6" s="615">
        <v>95.2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61852</v>
      </c>
      <c r="BO7" s="466"/>
      <c r="BP7" s="466"/>
      <c r="BQ7" s="466"/>
      <c r="BR7" s="466"/>
      <c r="BS7" s="466"/>
      <c r="BT7" s="466"/>
      <c r="BU7" s="467"/>
      <c r="BV7" s="465">
        <v>20670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3544805</v>
      </c>
      <c r="CU7" s="466"/>
      <c r="CV7" s="466"/>
      <c r="CW7" s="466"/>
      <c r="CX7" s="466"/>
      <c r="CY7" s="466"/>
      <c r="CZ7" s="466"/>
      <c r="DA7" s="467"/>
      <c r="DB7" s="465">
        <v>3548588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297023</v>
      </c>
      <c r="BO8" s="466"/>
      <c r="BP8" s="466"/>
      <c r="BQ8" s="466"/>
      <c r="BR8" s="466"/>
      <c r="BS8" s="466"/>
      <c r="BT8" s="466"/>
      <c r="BU8" s="467"/>
      <c r="BV8" s="465">
        <v>263175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0.17</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6840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33848</v>
      </c>
      <c r="BO9" s="466"/>
      <c r="BP9" s="466"/>
      <c r="BQ9" s="466"/>
      <c r="BR9" s="466"/>
      <c r="BS9" s="466"/>
      <c r="BT9" s="466"/>
      <c r="BU9" s="467"/>
      <c r="BV9" s="465">
        <v>-34524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23.9</v>
      </c>
      <c r="CU9" s="436"/>
      <c r="CV9" s="436"/>
      <c r="CW9" s="436"/>
      <c r="CX9" s="436"/>
      <c r="CY9" s="436"/>
      <c r="CZ9" s="436"/>
      <c r="DA9" s="437"/>
      <c r="DB9" s="435">
        <v>21.4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7590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9671</v>
      </c>
      <c r="BO10" s="466"/>
      <c r="BP10" s="466"/>
      <c r="BQ10" s="466"/>
      <c r="BR10" s="466"/>
      <c r="BS10" s="466"/>
      <c r="BT10" s="466"/>
      <c r="BU10" s="467"/>
      <c r="BV10" s="465">
        <v>8574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6868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356341</v>
      </c>
      <c r="BO12" s="466"/>
      <c r="BP12" s="466"/>
      <c r="BQ12" s="466"/>
      <c r="BR12" s="466"/>
      <c r="BS12" s="466"/>
      <c r="BT12" s="466"/>
      <c r="BU12" s="467"/>
      <c r="BV12" s="465">
        <v>80127</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141</v>
      </c>
      <c r="N13" s="566"/>
      <c r="O13" s="566"/>
      <c r="P13" s="566"/>
      <c r="Q13" s="567"/>
      <c r="R13" s="568">
        <v>6829</v>
      </c>
      <c r="S13" s="569"/>
      <c r="T13" s="569"/>
      <c r="U13" s="569"/>
      <c r="V13" s="570"/>
      <c r="W13" s="556" t="s">
        <v>142</v>
      </c>
      <c r="X13" s="478"/>
      <c r="Y13" s="478"/>
      <c r="Z13" s="478"/>
      <c r="AA13" s="478"/>
      <c r="AB13" s="479"/>
      <c r="AC13" s="441">
        <v>596</v>
      </c>
      <c r="AD13" s="442"/>
      <c r="AE13" s="442"/>
      <c r="AF13" s="442"/>
      <c r="AG13" s="443"/>
      <c r="AH13" s="441">
        <v>724</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-312822</v>
      </c>
      <c r="BO13" s="466"/>
      <c r="BP13" s="466"/>
      <c r="BQ13" s="466"/>
      <c r="BR13" s="466"/>
      <c r="BS13" s="466"/>
      <c r="BT13" s="466"/>
      <c r="BU13" s="467"/>
      <c r="BV13" s="465">
        <v>-106077</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7.8</v>
      </c>
      <c r="CU13" s="436"/>
      <c r="CV13" s="436"/>
      <c r="CW13" s="436"/>
      <c r="CX13" s="436"/>
      <c r="CY13" s="436"/>
      <c r="CZ13" s="436"/>
      <c r="DA13" s="437"/>
      <c r="DB13" s="435">
        <v>5.9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147</v>
      </c>
      <c r="M14" s="599"/>
      <c r="N14" s="599"/>
      <c r="O14" s="599"/>
      <c r="P14" s="599"/>
      <c r="Q14" s="600"/>
      <c r="R14" s="568">
        <v>7050</v>
      </c>
      <c r="S14" s="569"/>
      <c r="T14" s="569"/>
      <c r="U14" s="569"/>
      <c r="V14" s="570"/>
      <c r="W14" s="571"/>
      <c r="X14" s="481"/>
      <c r="Y14" s="481"/>
      <c r="Z14" s="481"/>
      <c r="AA14" s="481"/>
      <c r="AB14" s="482"/>
      <c r="AC14" s="561">
        <v>19.600000000000001</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140</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149</v>
      </c>
      <c r="N15" s="566"/>
      <c r="O15" s="566"/>
      <c r="P15" s="566"/>
      <c r="Q15" s="567"/>
      <c r="R15" s="568">
        <v>7015</v>
      </c>
      <c r="S15" s="569"/>
      <c r="T15" s="569"/>
      <c r="U15" s="569"/>
      <c r="V15" s="570"/>
      <c r="W15" s="556" t="s">
        <v>150</v>
      </c>
      <c r="X15" s="478"/>
      <c r="Y15" s="478"/>
      <c r="Z15" s="478"/>
      <c r="AA15" s="478"/>
      <c r="AB15" s="479"/>
      <c r="AC15" s="441">
        <v>620</v>
      </c>
      <c r="AD15" s="442"/>
      <c r="AE15" s="442"/>
      <c r="AF15" s="442"/>
      <c r="AG15" s="443"/>
      <c r="AH15" s="441">
        <v>788</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552103</v>
      </c>
      <c r="BO15" s="461"/>
      <c r="BP15" s="461"/>
      <c r="BQ15" s="461"/>
      <c r="BR15" s="461"/>
      <c r="BS15" s="461"/>
      <c r="BT15" s="461"/>
      <c r="BU15" s="462"/>
      <c r="BV15" s="460">
        <v>557347</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20.399999999999999</v>
      </c>
      <c r="AD16" s="562"/>
      <c r="AE16" s="562"/>
      <c r="AF16" s="562"/>
      <c r="AG16" s="563"/>
      <c r="AH16" s="561">
        <v>22.8</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3233587</v>
      </c>
      <c r="BO16" s="466"/>
      <c r="BP16" s="466"/>
      <c r="BQ16" s="466"/>
      <c r="BR16" s="466"/>
      <c r="BS16" s="466"/>
      <c r="BT16" s="466"/>
      <c r="BU16" s="467"/>
      <c r="BV16" s="465">
        <v>3198338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1819</v>
      </c>
      <c r="AD17" s="442"/>
      <c r="AE17" s="442"/>
      <c r="AF17" s="442"/>
      <c r="AG17" s="443"/>
      <c r="AH17" s="441">
        <v>1939</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691587</v>
      </c>
      <c r="BO17" s="466"/>
      <c r="BP17" s="466"/>
      <c r="BQ17" s="466"/>
      <c r="BR17" s="466"/>
      <c r="BS17" s="466"/>
      <c r="BT17" s="466"/>
      <c r="BU17" s="467"/>
      <c r="BV17" s="465">
        <v>694903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160</v>
      </c>
      <c r="C18" s="528"/>
      <c r="D18" s="528"/>
      <c r="E18" s="529"/>
      <c r="F18" s="529"/>
      <c r="G18" s="529"/>
      <c r="H18" s="529"/>
      <c r="I18" s="529"/>
      <c r="J18" s="529"/>
      <c r="K18" s="529"/>
      <c r="L18" s="530">
        <v>193.21</v>
      </c>
      <c r="M18" s="530"/>
      <c r="N18" s="530"/>
      <c r="O18" s="530"/>
      <c r="P18" s="530"/>
      <c r="Q18" s="530"/>
      <c r="R18" s="531"/>
      <c r="S18" s="531"/>
      <c r="T18" s="531"/>
      <c r="U18" s="531"/>
      <c r="V18" s="532"/>
      <c r="W18" s="546"/>
      <c r="X18" s="547"/>
      <c r="Y18" s="547"/>
      <c r="Z18" s="547"/>
      <c r="AA18" s="547"/>
      <c r="AB18" s="557"/>
      <c r="AC18" s="429">
        <v>59.9</v>
      </c>
      <c r="AD18" s="430"/>
      <c r="AE18" s="430"/>
      <c r="AF18" s="430"/>
      <c r="AG18" s="533"/>
      <c r="AH18" s="429">
        <v>56.2</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3364366</v>
      </c>
      <c r="BO18" s="466"/>
      <c r="BP18" s="466"/>
      <c r="BQ18" s="466"/>
      <c r="BR18" s="466"/>
      <c r="BS18" s="466"/>
      <c r="BT18" s="466"/>
      <c r="BU18" s="467"/>
      <c r="BV18" s="465">
        <v>3267753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162</v>
      </c>
      <c r="C19" s="528"/>
      <c r="D19" s="528"/>
      <c r="E19" s="529"/>
      <c r="F19" s="529"/>
      <c r="G19" s="529"/>
      <c r="H19" s="529"/>
      <c r="I19" s="529"/>
      <c r="J19" s="529"/>
      <c r="K19" s="529"/>
      <c r="L19" s="535">
        <v>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4487267</v>
      </c>
      <c r="BO19" s="466"/>
      <c r="BP19" s="466"/>
      <c r="BQ19" s="466"/>
      <c r="BR19" s="466"/>
      <c r="BS19" s="466"/>
      <c r="BT19" s="466"/>
      <c r="BU19" s="467"/>
      <c r="BV19" s="465">
        <v>4256864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164</v>
      </c>
      <c r="C20" s="528"/>
      <c r="D20" s="528"/>
      <c r="E20" s="529"/>
      <c r="F20" s="529"/>
      <c r="G20" s="529"/>
      <c r="H20" s="529"/>
      <c r="I20" s="529"/>
      <c r="J20" s="529"/>
      <c r="K20" s="529"/>
      <c r="L20" s="535">
        <v>2916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11299377</v>
      </c>
      <c r="BO23" s="466"/>
      <c r="BP23" s="466"/>
      <c r="BQ23" s="466"/>
      <c r="BR23" s="466"/>
      <c r="BS23" s="466"/>
      <c r="BT23" s="466"/>
      <c r="BU23" s="467"/>
      <c r="BV23" s="465">
        <v>9800150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173</v>
      </c>
      <c r="F24" s="439"/>
      <c r="G24" s="439"/>
      <c r="H24" s="439"/>
      <c r="I24" s="439"/>
      <c r="J24" s="439"/>
      <c r="K24" s="440"/>
      <c r="L24" s="441">
        <v>1</v>
      </c>
      <c r="M24" s="442"/>
      <c r="N24" s="442"/>
      <c r="O24" s="442"/>
      <c r="P24" s="443"/>
      <c r="Q24" s="441">
        <v>7000</v>
      </c>
      <c r="R24" s="442"/>
      <c r="S24" s="442"/>
      <c r="T24" s="442"/>
      <c r="U24" s="442"/>
      <c r="V24" s="443"/>
      <c r="W24" s="507"/>
      <c r="X24" s="498"/>
      <c r="Y24" s="499"/>
      <c r="Z24" s="438" t="s">
        <v>174</v>
      </c>
      <c r="AA24" s="439"/>
      <c r="AB24" s="439"/>
      <c r="AC24" s="439"/>
      <c r="AD24" s="439"/>
      <c r="AE24" s="439"/>
      <c r="AF24" s="439"/>
      <c r="AG24" s="440"/>
      <c r="AH24" s="441">
        <v>123</v>
      </c>
      <c r="AI24" s="442"/>
      <c r="AJ24" s="442"/>
      <c r="AK24" s="442"/>
      <c r="AL24" s="443"/>
      <c r="AM24" s="441">
        <v>372690</v>
      </c>
      <c r="AN24" s="442"/>
      <c r="AO24" s="442"/>
      <c r="AP24" s="442"/>
      <c r="AQ24" s="442"/>
      <c r="AR24" s="443"/>
      <c r="AS24" s="441">
        <v>3030</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9764347</v>
      </c>
      <c r="BO24" s="466"/>
      <c r="BP24" s="466"/>
      <c r="BQ24" s="466"/>
      <c r="BR24" s="466"/>
      <c r="BS24" s="466"/>
      <c r="BT24" s="466"/>
      <c r="BU24" s="467"/>
      <c r="BV24" s="465">
        <v>8048242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176</v>
      </c>
      <c r="F25" s="439"/>
      <c r="G25" s="439"/>
      <c r="H25" s="439"/>
      <c r="I25" s="439"/>
      <c r="J25" s="439"/>
      <c r="K25" s="440"/>
      <c r="L25" s="441">
        <v>1</v>
      </c>
      <c r="M25" s="442"/>
      <c r="N25" s="442"/>
      <c r="O25" s="442"/>
      <c r="P25" s="443"/>
      <c r="Q25" s="441">
        <v>5980</v>
      </c>
      <c r="R25" s="442"/>
      <c r="S25" s="442"/>
      <c r="T25" s="442"/>
      <c r="U25" s="442"/>
      <c r="V25" s="443"/>
      <c r="W25" s="507"/>
      <c r="X25" s="498"/>
      <c r="Y25" s="499"/>
      <c r="Z25" s="438" t="s">
        <v>177</v>
      </c>
      <c r="AA25" s="439"/>
      <c r="AB25" s="439"/>
      <c r="AC25" s="439"/>
      <c r="AD25" s="439"/>
      <c r="AE25" s="439"/>
      <c r="AF25" s="439"/>
      <c r="AG25" s="440"/>
      <c r="AH25" s="441" t="s">
        <v>130</v>
      </c>
      <c r="AI25" s="442"/>
      <c r="AJ25" s="442"/>
      <c r="AK25" s="442"/>
      <c r="AL25" s="443"/>
      <c r="AM25" s="441" t="s">
        <v>178</v>
      </c>
      <c r="AN25" s="442"/>
      <c r="AO25" s="442"/>
      <c r="AP25" s="442"/>
      <c r="AQ25" s="442"/>
      <c r="AR25" s="443"/>
      <c r="AS25" s="441" t="s">
        <v>179</v>
      </c>
      <c r="AT25" s="442"/>
      <c r="AU25" s="442"/>
      <c r="AV25" s="442"/>
      <c r="AW25" s="442"/>
      <c r="AX25" s="444"/>
      <c r="AY25" s="457" t="s">
        <v>180</v>
      </c>
      <c r="AZ25" s="458"/>
      <c r="BA25" s="458"/>
      <c r="BB25" s="458"/>
      <c r="BC25" s="458"/>
      <c r="BD25" s="458"/>
      <c r="BE25" s="458"/>
      <c r="BF25" s="458"/>
      <c r="BG25" s="458"/>
      <c r="BH25" s="458"/>
      <c r="BI25" s="458"/>
      <c r="BJ25" s="458"/>
      <c r="BK25" s="458"/>
      <c r="BL25" s="458"/>
      <c r="BM25" s="459"/>
      <c r="BN25" s="460">
        <v>336908</v>
      </c>
      <c r="BO25" s="461"/>
      <c r="BP25" s="461"/>
      <c r="BQ25" s="461"/>
      <c r="BR25" s="461"/>
      <c r="BS25" s="461"/>
      <c r="BT25" s="461"/>
      <c r="BU25" s="462"/>
      <c r="BV25" s="460">
        <v>174694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181</v>
      </c>
      <c r="F26" s="439"/>
      <c r="G26" s="439"/>
      <c r="H26" s="439"/>
      <c r="I26" s="439"/>
      <c r="J26" s="439"/>
      <c r="K26" s="440"/>
      <c r="L26" s="441">
        <v>1</v>
      </c>
      <c r="M26" s="442"/>
      <c r="N26" s="442"/>
      <c r="O26" s="442"/>
      <c r="P26" s="443"/>
      <c r="Q26" s="441">
        <v>5630</v>
      </c>
      <c r="R26" s="442"/>
      <c r="S26" s="442"/>
      <c r="T26" s="442"/>
      <c r="U26" s="442"/>
      <c r="V26" s="443"/>
      <c r="W26" s="507"/>
      <c r="X26" s="498"/>
      <c r="Y26" s="499"/>
      <c r="Z26" s="438" t="s">
        <v>182</v>
      </c>
      <c r="AA26" s="520"/>
      <c r="AB26" s="520"/>
      <c r="AC26" s="520"/>
      <c r="AD26" s="520"/>
      <c r="AE26" s="520"/>
      <c r="AF26" s="520"/>
      <c r="AG26" s="521"/>
      <c r="AH26" s="441">
        <v>3</v>
      </c>
      <c r="AI26" s="442"/>
      <c r="AJ26" s="442"/>
      <c r="AK26" s="442"/>
      <c r="AL26" s="443"/>
      <c r="AM26" s="441">
        <v>9807</v>
      </c>
      <c r="AN26" s="442"/>
      <c r="AO26" s="442"/>
      <c r="AP26" s="442"/>
      <c r="AQ26" s="442"/>
      <c r="AR26" s="443"/>
      <c r="AS26" s="441">
        <v>3269</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184</v>
      </c>
      <c r="BO26" s="466"/>
      <c r="BP26" s="466"/>
      <c r="BQ26" s="466"/>
      <c r="BR26" s="466"/>
      <c r="BS26" s="466"/>
      <c r="BT26" s="466"/>
      <c r="BU26" s="467"/>
      <c r="BV26" s="465" t="s">
        <v>140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185</v>
      </c>
      <c r="F27" s="439"/>
      <c r="G27" s="439"/>
      <c r="H27" s="439"/>
      <c r="I27" s="439"/>
      <c r="J27" s="439"/>
      <c r="K27" s="440"/>
      <c r="L27" s="441">
        <v>1</v>
      </c>
      <c r="M27" s="442"/>
      <c r="N27" s="442"/>
      <c r="O27" s="442"/>
      <c r="P27" s="443"/>
      <c r="Q27" s="441">
        <v>2540</v>
      </c>
      <c r="R27" s="442"/>
      <c r="S27" s="442"/>
      <c r="T27" s="442"/>
      <c r="U27" s="442"/>
      <c r="V27" s="443"/>
      <c r="W27" s="507"/>
      <c r="X27" s="498"/>
      <c r="Y27" s="499"/>
      <c r="Z27" s="438" t="s">
        <v>186</v>
      </c>
      <c r="AA27" s="439"/>
      <c r="AB27" s="439"/>
      <c r="AC27" s="439"/>
      <c r="AD27" s="439"/>
      <c r="AE27" s="439"/>
      <c r="AF27" s="439"/>
      <c r="AG27" s="440"/>
      <c r="AH27" s="441" t="s">
        <v>184</v>
      </c>
      <c r="AI27" s="442"/>
      <c r="AJ27" s="442"/>
      <c r="AK27" s="442"/>
      <c r="AL27" s="443"/>
      <c r="AM27" s="441" t="s">
        <v>187</v>
      </c>
      <c r="AN27" s="442"/>
      <c r="AO27" s="442"/>
      <c r="AP27" s="442"/>
      <c r="AQ27" s="442"/>
      <c r="AR27" s="443"/>
      <c r="AS27" s="441" t="s">
        <v>184</v>
      </c>
      <c r="AT27" s="442"/>
      <c r="AU27" s="442"/>
      <c r="AV27" s="442"/>
      <c r="AW27" s="442"/>
      <c r="AX27" s="444"/>
      <c r="AY27" s="471" t="s">
        <v>188</v>
      </c>
      <c r="AZ27" s="472"/>
      <c r="BA27" s="472"/>
      <c r="BB27" s="472"/>
      <c r="BC27" s="472"/>
      <c r="BD27" s="472"/>
      <c r="BE27" s="472"/>
      <c r="BF27" s="472"/>
      <c r="BG27" s="472"/>
      <c r="BH27" s="472"/>
      <c r="BI27" s="472"/>
      <c r="BJ27" s="472"/>
      <c r="BK27" s="472"/>
      <c r="BL27" s="472"/>
      <c r="BM27" s="473"/>
      <c r="BN27" s="468">
        <v>160875</v>
      </c>
      <c r="BO27" s="469"/>
      <c r="BP27" s="469"/>
      <c r="BQ27" s="469"/>
      <c r="BR27" s="469"/>
      <c r="BS27" s="469"/>
      <c r="BT27" s="469"/>
      <c r="BU27" s="470"/>
      <c r="BV27" s="468">
        <v>160426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189</v>
      </c>
      <c r="F28" s="439"/>
      <c r="G28" s="439"/>
      <c r="H28" s="439"/>
      <c r="I28" s="439"/>
      <c r="J28" s="439"/>
      <c r="K28" s="440"/>
      <c r="L28" s="441">
        <v>1</v>
      </c>
      <c r="M28" s="442"/>
      <c r="N28" s="442"/>
      <c r="O28" s="442"/>
      <c r="P28" s="443"/>
      <c r="Q28" s="441">
        <v>2010</v>
      </c>
      <c r="R28" s="442"/>
      <c r="S28" s="442"/>
      <c r="T28" s="442"/>
      <c r="U28" s="442"/>
      <c r="V28" s="443"/>
      <c r="W28" s="507"/>
      <c r="X28" s="498"/>
      <c r="Y28" s="499"/>
      <c r="Z28" s="438" t="s">
        <v>190</v>
      </c>
      <c r="AA28" s="439"/>
      <c r="AB28" s="439"/>
      <c r="AC28" s="439"/>
      <c r="AD28" s="439"/>
      <c r="AE28" s="439"/>
      <c r="AF28" s="439"/>
      <c r="AG28" s="440"/>
      <c r="AH28" s="441" t="s">
        <v>178</v>
      </c>
      <c r="AI28" s="442"/>
      <c r="AJ28" s="442"/>
      <c r="AK28" s="442"/>
      <c r="AL28" s="443"/>
      <c r="AM28" s="441" t="s">
        <v>178</v>
      </c>
      <c r="AN28" s="442"/>
      <c r="AO28" s="442"/>
      <c r="AP28" s="442"/>
      <c r="AQ28" s="442"/>
      <c r="AR28" s="443"/>
      <c r="AS28" s="441" t="s">
        <v>178</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2652472</v>
      </c>
      <c r="BO28" s="461"/>
      <c r="BP28" s="461"/>
      <c r="BQ28" s="461"/>
      <c r="BR28" s="461"/>
      <c r="BS28" s="461"/>
      <c r="BT28" s="461"/>
      <c r="BU28" s="462"/>
      <c r="BV28" s="460">
        <v>2999142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192</v>
      </c>
      <c r="F29" s="439"/>
      <c r="G29" s="439"/>
      <c r="H29" s="439"/>
      <c r="I29" s="439"/>
      <c r="J29" s="439"/>
      <c r="K29" s="440"/>
      <c r="L29" s="441">
        <v>10</v>
      </c>
      <c r="M29" s="442"/>
      <c r="N29" s="442"/>
      <c r="O29" s="442"/>
      <c r="P29" s="443"/>
      <c r="Q29" s="441">
        <v>1820</v>
      </c>
      <c r="R29" s="442"/>
      <c r="S29" s="442"/>
      <c r="T29" s="442"/>
      <c r="U29" s="442"/>
      <c r="V29" s="443"/>
      <c r="W29" s="508"/>
      <c r="X29" s="509"/>
      <c r="Y29" s="510"/>
      <c r="Z29" s="438" t="s">
        <v>193</v>
      </c>
      <c r="AA29" s="439"/>
      <c r="AB29" s="439"/>
      <c r="AC29" s="439"/>
      <c r="AD29" s="439"/>
      <c r="AE29" s="439"/>
      <c r="AF29" s="439"/>
      <c r="AG29" s="440"/>
      <c r="AH29" s="441">
        <v>123</v>
      </c>
      <c r="AI29" s="442"/>
      <c r="AJ29" s="442"/>
      <c r="AK29" s="442"/>
      <c r="AL29" s="443"/>
      <c r="AM29" s="441">
        <v>372690</v>
      </c>
      <c r="AN29" s="442"/>
      <c r="AO29" s="442"/>
      <c r="AP29" s="442"/>
      <c r="AQ29" s="442"/>
      <c r="AR29" s="443"/>
      <c r="AS29" s="441">
        <v>3030</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1276187</v>
      </c>
      <c r="BO29" s="466"/>
      <c r="BP29" s="466"/>
      <c r="BQ29" s="466"/>
      <c r="BR29" s="466"/>
      <c r="BS29" s="466"/>
      <c r="BT29" s="466"/>
      <c r="BU29" s="467"/>
      <c r="BV29" s="465">
        <v>1134836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3239973</v>
      </c>
      <c r="BO30" s="469"/>
      <c r="BP30" s="469"/>
      <c r="BQ30" s="469"/>
      <c r="BR30" s="469"/>
      <c r="BS30" s="469"/>
      <c r="BT30" s="469"/>
      <c r="BU30" s="470"/>
      <c r="BV30" s="468">
        <v>3249806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204</v>
      </c>
      <c r="V33" s="428"/>
      <c r="W33" s="427" t="s">
        <v>203</v>
      </c>
      <c r="X33" s="427"/>
      <c r="Y33" s="427"/>
      <c r="Z33" s="427"/>
      <c r="AA33" s="427"/>
      <c r="AB33" s="427"/>
      <c r="AC33" s="427"/>
      <c r="AD33" s="427"/>
      <c r="AE33" s="427"/>
      <c r="AF33" s="427"/>
      <c r="AG33" s="427"/>
      <c r="AH33" s="427"/>
      <c r="AI33" s="427"/>
      <c r="AJ33" s="427"/>
      <c r="AK33" s="427"/>
      <c r="AL33" s="215"/>
      <c r="AM33" s="428" t="s">
        <v>204</v>
      </c>
      <c r="AN33" s="428"/>
      <c r="AO33" s="427" t="s">
        <v>205</v>
      </c>
      <c r="AP33" s="427"/>
      <c r="AQ33" s="427"/>
      <c r="AR33" s="427"/>
      <c r="AS33" s="427"/>
      <c r="AT33" s="427"/>
      <c r="AU33" s="427"/>
      <c r="AV33" s="427"/>
      <c r="AW33" s="427"/>
      <c r="AX33" s="427"/>
      <c r="AY33" s="427"/>
      <c r="AZ33" s="427"/>
      <c r="BA33" s="427"/>
      <c r="BB33" s="427"/>
      <c r="BC33" s="427"/>
      <c r="BD33" s="216"/>
      <c r="BE33" s="427" t="s">
        <v>206</v>
      </c>
      <c r="BF33" s="427"/>
      <c r="BG33" s="427" t="s">
        <v>207</v>
      </c>
      <c r="BH33" s="427"/>
      <c r="BI33" s="427"/>
      <c r="BJ33" s="427"/>
      <c r="BK33" s="427"/>
      <c r="BL33" s="427"/>
      <c r="BM33" s="427"/>
      <c r="BN33" s="427"/>
      <c r="BO33" s="427"/>
      <c r="BP33" s="427"/>
      <c r="BQ33" s="427"/>
      <c r="BR33" s="427"/>
      <c r="BS33" s="427"/>
      <c r="BT33" s="427"/>
      <c r="BU33" s="427"/>
      <c r="BV33" s="216"/>
      <c r="BW33" s="428" t="s">
        <v>206</v>
      </c>
      <c r="BX33" s="428"/>
      <c r="BY33" s="427" t="s">
        <v>208</v>
      </c>
      <c r="BZ33" s="427"/>
      <c r="CA33" s="427"/>
      <c r="CB33" s="427"/>
      <c r="CC33" s="427"/>
      <c r="CD33" s="427"/>
      <c r="CE33" s="427"/>
      <c r="CF33" s="427"/>
      <c r="CG33" s="427"/>
      <c r="CH33" s="427"/>
      <c r="CI33" s="427"/>
      <c r="CJ33" s="427"/>
      <c r="CK33" s="427"/>
      <c r="CL33" s="427"/>
      <c r="CM33" s="427"/>
      <c r="CN33" s="215"/>
      <c r="CO33" s="428" t="s">
        <v>209</v>
      </c>
      <c r="CP33" s="428"/>
      <c r="CQ33" s="427" t="s">
        <v>210</v>
      </c>
      <c r="CR33" s="427"/>
      <c r="CS33" s="427"/>
      <c r="CT33" s="427"/>
      <c r="CU33" s="427"/>
      <c r="CV33" s="427"/>
      <c r="CW33" s="427"/>
      <c r="CX33" s="427"/>
      <c r="CY33" s="427"/>
      <c r="CZ33" s="427"/>
      <c r="DA33" s="427"/>
      <c r="DB33" s="427"/>
      <c r="DC33" s="427"/>
      <c r="DD33" s="427"/>
      <c r="DE33" s="427"/>
      <c r="DF33" s="215"/>
      <c r="DG33" s="426" t="s">
        <v>211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簡易水道事業会計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高幡消防組合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（株）中土佐町地域振興公社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津野山養護老人ホーム組合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（株）ＳＥＡプロジェクト</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高陵特別養護老人ホーム組合（一般会計）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高幡東部清掃組合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高幡西部特別養護老人ホーム組合（窪川荘会計）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高幡西部特別養護老人ホーム組合（四万十荘会計）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高幡西部特別養護老人ホーム組合（一般会計）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高知県広域食肉センター事務組合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高幡障害者支援施設組合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高幡広域市町村圏事務組合（一般会計）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216</v>
      </c>
    </row>
    <row r="50" spans="5:5">
      <c r="E50" s="187" t="s">
        <v>217</v>
      </c>
    </row>
    <row r="51" spans="5:5">
      <c r="E51" s="187" t="s">
        <v>218</v>
      </c>
    </row>
    <row r="52" spans="5:5">
      <c r="E52" s="187" t="s">
        <v>219</v>
      </c>
    </row>
    <row r="53" spans="5:5"/>
    <row r="54" spans="5:5"/>
    <row r="55" spans="5:5"/>
    <row r="56" spans="5:5"/>
    <row r="57" spans="5:5" hidden="1"/>
    <row r="58" spans="5:5" hidden="1"/>
    <row r="59" spans="5:5" hidden="1"/>
  </sheetData>
  <sheetProtection algorithmName="SHA-512" hashValue="+e3QwXi8KBHGAyHDewSfaD0znfzNScQmLiy3pLvUEpLHjsOCj8oGQHOZRYM/eV8v8S94Vd+4Q+/6lU5udd3l4g==" saltValue="4PyubftXuNjDhE29HEYJ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568</v>
      </c>
      <c r="D34" s="1244"/>
      <c r="E34" s="1245"/>
      <c r="F34" s="32">
        <v>7.34</v>
      </c>
      <c r="G34" s="33">
        <v>5.34</v>
      </c>
      <c r="H34" s="33">
        <v>8.0500000000000007</v>
      </c>
      <c r="I34" s="33">
        <v>7.4</v>
      </c>
      <c r="J34" s="34">
        <v>8.36</v>
      </c>
      <c r="K34" s="22"/>
      <c r="L34" s="22"/>
      <c r="M34" s="22"/>
      <c r="N34" s="22"/>
      <c r="O34" s="22"/>
      <c r="P34" s="22"/>
    </row>
    <row r="35" spans="1:16" ht="39" customHeight="1">
      <c r="A35" s="22"/>
      <c r="B35" s="35"/>
      <c r="C35" s="1238" t="s">
        <v>569</v>
      </c>
      <c r="D35" s="1239"/>
      <c r="E35" s="1240"/>
      <c r="F35" s="36" t="s">
        <v>518</v>
      </c>
      <c r="G35" s="37" t="s">
        <v>518</v>
      </c>
      <c r="H35" s="37" t="s">
        <v>518</v>
      </c>
      <c r="I35" s="37">
        <v>1.65</v>
      </c>
      <c r="J35" s="38">
        <v>1.72</v>
      </c>
      <c r="K35" s="22"/>
      <c r="L35" s="22"/>
      <c r="M35" s="22"/>
      <c r="N35" s="22"/>
      <c r="O35" s="22"/>
      <c r="P35" s="22"/>
    </row>
    <row r="36" spans="1:16" ht="39" customHeight="1">
      <c r="A36" s="22"/>
      <c r="B36" s="35"/>
      <c r="C36" s="1238" t="s">
        <v>570</v>
      </c>
      <c r="D36" s="1239"/>
      <c r="E36" s="1240"/>
      <c r="F36" s="36">
        <v>0.08</v>
      </c>
      <c r="G36" s="37">
        <v>0.08</v>
      </c>
      <c r="H36" s="37">
        <v>0.08</v>
      </c>
      <c r="I36" s="37">
        <v>0.09</v>
      </c>
      <c r="J36" s="38">
        <v>7.0000000000000007E-2</v>
      </c>
      <c r="K36" s="22"/>
      <c r="L36" s="22"/>
      <c r="M36" s="22"/>
      <c r="N36" s="22"/>
      <c r="O36" s="22"/>
      <c r="P36" s="22"/>
    </row>
    <row r="37" spans="1:16" ht="39" customHeight="1">
      <c r="A37" s="22"/>
      <c r="B37" s="35"/>
      <c r="C37" s="1238" t="s">
        <v>571</v>
      </c>
      <c r="D37" s="1239"/>
      <c r="E37" s="1240"/>
      <c r="F37" s="36">
        <v>0</v>
      </c>
      <c r="G37" s="37">
        <v>0.01</v>
      </c>
      <c r="H37" s="37">
        <v>0.02</v>
      </c>
      <c r="I37" s="37">
        <v>0</v>
      </c>
      <c r="J37" s="38">
        <v>0.01</v>
      </c>
      <c r="K37" s="22"/>
      <c r="L37" s="22"/>
      <c r="M37" s="22"/>
      <c r="N37" s="22"/>
      <c r="O37" s="22"/>
      <c r="P37" s="22"/>
    </row>
    <row r="38" spans="1:16" ht="39" customHeight="1">
      <c r="A38" s="22"/>
      <c r="B38" s="35"/>
      <c r="C38" s="1238" t="s">
        <v>572</v>
      </c>
      <c r="D38" s="1239"/>
      <c r="E38" s="1240"/>
      <c r="F38" s="36">
        <v>0</v>
      </c>
      <c r="G38" s="37">
        <v>0</v>
      </c>
      <c r="H38" s="37">
        <v>0</v>
      </c>
      <c r="I38" s="37">
        <v>0</v>
      </c>
      <c r="J38" s="38">
        <v>0</v>
      </c>
      <c r="K38" s="22"/>
      <c r="L38" s="22"/>
      <c r="M38" s="22"/>
      <c r="N38" s="22"/>
      <c r="O38" s="22"/>
      <c r="P38" s="22"/>
    </row>
    <row r="39" spans="1:16" ht="39" customHeight="1">
      <c r="A39" s="22"/>
      <c r="B39" s="35"/>
      <c r="C39" s="1238" t="s">
        <v>573</v>
      </c>
      <c r="D39" s="1239"/>
      <c r="E39" s="1240"/>
      <c r="F39" s="36">
        <v>0</v>
      </c>
      <c r="G39" s="37">
        <v>0</v>
      </c>
      <c r="H39" s="37">
        <v>0</v>
      </c>
      <c r="I39" s="37">
        <v>0</v>
      </c>
      <c r="J39" s="38">
        <v>0</v>
      </c>
      <c r="K39" s="22"/>
      <c r="L39" s="22"/>
      <c r="M39" s="22"/>
      <c r="N39" s="22"/>
      <c r="O39" s="22"/>
      <c r="P39" s="22"/>
    </row>
    <row r="40" spans="1:16" ht="39" customHeight="1">
      <c r="A40" s="22"/>
      <c r="B40" s="35"/>
      <c r="C40" s="1238" t="s">
        <v>574</v>
      </c>
      <c r="D40" s="1239"/>
      <c r="E40" s="1240"/>
      <c r="F40" s="36">
        <v>0</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c r="A43" s="22"/>
      <c r="B43" s="40"/>
      <c r="C43" s="1241" t="s">
        <v>576</v>
      </c>
      <c r="D43" s="1242"/>
      <c r="E43" s="1243"/>
      <c r="F43" s="41">
        <v>0</v>
      </c>
      <c r="G43" s="42">
        <v>0</v>
      </c>
      <c r="H43" s="42">
        <v>0.04</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jPucASqKm7km5H6YF3R/2BSBxRW1TUU1TRg3XLQdGTYtxCxhAKP5owztRLJxovma9B3ACVx9EJb+2KHCkGliQ==" saltValue="VYzO/+LOGfEBSO2BM4i+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4" t="s">
        <v>11</v>
      </c>
      <c r="C45" s="1265"/>
      <c r="D45" s="58"/>
      <c r="E45" s="1270" t="s">
        <v>12</v>
      </c>
      <c r="F45" s="1270"/>
      <c r="G45" s="1270"/>
      <c r="H45" s="1270"/>
      <c r="I45" s="1270"/>
      <c r="J45" s="1271"/>
      <c r="K45" s="59">
        <v>807</v>
      </c>
      <c r="L45" s="60">
        <v>820</v>
      </c>
      <c r="M45" s="60">
        <v>850</v>
      </c>
      <c r="N45" s="60">
        <v>962</v>
      </c>
      <c r="O45" s="61">
        <v>1095</v>
      </c>
      <c r="P45" s="48"/>
      <c r="Q45" s="48"/>
      <c r="R45" s="48"/>
      <c r="S45" s="48"/>
      <c r="T45" s="48"/>
      <c r="U45" s="48"/>
    </row>
    <row r="46" spans="1:21" ht="30.75" customHeight="1">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c r="A48" s="48"/>
      <c r="B48" s="1266"/>
      <c r="C48" s="1267"/>
      <c r="D48" s="62"/>
      <c r="E48" s="1248" t="s">
        <v>15</v>
      </c>
      <c r="F48" s="1248"/>
      <c r="G48" s="1248"/>
      <c r="H48" s="1248"/>
      <c r="I48" s="1248"/>
      <c r="J48" s="1249"/>
      <c r="K48" s="63">
        <v>77</v>
      </c>
      <c r="L48" s="64">
        <v>68</v>
      </c>
      <c r="M48" s="64">
        <v>61</v>
      </c>
      <c r="N48" s="64">
        <v>49</v>
      </c>
      <c r="O48" s="65">
        <v>43</v>
      </c>
      <c r="P48" s="48"/>
      <c r="Q48" s="48"/>
      <c r="R48" s="48"/>
      <c r="S48" s="48"/>
      <c r="T48" s="48"/>
      <c r="U48" s="48"/>
    </row>
    <row r="49" spans="1:21" ht="30.75" customHeight="1">
      <c r="A49" s="48"/>
      <c r="B49" s="1266"/>
      <c r="C49" s="1267"/>
      <c r="D49" s="62"/>
      <c r="E49" s="1248" t="s">
        <v>16</v>
      </c>
      <c r="F49" s="1248"/>
      <c r="G49" s="1248"/>
      <c r="H49" s="1248"/>
      <c r="I49" s="1248"/>
      <c r="J49" s="1249"/>
      <c r="K49" s="63">
        <v>186</v>
      </c>
      <c r="L49" s="64">
        <v>183</v>
      </c>
      <c r="M49" s="64">
        <v>118</v>
      </c>
      <c r="N49" s="64">
        <v>35</v>
      </c>
      <c r="O49" s="65">
        <v>2</v>
      </c>
      <c r="P49" s="48"/>
      <c r="Q49" s="48"/>
      <c r="R49" s="48"/>
      <c r="S49" s="48"/>
      <c r="T49" s="48"/>
      <c r="U49" s="48"/>
    </row>
    <row r="50" spans="1:21" ht="30.75" customHeight="1">
      <c r="A50" s="48"/>
      <c r="B50" s="1266"/>
      <c r="C50" s="1267"/>
      <c r="D50" s="62"/>
      <c r="E50" s="1248" t="s">
        <v>17</v>
      </c>
      <c r="F50" s="1248"/>
      <c r="G50" s="1248"/>
      <c r="H50" s="1248"/>
      <c r="I50" s="1248"/>
      <c r="J50" s="1249"/>
      <c r="K50" s="63">
        <v>1</v>
      </c>
      <c r="L50" s="64" t="s">
        <v>518</v>
      </c>
      <c r="M50" s="64" t="s">
        <v>518</v>
      </c>
      <c r="N50" s="64" t="s">
        <v>518</v>
      </c>
      <c r="O50" s="65" t="s">
        <v>518</v>
      </c>
      <c r="P50" s="48"/>
      <c r="Q50" s="48"/>
      <c r="R50" s="48"/>
      <c r="S50" s="48"/>
      <c r="T50" s="48"/>
      <c r="U50" s="48"/>
    </row>
    <row r="51" spans="1:21" ht="30.75" customHeight="1">
      <c r="A51" s="48"/>
      <c r="B51" s="1268"/>
      <c r="C51" s="1269"/>
      <c r="D51" s="66"/>
      <c r="E51" s="1248" t="s">
        <v>18</v>
      </c>
      <c r="F51" s="1248"/>
      <c r="G51" s="1248"/>
      <c r="H51" s="1248"/>
      <c r="I51" s="1248"/>
      <c r="J51" s="1249"/>
      <c r="K51" s="63">
        <v>1</v>
      </c>
      <c r="L51" s="64">
        <v>1</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912</v>
      </c>
      <c r="L52" s="64">
        <v>960</v>
      </c>
      <c r="M52" s="64">
        <v>896</v>
      </c>
      <c r="N52" s="64">
        <v>824</v>
      </c>
      <c r="O52" s="65">
        <v>862</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160</v>
      </c>
      <c r="L53" s="69">
        <v>112</v>
      </c>
      <c r="M53" s="69">
        <v>133</v>
      </c>
      <c r="N53" s="69">
        <v>222</v>
      </c>
      <c r="O53" s="70">
        <v>278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54" t="s">
        <v>25</v>
      </c>
      <c r="C57" s="1255"/>
      <c r="D57" s="1258" t="s">
        <v>26</v>
      </c>
      <c r="E57" s="1259"/>
      <c r="F57" s="1259"/>
      <c r="G57" s="1259"/>
      <c r="H57" s="1259"/>
      <c r="I57" s="1259"/>
      <c r="J57" s="1260"/>
      <c r="K57" s="82" t="s">
        <v>607</v>
      </c>
      <c r="L57" s="83" t="s">
        <v>608</v>
      </c>
      <c r="M57" s="83" t="s">
        <v>608</v>
      </c>
      <c r="N57" s="83" t="s">
        <v>609</v>
      </c>
      <c r="O57" s="84" t="s">
        <v>610</v>
      </c>
    </row>
    <row r="58" spans="1:21" ht="31.5" customHeight="1" thickBot="1">
      <c r="B58" s="1256"/>
      <c r="C58" s="1257"/>
      <c r="D58" s="1261" t="s">
        <v>27</v>
      </c>
      <c r="E58" s="1262"/>
      <c r="F58" s="1262"/>
      <c r="G58" s="1262"/>
      <c r="H58" s="1262"/>
      <c r="I58" s="1262"/>
      <c r="J58" s="1263"/>
      <c r="K58" s="85" t="s">
        <v>608</v>
      </c>
      <c r="L58" s="86" t="s">
        <v>608</v>
      </c>
      <c r="M58" s="86" t="s">
        <v>608</v>
      </c>
      <c r="N58" s="86" t="s">
        <v>608</v>
      </c>
      <c r="O58" s="87" t="s">
        <v>608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sCBLscX1xhhXLmw0x8n8PF+lW8ZFETWs3OEnFaoTlqzyMwCb2Q0WS7aT329DR/i1XMACkzyddIE8mMLoaHjsQ==" saltValue="RV1lRpT9gqDnEsrQNWat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84" t="s">
        <v>30</v>
      </c>
      <c r="C41" s="1285"/>
      <c r="D41" s="101"/>
      <c r="E41" s="1286" t="s">
        <v>31</v>
      </c>
      <c r="F41" s="1286"/>
      <c r="G41" s="1286"/>
      <c r="H41" s="1287"/>
      <c r="I41" s="102">
        <v>7659</v>
      </c>
      <c r="J41" s="103">
        <v>8189</v>
      </c>
      <c r="K41" s="103">
        <v>9203</v>
      </c>
      <c r="L41" s="103">
        <v>9800</v>
      </c>
      <c r="M41" s="104">
        <v>11299</v>
      </c>
    </row>
    <row r="42" spans="2:13" ht="27.75" customHeight="1">
      <c r="B42" s="1274"/>
      <c r="C42" s="1275"/>
      <c r="D42" s="105"/>
      <c r="E42" s="1278" t="s">
        <v>32</v>
      </c>
      <c r="F42" s="1278"/>
      <c r="G42" s="1278"/>
      <c r="H42" s="1279"/>
      <c r="I42" s="106" t="s">
        <v>518</v>
      </c>
      <c r="J42" s="107" t="s">
        <v>518</v>
      </c>
      <c r="K42" s="107" t="s">
        <v>518</v>
      </c>
      <c r="L42" s="107" t="s">
        <v>518</v>
      </c>
      <c r="M42" s="108" t="s">
        <v>518</v>
      </c>
    </row>
    <row r="43" spans="2:13" ht="27.75" customHeight="1">
      <c r="B43" s="1274"/>
      <c r="C43" s="1275"/>
      <c r="D43" s="105"/>
      <c r="E43" s="1278" t="s">
        <v>33</v>
      </c>
      <c r="F43" s="1278"/>
      <c r="G43" s="1278"/>
      <c r="H43" s="1279"/>
      <c r="I43" s="106">
        <v>660</v>
      </c>
      <c r="J43" s="107">
        <v>668</v>
      </c>
      <c r="K43" s="107">
        <v>630</v>
      </c>
      <c r="L43" s="107">
        <v>567</v>
      </c>
      <c r="M43" s="108">
        <v>478</v>
      </c>
    </row>
    <row r="44" spans="2:13" ht="27.75" customHeight="1">
      <c r="B44" s="1274"/>
      <c r="C44" s="1275"/>
      <c r="D44" s="105"/>
      <c r="E44" s="1278" t="s">
        <v>34</v>
      </c>
      <c r="F44" s="1278"/>
      <c r="G44" s="1278"/>
      <c r="H44" s="1279"/>
      <c r="I44" s="106">
        <v>342</v>
      </c>
      <c r="J44" s="107">
        <v>176</v>
      </c>
      <c r="K44" s="107">
        <v>40</v>
      </c>
      <c r="L44" s="107">
        <v>5</v>
      </c>
      <c r="M44" s="108">
        <v>4</v>
      </c>
    </row>
    <row r="45" spans="2:13" ht="27.75" customHeight="1">
      <c r="B45" s="1274"/>
      <c r="C45" s="1275"/>
      <c r="D45" s="105"/>
      <c r="E45" s="1278" t="s">
        <v>35</v>
      </c>
      <c r="F45" s="1278"/>
      <c r="G45" s="1278"/>
      <c r="H45" s="1279"/>
      <c r="I45" s="106">
        <v>1242</v>
      </c>
      <c r="J45" s="107">
        <v>1203</v>
      </c>
      <c r="K45" s="107">
        <v>1108</v>
      </c>
      <c r="L45" s="107">
        <v>914</v>
      </c>
      <c r="M45" s="108">
        <v>878</v>
      </c>
    </row>
    <row r="46" spans="2:13" ht="27.75" customHeight="1">
      <c r="B46" s="1274"/>
      <c r="C46" s="1275"/>
      <c r="D46" s="109"/>
      <c r="E46" s="1278" t="s">
        <v>36</v>
      </c>
      <c r="F46" s="1278"/>
      <c r="G46" s="1278"/>
      <c r="H46" s="1279"/>
      <c r="I46" s="106" t="s">
        <v>518</v>
      </c>
      <c r="J46" s="107" t="s">
        <v>518</v>
      </c>
      <c r="K46" s="107" t="s">
        <v>518</v>
      </c>
      <c r="L46" s="107" t="s">
        <v>518</v>
      </c>
      <c r="M46" s="108" t="s">
        <v>518</v>
      </c>
    </row>
    <row r="47" spans="2:13" ht="27.75" customHeight="1">
      <c r="B47" s="1274"/>
      <c r="C47" s="1275"/>
      <c r="D47" s="110"/>
      <c r="E47" s="1288" t="s">
        <v>37</v>
      </c>
      <c r="F47" s="1289"/>
      <c r="G47" s="1289"/>
      <c r="H47" s="1290"/>
      <c r="I47" s="106" t="s">
        <v>518</v>
      </c>
      <c r="J47" s="107" t="s">
        <v>518</v>
      </c>
      <c r="K47" s="107" t="s">
        <v>518</v>
      </c>
      <c r="L47" s="107" t="s">
        <v>518</v>
      </c>
      <c r="M47" s="108" t="s">
        <v>518</v>
      </c>
    </row>
    <row r="48" spans="2:13" ht="27.75" customHeight="1">
      <c r="B48" s="1274"/>
      <c r="C48" s="1275"/>
      <c r="D48" s="105"/>
      <c r="E48" s="1278" t="s">
        <v>38</v>
      </c>
      <c r="F48" s="1278"/>
      <c r="G48" s="1278"/>
      <c r="H48" s="1279"/>
      <c r="I48" s="106" t="s">
        <v>518</v>
      </c>
      <c r="J48" s="107" t="s">
        <v>518</v>
      </c>
      <c r="K48" s="107" t="s">
        <v>518</v>
      </c>
      <c r="L48" s="107" t="s">
        <v>518</v>
      </c>
      <c r="M48" s="108" t="s">
        <v>518</v>
      </c>
    </row>
    <row r="49" spans="2:13" ht="27.75" customHeight="1">
      <c r="B49" s="1276"/>
      <c r="C49" s="1277"/>
      <c r="D49" s="105"/>
      <c r="E49" s="1278" t="s">
        <v>39</v>
      </c>
      <c r="F49" s="1278"/>
      <c r="G49" s="1278"/>
      <c r="H49" s="1279"/>
      <c r="I49" s="106" t="s">
        <v>518</v>
      </c>
      <c r="J49" s="107" t="s">
        <v>518</v>
      </c>
      <c r="K49" s="107" t="s">
        <v>518</v>
      </c>
      <c r="L49" s="107" t="s">
        <v>518</v>
      </c>
      <c r="M49" s="108" t="s">
        <v>518</v>
      </c>
    </row>
    <row r="50" spans="2:13" ht="27.75" customHeight="1">
      <c r="B50" s="1272" t="s">
        <v>40</v>
      </c>
      <c r="C50" s="1273"/>
      <c r="D50" s="111"/>
      <c r="E50" s="1278" t="s">
        <v>41</v>
      </c>
      <c r="F50" s="1278"/>
      <c r="G50" s="1278"/>
      <c r="H50" s="1279"/>
      <c r="I50" s="106">
        <v>6822</v>
      </c>
      <c r="J50" s="107">
        <v>7487</v>
      </c>
      <c r="K50" s="107">
        <v>6390</v>
      </c>
      <c r="L50" s="107">
        <v>6602</v>
      </c>
      <c r="M50" s="108">
        <v>6371</v>
      </c>
    </row>
    <row r="51" spans="2:13" ht="27.75" customHeight="1">
      <c r="B51" s="1274"/>
      <c r="C51" s="1275"/>
      <c r="D51" s="105"/>
      <c r="E51" s="1278" t="s">
        <v>42</v>
      </c>
      <c r="F51" s="1278"/>
      <c r="G51" s="1278"/>
      <c r="H51" s="1279"/>
      <c r="I51" s="106">
        <v>191</v>
      </c>
      <c r="J51" s="107">
        <v>218</v>
      </c>
      <c r="K51" s="107">
        <v>268</v>
      </c>
      <c r="L51" s="107">
        <v>247</v>
      </c>
      <c r="M51" s="108">
        <v>189</v>
      </c>
    </row>
    <row r="52" spans="2:13" ht="27.75" customHeight="1">
      <c r="B52" s="1276"/>
      <c r="C52" s="1277"/>
      <c r="D52" s="105"/>
      <c r="E52" s="1278" t="s">
        <v>43</v>
      </c>
      <c r="F52" s="1278"/>
      <c r="G52" s="1278"/>
      <c r="H52" s="1279"/>
      <c r="I52" s="106">
        <v>7277</v>
      </c>
      <c r="J52" s="107">
        <v>7373</v>
      </c>
      <c r="K52" s="107">
        <v>7835</v>
      </c>
      <c r="L52" s="107">
        <v>8419</v>
      </c>
      <c r="M52" s="108">
        <v>9146</v>
      </c>
    </row>
    <row r="53" spans="2:13" ht="27.75" customHeight="1" thickBot="1">
      <c r="B53" s="1280" t="s">
        <v>44</v>
      </c>
      <c r="C53" s="1281"/>
      <c r="D53" s="112"/>
      <c r="E53" s="1282" t="s">
        <v>45</v>
      </c>
      <c r="F53" s="1282"/>
      <c r="G53" s="1282"/>
      <c r="H53" s="1283"/>
      <c r="I53" s="113">
        <v>-4386</v>
      </c>
      <c r="J53" s="114">
        <v>-4841</v>
      </c>
      <c r="K53" s="114">
        <v>-3512</v>
      </c>
      <c r="L53" s="114">
        <v>-3982</v>
      </c>
      <c r="M53" s="115">
        <v>-3048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U3ggfKfHwKIP5E3Uzl6hitziKVyPuy/3V+N7hw2gAVwv8i8JgtXT4ydedoMnOpPIup2hTeLL4wlaY0KZJL4hw==" saltValue="yptKjbx6XLrOn1nPYqwA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99" t="s">
        <v>48</v>
      </c>
      <c r="D55" s="1299"/>
      <c r="E55" s="1300"/>
      <c r="F55" s="127">
        <v>3071</v>
      </c>
      <c r="G55" s="127">
        <v>2999</v>
      </c>
      <c r="H55" s="128">
        <v>2652</v>
      </c>
    </row>
    <row r="56" spans="2:8" ht="52.5" customHeight="1">
      <c r="B56" s="129"/>
      <c r="C56" s="1301" t="s">
        <v>49</v>
      </c>
      <c r="D56" s="1301"/>
      <c r="E56" s="1302"/>
      <c r="F56" s="130">
        <v>983</v>
      </c>
      <c r="G56" s="130">
        <v>1135</v>
      </c>
      <c r="H56" s="131">
        <v>1276</v>
      </c>
    </row>
    <row r="57" spans="2:8" ht="53.25" customHeight="1">
      <c r="B57" s="129"/>
      <c r="C57" s="1303" t="s">
        <v>50</v>
      </c>
      <c r="D57" s="1303"/>
      <c r="E57" s="1304"/>
      <c r="F57" s="132">
        <v>3218</v>
      </c>
      <c r="G57" s="132">
        <v>3250</v>
      </c>
      <c r="H57" s="133">
        <v>3240</v>
      </c>
    </row>
    <row r="58" spans="2:8" ht="45.75" customHeight="1">
      <c r="B58" s="134"/>
      <c r="C58" s="1291" t="s">
        <v>582</v>
      </c>
      <c r="D58" s="1292"/>
      <c r="E58" s="1293"/>
      <c r="F58" s="135">
        <v>1108</v>
      </c>
      <c r="G58" s="135">
        <v>1063</v>
      </c>
      <c r="H58" s="136">
        <v>1023</v>
      </c>
    </row>
    <row r="59" spans="2:8" ht="45.75" customHeight="1">
      <c r="B59" s="134"/>
      <c r="C59" s="1291" t="s">
        <v>601</v>
      </c>
      <c r="D59" s="1292"/>
      <c r="E59" s="1293"/>
      <c r="F59" s="135">
        <v>775</v>
      </c>
      <c r="G59" s="135">
        <v>778</v>
      </c>
      <c r="H59" s="136">
        <v>780</v>
      </c>
    </row>
    <row r="60" spans="2:8" ht="45.75" customHeight="1">
      <c r="B60" s="134"/>
      <c r="C60" s="1291" t="s">
        <v>602</v>
      </c>
      <c r="D60" s="1292"/>
      <c r="E60" s="1293"/>
      <c r="F60" s="135">
        <v>422</v>
      </c>
      <c r="G60" s="135">
        <v>454</v>
      </c>
      <c r="H60" s="136">
        <v>468</v>
      </c>
    </row>
    <row r="61" spans="2:8" ht="45.75" customHeight="1">
      <c r="B61" s="134"/>
      <c r="C61" s="1291" t="s">
        <v>603</v>
      </c>
      <c r="D61" s="1292"/>
      <c r="E61" s="1293"/>
      <c r="F61" s="135">
        <v>454</v>
      </c>
      <c r="G61" s="135">
        <v>451</v>
      </c>
      <c r="H61" s="136">
        <v>443</v>
      </c>
    </row>
    <row r="62" spans="2:8" ht="45.75" customHeight="1" thickBot="1">
      <c r="B62" s="137"/>
      <c r="C62" s="1294" t="s">
        <v>604</v>
      </c>
      <c r="D62" s="1295"/>
      <c r="E62" s="1296"/>
      <c r="F62" s="138">
        <v>279</v>
      </c>
      <c r="G62" s="138">
        <v>280</v>
      </c>
      <c r="H62" s="139">
        <v>279</v>
      </c>
    </row>
    <row r="63" spans="2:8" ht="52.5" customHeight="1" thickBot="1">
      <c r="B63" s="140"/>
      <c r="C63" s="1297" t="s">
        <v>51</v>
      </c>
      <c r="D63" s="1297"/>
      <c r="E63" s="1298"/>
      <c r="F63" s="141">
        <v>7272</v>
      </c>
      <c r="G63" s="141">
        <v>7384</v>
      </c>
      <c r="H63" s="142">
        <v>7169</v>
      </c>
    </row>
    <row r="64" spans="2:8" ht="15" customHeight="1"/>
    <row r="65" ht="0" hidden="1" customHeight="1"/>
    <row r="66" ht="0" hidden="1" customHeight="1"/>
  </sheetData>
  <sheetProtection algorithmName="SHA-512" hashValue="u0iBTtrtWmtPOxYJ3yzc9iMw0FFDnohjTPqRlurZSrEU7kQTYz7xvWCWlaIm4kzh6xUIuzLfd24XOpw1QpqNEQ==" saltValue="uAt6amBwEwXSoeQLYhq7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560</v>
      </c>
      <c r="BQ50" s="1309"/>
      <c r="BR50" s="1309"/>
      <c r="BS50" s="1309"/>
      <c r="BT50" s="1309"/>
      <c r="BU50" s="1309"/>
      <c r="BV50" s="1309"/>
      <c r="BW50" s="1309"/>
      <c r="BX50" s="1309" t="s">
        <v>561</v>
      </c>
      <c r="BY50" s="1309"/>
      <c r="BZ50" s="1309"/>
      <c r="CA50" s="1309"/>
      <c r="CB50" s="1309"/>
      <c r="CC50" s="1309"/>
      <c r="CD50" s="1309"/>
      <c r="CE50" s="1309"/>
      <c r="CF50" s="1309" t="s">
        <v>562</v>
      </c>
      <c r="CG50" s="1309"/>
      <c r="CH50" s="1309"/>
      <c r="CI50" s="1309"/>
      <c r="CJ50" s="1309"/>
      <c r="CK50" s="1309"/>
      <c r="CL50" s="1309"/>
      <c r="CM50" s="1309"/>
      <c r="CN50" s="1309" t="s">
        <v>563</v>
      </c>
      <c r="CO50" s="1309"/>
      <c r="CP50" s="1309"/>
      <c r="CQ50" s="1309"/>
      <c r="CR50" s="1309"/>
      <c r="CS50" s="1309"/>
      <c r="CT50" s="1309"/>
      <c r="CU50" s="1309"/>
      <c r="CV50" s="1309" t="s">
        <v>564</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56.4</v>
      </c>
      <c r="BY53" s="1310"/>
      <c r="BZ53" s="1310"/>
      <c r="CA53" s="1310"/>
      <c r="CB53" s="1310"/>
      <c r="CC53" s="1310"/>
      <c r="CD53" s="1310"/>
      <c r="CE53" s="1310"/>
      <c r="CF53" s="1310">
        <v>56.4</v>
      </c>
      <c r="CG53" s="1310"/>
      <c r="CH53" s="1310"/>
      <c r="CI53" s="1310"/>
      <c r="CJ53" s="1310"/>
      <c r="CK53" s="1310"/>
      <c r="CL53" s="1310"/>
      <c r="CM53" s="1310"/>
      <c r="CN53" s="1310">
        <v>57.5</v>
      </c>
      <c r="CO53" s="1310"/>
      <c r="CP53" s="1310"/>
      <c r="CQ53" s="1310"/>
      <c r="CR53" s="1310"/>
      <c r="CS53" s="1310"/>
      <c r="CT53" s="1310"/>
      <c r="CU53" s="1310"/>
      <c r="CV53" s="1310">
        <v>59</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620</v>
      </c>
      <c r="AO55" s="1309"/>
      <c r="AP55" s="1309"/>
      <c r="AQ55" s="1309"/>
      <c r="AR55" s="1309"/>
      <c r="AS55" s="1309"/>
      <c r="AT55" s="1309"/>
      <c r="AU55" s="1309"/>
      <c r="AV55" s="1309"/>
      <c r="AW55" s="1309"/>
      <c r="AX55" s="1309"/>
      <c r="AY55" s="1309"/>
      <c r="AZ55" s="1309"/>
      <c r="BA55" s="1309"/>
      <c r="BB55" s="1312" t="s">
        <v>621</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619</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55.3</v>
      </c>
      <c r="BY57" s="1310"/>
      <c r="BZ57" s="1310"/>
      <c r="CA57" s="1310"/>
      <c r="CB57" s="1310"/>
      <c r="CC57" s="1310"/>
      <c r="CD57" s="1310"/>
      <c r="CE57" s="1310"/>
      <c r="CF57" s="1310">
        <v>56.3</v>
      </c>
      <c r="CG57" s="1310"/>
      <c r="CH57" s="1310"/>
      <c r="CI57" s="1310"/>
      <c r="CJ57" s="1310"/>
      <c r="CK57" s="1310"/>
      <c r="CL57" s="1310"/>
      <c r="CM57" s="1310"/>
      <c r="CN57" s="1310">
        <v>58.3</v>
      </c>
      <c r="CO57" s="1310"/>
      <c r="CP57" s="1310"/>
      <c r="CQ57" s="1310"/>
      <c r="CR57" s="1310"/>
      <c r="CS57" s="1310"/>
      <c r="CT57" s="1310"/>
      <c r="CU57" s="1310"/>
      <c r="CV57" s="1310">
        <v>59</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622</v>
      </c>
    </row>
    <row r="64" spans="1:109">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560</v>
      </c>
      <c r="BQ72" s="1309"/>
      <c r="BR72" s="1309"/>
      <c r="BS72" s="1309"/>
      <c r="BT72" s="1309"/>
      <c r="BU72" s="1309"/>
      <c r="BV72" s="1309"/>
      <c r="BW72" s="1309"/>
      <c r="BX72" s="1309" t="s">
        <v>561</v>
      </c>
      <c r="BY72" s="1309"/>
      <c r="BZ72" s="1309"/>
      <c r="CA72" s="1309"/>
      <c r="CB72" s="1309"/>
      <c r="CC72" s="1309"/>
      <c r="CD72" s="1309"/>
      <c r="CE72" s="1309"/>
      <c r="CF72" s="1309" t="s">
        <v>562</v>
      </c>
      <c r="CG72" s="1309"/>
      <c r="CH72" s="1309"/>
      <c r="CI72" s="1309"/>
      <c r="CJ72" s="1309"/>
      <c r="CK72" s="1309"/>
      <c r="CL72" s="1309"/>
      <c r="CM72" s="1309"/>
      <c r="CN72" s="1309" t="s">
        <v>563</v>
      </c>
      <c r="CO72" s="1309"/>
      <c r="CP72" s="1309"/>
      <c r="CQ72" s="1309"/>
      <c r="CR72" s="1309"/>
      <c r="CS72" s="1309"/>
      <c r="CT72" s="1309"/>
      <c r="CU72" s="1309"/>
      <c r="CV72" s="1309" t="s">
        <v>564</v>
      </c>
      <c r="CW72" s="1309"/>
      <c r="CX72" s="1309"/>
      <c r="CY72" s="1309"/>
      <c r="CZ72" s="1309"/>
      <c r="DA72" s="1309"/>
      <c r="DB72" s="1309"/>
      <c r="DC72" s="1309"/>
    </row>
    <row r="73" spans="2:107">
      <c r="B73" s="394"/>
      <c r="G73" s="1323"/>
      <c r="H73" s="1323"/>
      <c r="I73" s="1323"/>
      <c r="J73" s="1323"/>
      <c r="K73" s="1326"/>
      <c r="L73" s="1326"/>
      <c r="M73" s="1326"/>
      <c r="N73" s="1326"/>
      <c r="AM73" s="403"/>
      <c r="AN73" s="1312" t="s">
        <v>617</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10">
        <v>5.7</v>
      </c>
      <c r="BQ75" s="1310"/>
      <c r="BR75" s="1310"/>
      <c r="BS75" s="1310"/>
      <c r="BT75" s="1310"/>
      <c r="BU75" s="1310"/>
      <c r="BV75" s="1310"/>
      <c r="BW75" s="1310"/>
      <c r="BX75" s="1310">
        <v>4.9000000000000004</v>
      </c>
      <c r="BY75" s="1310"/>
      <c r="BZ75" s="1310"/>
      <c r="CA75" s="1310"/>
      <c r="CB75" s="1310"/>
      <c r="CC75" s="1310"/>
      <c r="CD75" s="1310"/>
      <c r="CE75" s="1310"/>
      <c r="CF75" s="1310">
        <v>4.8</v>
      </c>
      <c r="CG75" s="1310"/>
      <c r="CH75" s="1310"/>
      <c r="CI75" s="1310"/>
      <c r="CJ75" s="1310"/>
      <c r="CK75" s="1310"/>
      <c r="CL75" s="1310"/>
      <c r="CM75" s="1310"/>
      <c r="CN75" s="1310">
        <v>5.9</v>
      </c>
      <c r="CO75" s="1310"/>
      <c r="CP75" s="1310"/>
      <c r="CQ75" s="1310"/>
      <c r="CR75" s="1310"/>
      <c r="CS75" s="1310"/>
      <c r="CT75" s="1310"/>
      <c r="CU75" s="1310"/>
      <c r="CV75" s="1310">
        <v>7.8</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620</v>
      </c>
      <c r="AO77" s="1309"/>
      <c r="AP77" s="1309"/>
      <c r="AQ77" s="1309"/>
      <c r="AR77" s="1309"/>
      <c r="AS77" s="1309"/>
      <c r="AT77" s="1309"/>
      <c r="AU77" s="1309"/>
      <c r="AV77" s="1309"/>
      <c r="AW77" s="1309"/>
      <c r="AX77" s="1309"/>
      <c r="AY77" s="1309"/>
      <c r="AZ77" s="1309"/>
      <c r="BA77" s="1309"/>
      <c r="BB77" s="1312" t="s">
        <v>621</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623</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3G5l/oCekdHzHwF4bedNSUYxGpZu7PN4X5lSc7CB7QqeXIC/AIpEr9h1Ulm2y4G8m3nUpe0FaWsXwCa49+B3g==" saltValue="O22XsG21dbxJgSmZx5Ew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Ee/50SzZLho5gxMN2aEQgvukoL4Sp/LStByQ9GypmLYgd7/GcpANtYM+BW0/QsZn5aGMrgK04wLTxSuNLptkA==" saltValue="gmoZCW4dpcmHqV7FAnXp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WrkXH/nQ62XOz3rh3ITN9pUQiBseWssnuAbw51sBcfNgoovFsg4sGX5NAcpZFYM/dJK66Rsq0C1Xe1ABsByEQ==" saltValue="fmz8PkVE06iK+kMUyCVi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250181</v>
      </c>
      <c r="E3" s="161"/>
      <c r="F3" s="162">
        <v>175675</v>
      </c>
      <c r="G3" s="163"/>
      <c r="H3" s="164"/>
    </row>
    <row r="4" spans="1:8">
      <c r="A4" s="165"/>
      <c r="B4" s="166"/>
      <c r="C4" s="167"/>
      <c r="D4" s="168">
        <v>167584</v>
      </c>
      <c r="E4" s="169"/>
      <c r="F4" s="170">
        <v>87698</v>
      </c>
      <c r="G4" s="171"/>
      <c r="H4" s="172"/>
    </row>
    <row r="5" spans="1:8">
      <c r="A5" s="153" t="s">
        <v>552</v>
      </c>
      <c r="B5" s="158"/>
      <c r="C5" s="159"/>
      <c r="D5" s="160">
        <v>206214</v>
      </c>
      <c r="E5" s="161"/>
      <c r="F5" s="162">
        <v>162193</v>
      </c>
      <c r="G5" s="163"/>
      <c r="H5" s="164"/>
    </row>
    <row r="6" spans="1:8">
      <c r="A6" s="165"/>
      <c r="B6" s="166"/>
      <c r="C6" s="167"/>
      <c r="D6" s="168">
        <v>153704</v>
      </c>
      <c r="E6" s="169"/>
      <c r="F6" s="170">
        <v>79985</v>
      </c>
      <c r="G6" s="171"/>
      <c r="H6" s="172"/>
    </row>
    <row r="7" spans="1:8">
      <c r="A7" s="153" t="s">
        <v>553</v>
      </c>
      <c r="B7" s="158"/>
      <c r="C7" s="159"/>
      <c r="D7" s="160">
        <v>294795</v>
      </c>
      <c r="E7" s="161"/>
      <c r="F7" s="162">
        <v>168868</v>
      </c>
      <c r="G7" s="163"/>
      <c r="H7" s="164"/>
    </row>
    <row r="8" spans="1:8">
      <c r="A8" s="165"/>
      <c r="B8" s="166"/>
      <c r="C8" s="167"/>
      <c r="D8" s="168">
        <v>258312</v>
      </c>
      <c r="E8" s="169"/>
      <c r="F8" s="170">
        <v>79360</v>
      </c>
      <c r="G8" s="171"/>
      <c r="H8" s="172"/>
    </row>
    <row r="9" spans="1:8">
      <c r="A9" s="153" t="s">
        <v>554</v>
      </c>
      <c r="B9" s="158"/>
      <c r="C9" s="159"/>
      <c r="D9" s="160">
        <v>281398</v>
      </c>
      <c r="E9" s="161"/>
      <c r="F9" s="162">
        <v>202870</v>
      </c>
      <c r="G9" s="163"/>
      <c r="H9" s="164"/>
    </row>
    <row r="10" spans="1:8">
      <c r="A10" s="165"/>
      <c r="B10" s="166"/>
      <c r="C10" s="167"/>
      <c r="D10" s="168">
        <v>206784</v>
      </c>
      <c r="E10" s="169"/>
      <c r="F10" s="170">
        <v>79735</v>
      </c>
      <c r="G10" s="171"/>
      <c r="H10" s="172"/>
    </row>
    <row r="11" spans="1:8">
      <c r="A11" s="153" t="s">
        <v>555</v>
      </c>
      <c r="B11" s="158"/>
      <c r="C11" s="159"/>
      <c r="D11" s="160">
        <v>411613</v>
      </c>
      <c r="E11" s="161"/>
      <c r="F11" s="162">
        <v>167497</v>
      </c>
      <c r="G11" s="163"/>
      <c r="H11" s="164"/>
    </row>
    <row r="12" spans="1:8">
      <c r="A12" s="165"/>
      <c r="B12" s="166"/>
      <c r="C12" s="173"/>
      <c r="D12" s="168">
        <v>326030</v>
      </c>
      <c r="E12" s="169"/>
      <c r="F12" s="170">
        <v>82571</v>
      </c>
      <c r="G12" s="171"/>
      <c r="H12" s="172"/>
    </row>
    <row r="13" spans="1:8">
      <c r="A13" s="153"/>
      <c r="B13" s="158"/>
      <c r="C13" s="174"/>
      <c r="D13" s="175">
        <v>288840</v>
      </c>
      <c r="E13" s="176"/>
      <c r="F13" s="177">
        <v>175421</v>
      </c>
      <c r="G13" s="178"/>
      <c r="H13" s="164"/>
    </row>
    <row r="14" spans="1:8">
      <c r="A14" s="165"/>
      <c r="B14" s="166"/>
      <c r="C14" s="167"/>
      <c r="D14" s="168">
        <v>222483</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7.35</v>
      </c>
      <c r="C19" s="179">
        <f>ROUND(VALUE(SUBSTITUTE(実質収支比率等に係る経年分析!G$48,"▲","-")),2)</f>
        <v>5.35</v>
      </c>
      <c r="D19" s="179">
        <f>ROUND(VALUE(SUBSTITUTE(実質収支比率等に係る経年分析!H$48,"▲","-")),2)</f>
        <v>8.06</v>
      </c>
      <c r="E19" s="179">
        <f>ROUND(VALUE(SUBSTITUTE(実質収支比率等に係る経年分析!I$48,"▲","-")),2)</f>
        <v>7.42</v>
      </c>
      <c r="F19" s="179">
        <f>ROUND(VALUE(SUBSTITUTE(実質収支比率等に係る経年分析!J$48,"▲","-")),2)</f>
        <v>8.3800000000000008</v>
      </c>
    </row>
    <row r="20" spans="1:11">
      <c r="A20" s="179" t="s">
        <v>55</v>
      </c>
      <c r="B20" s="179">
        <f>ROUND(VALUE(SUBSTITUTE(実質収支比率等に係る経年分析!F$47,"▲","-")),2)</f>
        <v>75.599999999999994</v>
      </c>
      <c r="C20" s="179">
        <f>ROUND(VALUE(SUBSTITUTE(実質収支比率等に係る経年分析!G$47,"▲","-")),2)</f>
        <v>76.989999999999995</v>
      </c>
      <c r="D20" s="179">
        <f>ROUND(VALUE(SUBSTITUTE(実質収支比率等に係る経年分析!H$47,"▲","-")),2)</f>
        <v>83.19</v>
      </c>
      <c r="E20" s="179">
        <f>ROUND(VALUE(SUBSTITUTE(実質収支比率等に係る経年分析!I$47,"▲","-")),2)</f>
        <v>84.52</v>
      </c>
      <c r="F20" s="179">
        <f>ROUND(VALUE(SUBSTITUTE(実質収支比率等に係る経年分析!J$47,"▲","-")),2)</f>
        <v>74.83</v>
      </c>
    </row>
    <row r="21" spans="1:11">
      <c r="A21" s="179" t="s">
        <v>56</v>
      </c>
      <c r="B21" s="179">
        <f>IF(ISNUMBER(VALUE(SUBSTITUTE(実質収支比率等に係る経年分析!F$49,"▲","-"))),ROUND(VALUE(SUBSTITUTE(実質収支比率等に係る経年分析!F$49,"▲","-")),2),NA())</f>
        <v>1.43</v>
      </c>
      <c r="C21" s="179">
        <f>IF(ISNUMBER(VALUE(SUBSTITUTE(実質収支比率等に係る経年分析!G$49,"▲","-"))),ROUND(VALUE(SUBSTITUTE(実質収支比率等に係る経年分析!G$49,"▲","-")),2),NA())</f>
        <v>-1.07</v>
      </c>
      <c r="D21" s="179">
        <f>IF(ISNUMBER(VALUE(SUBSTITUTE(実質収支比率等に係る経年分析!H$49,"▲","-"))),ROUND(VALUE(SUBSTITUTE(実質収支比率等に係る経年分析!H$49,"▲","-")),2),NA())</f>
        <v>5.97</v>
      </c>
      <c r="E21" s="179">
        <f>IF(ISNUMBER(VALUE(SUBSTITUTE(実質収支比率等に係る経年分析!I$49,"▲","-"))),ROUND(VALUE(SUBSTITUTE(実質収支比率等に係る経年分析!I$49,"▲","-")),2),NA())</f>
        <v>-2.99</v>
      </c>
      <c r="F21" s="179">
        <f>IF(ISNUMBER(VALUE(SUBSTITUTE(実質収支比率等に係る経年分析!J$49,"▲","-"))),ROUND(VALUE(SUBSTITUTE(実質収支比率等に係る経年分析!J$49,"▲","-")),2),NA())</f>
        <v>-8.82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住宅新築資金等貸付事業特別会計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7.0000000000000007E-2</v>
      </c>
    </row>
    <row r="35" spans="1:16">
      <c r="A35" s="180" t="str">
        <f>IF(連結実質赤字比率に係る赤字・黒字の構成分析!C$35="",NA(),連結実質赤字比率に係る赤字・黒字の構成分析!C$35)</f>
        <v>簡易水道事業会計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8.0500000000000007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912</v>
      </c>
      <c r="E42" s="181"/>
      <c r="F42" s="181"/>
      <c r="G42" s="181">
        <f>'実質公債費比率（分子）の構造'!L$52</f>
        <v>960</v>
      </c>
      <c r="H42" s="181"/>
      <c r="I42" s="181"/>
      <c r="J42" s="181">
        <f>'実質公債費比率（分子）の構造'!M$52</f>
        <v>896</v>
      </c>
      <c r="K42" s="181"/>
      <c r="L42" s="181"/>
      <c r="M42" s="181">
        <f>'実質公債費比率（分子）の構造'!N$52</f>
        <v>824</v>
      </c>
      <c r="N42" s="181"/>
      <c r="O42" s="181"/>
      <c r="P42" s="181">
        <f>'実質公債費比率（分子）の構造'!O$52</f>
        <v>862</v>
      </c>
    </row>
    <row r="43" spans="1:16">
      <c r="A43" s="181" t="s">
        <v>18</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1</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186</v>
      </c>
      <c r="C45" s="181"/>
      <c r="D45" s="181"/>
      <c r="E45" s="181">
        <f>'実質公債費比率（分子）の構造'!L$49</f>
        <v>183</v>
      </c>
      <c r="F45" s="181"/>
      <c r="G45" s="181"/>
      <c r="H45" s="181">
        <f>'実質公債費比率（分子）の構造'!M$49</f>
        <v>118</v>
      </c>
      <c r="I45" s="181"/>
      <c r="J45" s="181"/>
      <c r="K45" s="181">
        <f>'実質公債費比率（分子）の構造'!N$49</f>
        <v>35</v>
      </c>
      <c r="L45" s="181"/>
      <c r="M45" s="181"/>
      <c r="N45" s="181">
        <f>'実質公債費比率（分子）の構造'!O$49</f>
        <v>2</v>
      </c>
      <c r="O45" s="181"/>
      <c r="P45" s="181"/>
    </row>
    <row r="46" spans="1:16">
      <c r="A46" s="181" t="s">
        <v>66</v>
      </c>
      <c r="B46" s="181">
        <f>'実質公債費比率（分子）の構造'!K$48</f>
        <v>77</v>
      </c>
      <c r="C46" s="181"/>
      <c r="D46" s="181"/>
      <c r="E46" s="181">
        <f>'実質公債費比率（分子）の構造'!L$48</f>
        <v>68</v>
      </c>
      <c r="F46" s="181"/>
      <c r="G46" s="181"/>
      <c r="H46" s="181">
        <f>'実質公債費比率（分子）の構造'!M$48</f>
        <v>61</v>
      </c>
      <c r="I46" s="181"/>
      <c r="J46" s="181"/>
      <c r="K46" s="181">
        <f>'実質公債費比率（分子）の構造'!N$48</f>
        <v>49</v>
      </c>
      <c r="L46" s="181"/>
      <c r="M46" s="181"/>
      <c r="N46" s="181">
        <f>'実質公債費比率（分子）の構造'!O$48</f>
        <v>43</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807</v>
      </c>
      <c r="C49" s="181"/>
      <c r="D49" s="181"/>
      <c r="E49" s="181">
        <f>'実質公債費比率（分子）の構造'!L$45</f>
        <v>820</v>
      </c>
      <c r="F49" s="181"/>
      <c r="G49" s="181"/>
      <c r="H49" s="181">
        <f>'実質公債費比率（分子）の構造'!M$45</f>
        <v>850</v>
      </c>
      <c r="I49" s="181"/>
      <c r="J49" s="181"/>
      <c r="K49" s="181">
        <f>'実質公債費比率（分子）の構造'!N$45</f>
        <v>962</v>
      </c>
      <c r="L49" s="181"/>
      <c r="M49" s="181"/>
      <c r="N49" s="181">
        <f>'実質公債費比率（分子）の構造'!O$45</f>
        <v>1095</v>
      </c>
      <c r="O49" s="181"/>
      <c r="P49" s="181"/>
    </row>
    <row r="50" spans="1:16">
      <c r="A50" s="181" t="s">
        <v>69</v>
      </c>
      <c r="B50" s="181" t="e">
        <f>NA()</f>
        <v>#N/A</v>
      </c>
      <c r="C50" s="181">
        <f>IF(ISNUMBER('実質公債費比率（分子）の構造'!K$53),'実質公債費比率（分子）の構造'!K$53,NA())</f>
        <v>160</v>
      </c>
      <c r="D50" s="181" t="e">
        <f>NA()</f>
        <v>#N/A</v>
      </c>
      <c r="E50" s="181" t="e">
        <f>NA()</f>
        <v>#N/A</v>
      </c>
      <c r="F50" s="181">
        <f>IF(ISNUMBER('実質公債費比率（分子）の構造'!L$53),'実質公債費比率（分子）の構造'!L$53,NA())</f>
        <v>112</v>
      </c>
      <c r="G50" s="181" t="e">
        <f>NA()</f>
        <v>#N/A</v>
      </c>
      <c r="H50" s="181" t="e">
        <f>NA()</f>
        <v>#N/A</v>
      </c>
      <c r="I50" s="181">
        <f>IF(ISNUMBER('実質公債費比率（分子）の構造'!M$53),'実質公債費比率（分子）の構造'!M$53,NA())</f>
        <v>133</v>
      </c>
      <c r="J50" s="181" t="e">
        <f>NA()</f>
        <v>#N/A</v>
      </c>
      <c r="K50" s="181" t="e">
        <f>NA()</f>
        <v>#N/A</v>
      </c>
      <c r="L50" s="181">
        <f>IF(ISNUMBER('実質公債費比率（分子）の構造'!N$53),'実質公債費比率（分子）の構造'!N$53,NA())</f>
        <v>222</v>
      </c>
      <c r="M50" s="181" t="e">
        <f>NA()</f>
        <v>#N/A</v>
      </c>
      <c r="N50" s="181" t="e">
        <f>NA()</f>
        <v>#N/A</v>
      </c>
      <c r="O50" s="181">
        <f>IF(ISNUMBER('実質公債費比率（分子）の構造'!O$53),'実質公債費比率（分子）の構造'!O$53,NA())</f>
        <v>278</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43</v>
      </c>
      <c r="B56" s="180"/>
      <c r="C56" s="180"/>
      <c r="D56" s="180">
        <f>'将来負担比率（分子）の構造'!I$52</f>
        <v>7277</v>
      </c>
      <c r="E56" s="180"/>
      <c r="F56" s="180"/>
      <c r="G56" s="180">
        <f>'将来負担比率（分子）の構造'!J$52</f>
        <v>7373</v>
      </c>
      <c r="H56" s="180"/>
      <c r="I56" s="180"/>
      <c r="J56" s="180">
        <f>'将来負担比率（分子）の構造'!K$52</f>
        <v>7835</v>
      </c>
      <c r="K56" s="180"/>
      <c r="L56" s="180"/>
      <c r="M56" s="180">
        <f>'将来負担比率（分子）の構造'!L$52</f>
        <v>8419</v>
      </c>
      <c r="N56" s="180"/>
      <c r="O56" s="180"/>
      <c r="P56" s="180">
        <f>'将来負担比率（分子）の構造'!M$52</f>
        <v>9146</v>
      </c>
    </row>
    <row r="57" spans="1:16">
      <c r="A57" s="180" t="s">
        <v>42</v>
      </c>
      <c r="B57" s="180"/>
      <c r="C57" s="180"/>
      <c r="D57" s="180">
        <f>'将来負担比率（分子）の構造'!I$51</f>
        <v>191</v>
      </c>
      <c r="E57" s="180"/>
      <c r="F57" s="180"/>
      <c r="G57" s="180">
        <f>'将来負担比率（分子）の構造'!J$51</f>
        <v>218</v>
      </c>
      <c r="H57" s="180"/>
      <c r="I57" s="180"/>
      <c r="J57" s="180">
        <f>'将来負担比率（分子）の構造'!K$51</f>
        <v>268</v>
      </c>
      <c r="K57" s="180"/>
      <c r="L57" s="180"/>
      <c r="M57" s="180">
        <f>'将来負担比率（分子）の構造'!L$51</f>
        <v>247</v>
      </c>
      <c r="N57" s="180"/>
      <c r="O57" s="180"/>
      <c r="P57" s="180">
        <f>'将来負担比率（分子）の構造'!M$51</f>
        <v>189</v>
      </c>
    </row>
    <row r="58" spans="1:16">
      <c r="A58" s="180" t="s">
        <v>41</v>
      </c>
      <c r="B58" s="180"/>
      <c r="C58" s="180"/>
      <c r="D58" s="180">
        <f>'将来負担比率（分子）の構造'!I$50</f>
        <v>6822</v>
      </c>
      <c r="E58" s="180"/>
      <c r="F58" s="180"/>
      <c r="G58" s="180">
        <f>'将来負担比率（分子）の構造'!J$50</f>
        <v>7487</v>
      </c>
      <c r="H58" s="180"/>
      <c r="I58" s="180"/>
      <c r="J58" s="180">
        <f>'将来負担比率（分子）の構造'!K$50</f>
        <v>6390</v>
      </c>
      <c r="K58" s="180"/>
      <c r="L58" s="180"/>
      <c r="M58" s="180">
        <f>'将来負担比率（分子）の構造'!L$50</f>
        <v>6602</v>
      </c>
      <c r="N58" s="180"/>
      <c r="O58" s="180"/>
      <c r="P58" s="180">
        <f>'将来負担比率（分子）の構造'!M$50</f>
        <v>6371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1242</v>
      </c>
      <c r="C62" s="180"/>
      <c r="D62" s="180"/>
      <c r="E62" s="180">
        <f>'将来負担比率（分子）の構造'!J$45</f>
        <v>1203</v>
      </c>
      <c r="F62" s="180"/>
      <c r="G62" s="180"/>
      <c r="H62" s="180">
        <f>'将来負担比率（分子）の構造'!K$45</f>
        <v>1108</v>
      </c>
      <c r="I62" s="180"/>
      <c r="J62" s="180"/>
      <c r="K62" s="180">
        <f>'将来負担比率（分子）の構造'!L$45</f>
        <v>914</v>
      </c>
      <c r="L62" s="180"/>
      <c r="M62" s="180"/>
      <c r="N62" s="180">
        <f>'将来負担比率（分子）の構造'!M$45</f>
        <v>878</v>
      </c>
      <c r="O62" s="180"/>
      <c r="P62" s="180"/>
    </row>
    <row r="63" spans="1:16">
      <c r="A63" s="180" t="s">
        <v>34</v>
      </c>
      <c r="B63" s="180">
        <f>'将来負担比率（分子）の構造'!I$44</f>
        <v>342</v>
      </c>
      <c r="C63" s="180"/>
      <c r="D63" s="180"/>
      <c r="E63" s="180">
        <f>'将来負担比率（分子）の構造'!J$44</f>
        <v>176</v>
      </c>
      <c r="F63" s="180"/>
      <c r="G63" s="180"/>
      <c r="H63" s="180">
        <f>'将来負担比率（分子）の構造'!K$44</f>
        <v>40</v>
      </c>
      <c r="I63" s="180"/>
      <c r="J63" s="180"/>
      <c r="K63" s="180">
        <f>'将来負担比率（分子）の構造'!L$44</f>
        <v>5</v>
      </c>
      <c r="L63" s="180"/>
      <c r="M63" s="180"/>
      <c r="N63" s="180">
        <f>'将来負担比率（分子）の構造'!M$44</f>
        <v>4</v>
      </c>
      <c r="O63" s="180"/>
      <c r="P63" s="180"/>
    </row>
    <row r="64" spans="1:16">
      <c r="A64" s="180" t="s">
        <v>33</v>
      </c>
      <c r="B64" s="180">
        <f>'将来負担比率（分子）の構造'!I$43</f>
        <v>660</v>
      </c>
      <c r="C64" s="180"/>
      <c r="D64" s="180"/>
      <c r="E64" s="180">
        <f>'将来負担比率（分子）の構造'!J$43</f>
        <v>668</v>
      </c>
      <c r="F64" s="180"/>
      <c r="G64" s="180"/>
      <c r="H64" s="180">
        <f>'将来負担比率（分子）の構造'!K$43</f>
        <v>630</v>
      </c>
      <c r="I64" s="180"/>
      <c r="J64" s="180"/>
      <c r="K64" s="180">
        <f>'将来負担比率（分子）の構造'!L$43</f>
        <v>567</v>
      </c>
      <c r="L64" s="180"/>
      <c r="M64" s="180"/>
      <c r="N64" s="180">
        <f>'将来負担比率（分子）の構造'!M$43</f>
        <v>478</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7659</v>
      </c>
      <c r="C66" s="180"/>
      <c r="D66" s="180"/>
      <c r="E66" s="180">
        <f>'将来負担比率（分子）の構造'!J$41</f>
        <v>8189</v>
      </c>
      <c r="F66" s="180"/>
      <c r="G66" s="180"/>
      <c r="H66" s="180">
        <f>'将来負担比率（分子）の構造'!K$41</f>
        <v>9203</v>
      </c>
      <c r="I66" s="180"/>
      <c r="J66" s="180"/>
      <c r="K66" s="180">
        <f>'将来負担比率（分子）の構造'!L$41</f>
        <v>9800</v>
      </c>
      <c r="L66" s="180"/>
      <c r="M66" s="180"/>
      <c r="N66" s="180">
        <f>'将来負担比率（分子）の構造'!M$41</f>
        <v>11299</v>
      </c>
      <c r="O66" s="180"/>
      <c r="P66" s="180"/>
    </row>
    <row r="67" spans="1:16">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3071</v>
      </c>
      <c r="C72" s="184">
        <f>基金残高に係る経年分析!G55</f>
        <v>2999</v>
      </c>
      <c r="D72" s="184">
        <f>基金残高に係る経年分析!H55</f>
        <v>2652</v>
      </c>
    </row>
    <row r="73" spans="1:16">
      <c r="A73" s="183" t="s">
        <v>76</v>
      </c>
      <c r="B73" s="184">
        <f>基金残高に係る経年分析!F56</f>
        <v>983</v>
      </c>
      <c r="C73" s="184">
        <f>基金残高に係る経年分析!G56</f>
        <v>1135</v>
      </c>
      <c r="D73" s="184">
        <f>基金残高に係る経年分析!H56</f>
        <v>1276</v>
      </c>
    </row>
    <row r="74" spans="1:16">
      <c r="A74" s="183" t="s">
        <v>77</v>
      </c>
      <c r="B74" s="184">
        <f>基金残高に係る経年分析!F57</f>
        <v>3218</v>
      </c>
      <c r="C74" s="184">
        <f>基金残高に係る経年分析!G57</f>
        <v>3250</v>
      </c>
      <c r="D74" s="184">
        <f>基金残高に係る経年分析!H57</f>
        <v>3240</v>
      </c>
    </row>
  </sheetData>
  <sheetProtection algorithmName="SHA-512" hashValue="ot9N7pcgVDhIcK8tJt2yECR2NXUcw0Zk6uLqf4ezTAzd7jLl6viewQUeonuRUM2+b9VgqPYIwtHyEK83GTCiEQ==" saltValue="vsU/fZA+xNmWWtK2mBSPF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220</v>
      </c>
      <c r="DI1" s="794"/>
      <c r="DJ1" s="794"/>
      <c r="DK1" s="794"/>
      <c r="DL1" s="794"/>
      <c r="DM1" s="794"/>
      <c r="DN1" s="795"/>
      <c r="DO1" s="225"/>
      <c r="DP1" s="793" t="s">
        <v>221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226</v>
      </c>
      <c r="S4" s="736"/>
      <c r="T4" s="736"/>
      <c r="U4" s="736"/>
      <c r="V4" s="736"/>
      <c r="W4" s="736"/>
      <c r="X4" s="736"/>
      <c r="Y4" s="737"/>
      <c r="Z4" s="735" t="s">
        <v>227</v>
      </c>
      <c r="AA4" s="736"/>
      <c r="AB4" s="736"/>
      <c r="AC4" s="737"/>
      <c r="AD4" s="735" t="s">
        <v>228</v>
      </c>
      <c r="AE4" s="736"/>
      <c r="AF4" s="736"/>
      <c r="AG4" s="736"/>
      <c r="AH4" s="736"/>
      <c r="AI4" s="736"/>
      <c r="AJ4" s="736"/>
      <c r="AK4" s="737"/>
      <c r="AL4" s="735" t="s">
        <v>227</v>
      </c>
      <c r="AM4" s="736"/>
      <c r="AN4" s="736"/>
      <c r="AO4" s="737"/>
      <c r="AP4" s="796" t="s">
        <v>229</v>
      </c>
      <c r="AQ4" s="796"/>
      <c r="AR4" s="796"/>
      <c r="AS4" s="796"/>
      <c r="AT4" s="796"/>
      <c r="AU4" s="796"/>
      <c r="AV4" s="796"/>
      <c r="AW4" s="796"/>
      <c r="AX4" s="796"/>
      <c r="AY4" s="796"/>
      <c r="AZ4" s="796"/>
      <c r="BA4" s="796"/>
      <c r="BB4" s="796"/>
      <c r="BC4" s="796"/>
      <c r="BD4" s="796"/>
      <c r="BE4" s="796"/>
      <c r="BF4" s="796"/>
      <c r="BG4" s="796" t="s">
        <v>230</v>
      </c>
      <c r="BH4" s="796"/>
      <c r="BI4" s="796"/>
      <c r="BJ4" s="796"/>
      <c r="BK4" s="796"/>
      <c r="BL4" s="796"/>
      <c r="BM4" s="796"/>
      <c r="BN4" s="796"/>
      <c r="BO4" s="796" t="s">
        <v>227</v>
      </c>
      <c r="BP4" s="796"/>
      <c r="BQ4" s="796"/>
      <c r="BR4" s="796"/>
      <c r="BS4" s="796" t="s">
        <v>231</v>
      </c>
      <c r="BT4" s="796"/>
      <c r="BU4" s="796"/>
      <c r="BV4" s="796"/>
      <c r="BW4" s="796"/>
      <c r="BX4" s="796"/>
      <c r="BY4" s="796"/>
      <c r="BZ4" s="796"/>
      <c r="CA4" s="796"/>
      <c r="CB4" s="796"/>
      <c r="CD4" s="778" t="s">
        <v>232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233</v>
      </c>
      <c r="C5" s="761"/>
      <c r="D5" s="761"/>
      <c r="E5" s="761"/>
      <c r="F5" s="761"/>
      <c r="G5" s="761"/>
      <c r="H5" s="761"/>
      <c r="I5" s="761"/>
      <c r="J5" s="761"/>
      <c r="K5" s="761"/>
      <c r="L5" s="761"/>
      <c r="M5" s="761"/>
      <c r="N5" s="761"/>
      <c r="O5" s="761"/>
      <c r="P5" s="761"/>
      <c r="Q5" s="762"/>
      <c r="R5" s="726">
        <v>525207</v>
      </c>
      <c r="S5" s="727"/>
      <c r="T5" s="727"/>
      <c r="U5" s="727"/>
      <c r="V5" s="727"/>
      <c r="W5" s="727"/>
      <c r="X5" s="727"/>
      <c r="Y5" s="773"/>
      <c r="Z5" s="791">
        <v>6.4</v>
      </c>
      <c r="AA5" s="791"/>
      <c r="AB5" s="791"/>
      <c r="AC5" s="791"/>
      <c r="AD5" s="792">
        <v>525207</v>
      </c>
      <c r="AE5" s="792"/>
      <c r="AF5" s="792"/>
      <c r="AG5" s="792"/>
      <c r="AH5" s="792"/>
      <c r="AI5" s="792"/>
      <c r="AJ5" s="792"/>
      <c r="AK5" s="792"/>
      <c r="AL5" s="774">
        <v>15.3</v>
      </c>
      <c r="AM5" s="743"/>
      <c r="AN5" s="743"/>
      <c r="AO5" s="775"/>
      <c r="AP5" s="760" t="s">
        <v>234</v>
      </c>
      <c r="AQ5" s="761"/>
      <c r="AR5" s="761"/>
      <c r="AS5" s="761"/>
      <c r="AT5" s="761"/>
      <c r="AU5" s="761"/>
      <c r="AV5" s="761"/>
      <c r="AW5" s="761"/>
      <c r="AX5" s="761"/>
      <c r="AY5" s="761"/>
      <c r="AZ5" s="761"/>
      <c r="BA5" s="761"/>
      <c r="BB5" s="761"/>
      <c r="BC5" s="761"/>
      <c r="BD5" s="761"/>
      <c r="BE5" s="761"/>
      <c r="BF5" s="762"/>
      <c r="BG5" s="661">
        <v>523780</v>
      </c>
      <c r="BH5" s="664"/>
      <c r="BI5" s="664"/>
      <c r="BJ5" s="664"/>
      <c r="BK5" s="664"/>
      <c r="BL5" s="664"/>
      <c r="BM5" s="664"/>
      <c r="BN5" s="665"/>
      <c r="BO5" s="723">
        <v>99.7</v>
      </c>
      <c r="BP5" s="723"/>
      <c r="BQ5" s="723"/>
      <c r="BR5" s="723"/>
      <c r="BS5" s="724" t="s">
        <v>235</v>
      </c>
      <c r="BT5" s="724"/>
      <c r="BU5" s="724"/>
      <c r="BV5" s="724"/>
      <c r="BW5" s="724"/>
      <c r="BX5" s="724"/>
      <c r="BY5" s="724"/>
      <c r="BZ5" s="724"/>
      <c r="CA5" s="724"/>
      <c r="CB5" s="765"/>
      <c r="CD5" s="778" t="s">
        <v>229</v>
      </c>
      <c r="CE5" s="779"/>
      <c r="CF5" s="779"/>
      <c r="CG5" s="779"/>
      <c r="CH5" s="779"/>
      <c r="CI5" s="779"/>
      <c r="CJ5" s="779"/>
      <c r="CK5" s="779"/>
      <c r="CL5" s="779"/>
      <c r="CM5" s="779"/>
      <c r="CN5" s="779"/>
      <c r="CO5" s="779"/>
      <c r="CP5" s="779"/>
      <c r="CQ5" s="780"/>
      <c r="CR5" s="778" t="s">
        <v>236</v>
      </c>
      <c r="CS5" s="779"/>
      <c r="CT5" s="779"/>
      <c r="CU5" s="779"/>
      <c r="CV5" s="779"/>
      <c r="CW5" s="779"/>
      <c r="CX5" s="779"/>
      <c r="CY5" s="780"/>
      <c r="CZ5" s="778" t="s">
        <v>227</v>
      </c>
      <c r="DA5" s="779"/>
      <c r="DB5" s="779"/>
      <c r="DC5" s="780"/>
      <c r="DD5" s="778" t="s">
        <v>237</v>
      </c>
      <c r="DE5" s="779"/>
      <c r="DF5" s="779"/>
      <c r="DG5" s="779"/>
      <c r="DH5" s="779"/>
      <c r="DI5" s="779"/>
      <c r="DJ5" s="779"/>
      <c r="DK5" s="779"/>
      <c r="DL5" s="779"/>
      <c r="DM5" s="779"/>
      <c r="DN5" s="779"/>
      <c r="DO5" s="779"/>
      <c r="DP5" s="780"/>
      <c r="DQ5" s="778" t="s">
        <v>238</v>
      </c>
      <c r="DR5" s="779"/>
      <c r="DS5" s="779"/>
      <c r="DT5" s="779"/>
      <c r="DU5" s="779"/>
      <c r="DV5" s="779"/>
      <c r="DW5" s="779"/>
      <c r="DX5" s="779"/>
      <c r="DY5" s="779"/>
      <c r="DZ5" s="779"/>
      <c r="EA5" s="779"/>
      <c r="EB5" s="779"/>
      <c r="EC5" s="780"/>
    </row>
    <row r="6" spans="2:143" ht="11.25" customHeight="1">
      <c r="B6" s="658" t="s">
        <v>239</v>
      </c>
      <c r="C6" s="659"/>
      <c r="D6" s="659"/>
      <c r="E6" s="659"/>
      <c r="F6" s="659"/>
      <c r="G6" s="659"/>
      <c r="H6" s="659"/>
      <c r="I6" s="659"/>
      <c r="J6" s="659"/>
      <c r="K6" s="659"/>
      <c r="L6" s="659"/>
      <c r="M6" s="659"/>
      <c r="N6" s="659"/>
      <c r="O6" s="659"/>
      <c r="P6" s="659"/>
      <c r="Q6" s="660"/>
      <c r="R6" s="661">
        <v>45782</v>
      </c>
      <c r="S6" s="664"/>
      <c r="T6" s="664"/>
      <c r="U6" s="664"/>
      <c r="V6" s="664"/>
      <c r="W6" s="664"/>
      <c r="X6" s="664"/>
      <c r="Y6" s="665"/>
      <c r="Z6" s="723">
        <v>0.6</v>
      </c>
      <c r="AA6" s="723"/>
      <c r="AB6" s="723"/>
      <c r="AC6" s="723"/>
      <c r="AD6" s="724">
        <v>45782</v>
      </c>
      <c r="AE6" s="724"/>
      <c r="AF6" s="724"/>
      <c r="AG6" s="724"/>
      <c r="AH6" s="724"/>
      <c r="AI6" s="724"/>
      <c r="AJ6" s="724"/>
      <c r="AK6" s="724"/>
      <c r="AL6" s="666">
        <v>1.3</v>
      </c>
      <c r="AM6" s="667"/>
      <c r="AN6" s="667"/>
      <c r="AO6" s="725"/>
      <c r="AP6" s="658" t="s">
        <v>240</v>
      </c>
      <c r="AQ6" s="659"/>
      <c r="AR6" s="659"/>
      <c r="AS6" s="659"/>
      <c r="AT6" s="659"/>
      <c r="AU6" s="659"/>
      <c r="AV6" s="659"/>
      <c r="AW6" s="659"/>
      <c r="AX6" s="659"/>
      <c r="AY6" s="659"/>
      <c r="AZ6" s="659"/>
      <c r="BA6" s="659"/>
      <c r="BB6" s="659"/>
      <c r="BC6" s="659"/>
      <c r="BD6" s="659"/>
      <c r="BE6" s="659"/>
      <c r="BF6" s="660"/>
      <c r="BG6" s="661">
        <v>523780</v>
      </c>
      <c r="BH6" s="664"/>
      <c r="BI6" s="664"/>
      <c r="BJ6" s="664"/>
      <c r="BK6" s="664"/>
      <c r="BL6" s="664"/>
      <c r="BM6" s="664"/>
      <c r="BN6" s="665"/>
      <c r="BO6" s="723">
        <v>99.7</v>
      </c>
      <c r="BP6" s="723"/>
      <c r="BQ6" s="723"/>
      <c r="BR6" s="723"/>
      <c r="BS6" s="724" t="s">
        <v>235</v>
      </c>
      <c r="BT6" s="724"/>
      <c r="BU6" s="724"/>
      <c r="BV6" s="724"/>
      <c r="BW6" s="724"/>
      <c r="BX6" s="724"/>
      <c r="BY6" s="724"/>
      <c r="BZ6" s="724"/>
      <c r="CA6" s="724"/>
      <c r="CB6" s="765"/>
      <c r="CD6" s="732" t="s">
        <v>241</v>
      </c>
      <c r="CE6" s="733"/>
      <c r="CF6" s="733"/>
      <c r="CG6" s="733"/>
      <c r="CH6" s="733"/>
      <c r="CI6" s="733"/>
      <c r="CJ6" s="733"/>
      <c r="CK6" s="733"/>
      <c r="CL6" s="733"/>
      <c r="CM6" s="733"/>
      <c r="CN6" s="733"/>
      <c r="CO6" s="733"/>
      <c r="CP6" s="733"/>
      <c r="CQ6" s="734"/>
      <c r="CR6" s="661">
        <v>64353</v>
      </c>
      <c r="CS6" s="664"/>
      <c r="CT6" s="664"/>
      <c r="CU6" s="664"/>
      <c r="CV6" s="664"/>
      <c r="CW6" s="664"/>
      <c r="CX6" s="664"/>
      <c r="CY6" s="665"/>
      <c r="CZ6" s="774">
        <v>0.8</v>
      </c>
      <c r="DA6" s="743"/>
      <c r="DB6" s="743"/>
      <c r="DC6" s="777"/>
      <c r="DD6" s="669" t="s">
        <v>235</v>
      </c>
      <c r="DE6" s="664"/>
      <c r="DF6" s="664"/>
      <c r="DG6" s="664"/>
      <c r="DH6" s="664"/>
      <c r="DI6" s="664"/>
      <c r="DJ6" s="664"/>
      <c r="DK6" s="664"/>
      <c r="DL6" s="664"/>
      <c r="DM6" s="664"/>
      <c r="DN6" s="664"/>
      <c r="DO6" s="664"/>
      <c r="DP6" s="665"/>
      <c r="DQ6" s="669">
        <v>64353</v>
      </c>
      <c r="DR6" s="664"/>
      <c r="DS6" s="664"/>
      <c r="DT6" s="664"/>
      <c r="DU6" s="664"/>
      <c r="DV6" s="664"/>
      <c r="DW6" s="664"/>
      <c r="DX6" s="664"/>
      <c r="DY6" s="664"/>
      <c r="DZ6" s="664"/>
      <c r="EA6" s="664"/>
      <c r="EB6" s="664"/>
      <c r="EC6" s="704"/>
    </row>
    <row r="7" spans="2:143" ht="11.25" customHeight="1">
      <c r="B7" s="658" t="s">
        <v>242</v>
      </c>
      <c r="C7" s="659"/>
      <c r="D7" s="659"/>
      <c r="E7" s="659"/>
      <c r="F7" s="659"/>
      <c r="G7" s="659"/>
      <c r="H7" s="659"/>
      <c r="I7" s="659"/>
      <c r="J7" s="659"/>
      <c r="K7" s="659"/>
      <c r="L7" s="659"/>
      <c r="M7" s="659"/>
      <c r="N7" s="659"/>
      <c r="O7" s="659"/>
      <c r="P7" s="659"/>
      <c r="Q7" s="660"/>
      <c r="R7" s="661">
        <v>1722</v>
      </c>
      <c r="S7" s="664"/>
      <c r="T7" s="664"/>
      <c r="U7" s="664"/>
      <c r="V7" s="664"/>
      <c r="W7" s="664"/>
      <c r="X7" s="664"/>
      <c r="Y7" s="665"/>
      <c r="Z7" s="723">
        <v>0</v>
      </c>
      <c r="AA7" s="723"/>
      <c r="AB7" s="723"/>
      <c r="AC7" s="723"/>
      <c r="AD7" s="724">
        <v>1722</v>
      </c>
      <c r="AE7" s="724"/>
      <c r="AF7" s="724"/>
      <c r="AG7" s="724"/>
      <c r="AH7" s="724"/>
      <c r="AI7" s="724"/>
      <c r="AJ7" s="724"/>
      <c r="AK7" s="724"/>
      <c r="AL7" s="666">
        <v>0.1</v>
      </c>
      <c r="AM7" s="667"/>
      <c r="AN7" s="667"/>
      <c r="AO7" s="725"/>
      <c r="AP7" s="658" t="s">
        <v>243</v>
      </c>
      <c r="AQ7" s="659"/>
      <c r="AR7" s="659"/>
      <c r="AS7" s="659"/>
      <c r="AT7" s="659"/>
      <c r="AU7" s="659"/>
      <c r="AV7" s="659"/>
      <c r="AW7" s="659"/>
      <c r="AX7" s="659"/>
      <c r="AY7" s="659"/>
      <c r="AZ7" s="659"/>
      <c r="BA7" s="659"/>
      <c r="BB7" s="659"/>
      <c r="BC7" s="659"/>
      <c r="BD7" s="659"/>
      <c r="BE7" s="659"/>
      <c r="BF7" s="660"/>
      <c r="BG7" s="661">
        <v>230108</v>
      </c>
      <c r="BH7" s="664"/>
      <c r="BI7" s="664"/>
      <c r="BJ7" s="664"/>
      <c r="BK7" s="664"/>
      <c r="BL7" s="664"/>
      <c r="BM7" s="664"/>
      <c r="BN7" s="665"/>
      <c r="BO7" s="723">
        <v>43.8</v>
      </c>
      <c r="BP7" s="723"/>
      <c r="BQ7" s="723"/>
      <c r="BR7" s="723"/>
      <c r="BS7" s="724" t="s">
        <v>244</v>
      </c>
      <c r="BT7" s="724"/>
      <c r="BU7" s="724"/>
      <c r="BV7" s="724"/>
      <c r="BW7" s="724"/>
      <c r="BX7" s="724"/>
      <c r="BY7" s="724"/>
      <c r="BZ7" s="724"/>
      <c r="CA7" s="724"/>
      <c r="CB7" s="765"/>
      <c r="CD7" s="705" t="s">
        <v>245</v>
      </c>
      <c r="CE7" s="702"/>
      <c r="CF7" s="702"/>
      <c r="CG7" s="702"/>
      <c r="CH7" s="702"/>
      <c r="CI7" s="702"/>
      <c r="CJ7" s="702"/>
      <c r="CK7" s="702"/>
      <c r="CL7" s="702"/>
      <c r="CM7" s="702"/>
      <c r="CN7" s="702"/>
      <c r="CO7" s="702"/>
      <c r="CP7" s="702"/>
      <c r="CQ7" s="703"/>
      <c r="CR7" s="661">
        <v>2533746</v>
      </c>
      <c r="CS7" s="664"/>
      <c r="CT7" s="664"/>
      <c r="CU7" s="664"/>
      <c r="CV7" s="664"/>
      <c r="CW7" s="664"/>
      <c r="CX7" s="664"/>
      <c r="CY7" s="665"/>
      <c r="CZ7" s="723">
        <v>32.1</v>
      </c>
      <c r="DA7" s="723"/>
      <c r="DB7" s="723"/>
      <c r="DC7" s="723"/>
      <c r="DD7" s="669">
        <v>1686693</v>
      </c>
      <c r="DE7" s="664"/>
      <c r="DF7" s="664"/>
      <c r="DG7" s="664"/>
      <c r="DH7" s="664"/>
      <c r="DI7" s="664"/>
      <c r="DJ7" s="664"/>
      <c r="DK7" s="664"/>
      <c r="DL7" s="664"/>
      <c r="DM7" s="664"/>
      <c r="DN7" s="664"/>
      <c r="DO7" s="664"/>
      <c r="DP7" s="665"/>
      <c r="DQ7" s="669">
        <v>688787</v>
      </c>
      <c r="DR7" s="664"/>
      <c r="DS7" s="664"/>
      <c r="DT7" s="664"/>
      <c r="DU7" s="664"/>
      <c r="DV7" s="664"/>
      <c r="DW7" s="664"/>
      <c r="DX7" s="664"/>
      <c r="DY7" s="664"/>
      <c r="DZ7" s="664"/>
      <c r="EA7" s="664"/>
      <c r="EB7" s="664"/>
      <c r="EC7" s="704"/>
    </row>
    <row r="8" spans="2:143" ht="11.25" customHeight="1">
      <c r="B8" s="658" t="s">
        <v>246</v>
      </c>
      <c r="C8" s="659"/>
      <c r="D8" s="659"/>
      <c r="E8" s="659"/>
      <c r="F8" s="659"/>
      <c r="G8" s="659"/>
      <c r="H8" s="659"/>
      <c r="I8" s="659"/>
      <c r="J8" s="659"/>
      <c r="K8" s="659"/>
      <c r="L8" s="659"/>
      <c r="M8" s="659"/>
      <c r="N8" s="659"/>
      <c r="O8" s="659"/>
      <c r="P8" s="659"/>
      <c r="Q8" s="660"/>
      <c r="R8" s="661">
        <v>1667</v>
      </c>
      <c r="S8" s="664"/>
      <c r="T8" s="664"/>
      <c r="U8" s="664"/>
      <c r="V8" s="664"/>
      <c r="W8" s="664"/>
      <c r="X8" s="664"/>
      <c r="Y8" s="665"/>
      <c r="Z8" s="723">
        <v>0</v>
      </c>
      <c r="AA8" s="723"/>
      <c r="AB8" s="723"/>
      <c r="AC8" s="723"/>
      <c r="AD8" s="724">
        <v>1667</v>
      </c>
      <c r="AE8" s="724"/>
      <c r="AF8" s="724"/>
      <c r="AG8" s="724"/>
      <c r="AH8" s="724"/>
      <c r="AI8" s="724"/>
      <c r="AJ8" s="724"/>
      <c r="AK8" s="724"/>
      <c r="AL8" s="666">
        <v>0</v>
      </c>
      <c r="AM8" s="667"/>
      <c r="AN8" s="667"/>
      <c r="AO8" s="725"/>
      <c r="AP8" s="658" t="s">
        <v>247</v>
      </c>
      <c r="AQ8" s="659"/>
      <c r="AR8" s="659"/>
      <c r="AS8" s="659"/>
      <c r="AT8" s="659"/>
      <c r="AU8" s="659"/>
      <c r="AV8" s="659"/>
      <c r="AW8" s="659"/>
      <c r="AX8" s="659"/>
      <c r="AY8" s="659"/>
      <c r="AZ8" s="659"/>
      <c r="BA8" s="659"/>
      <c r="BB8" s="659"/>
      <c r="BC8" s="659"/>
      <c r="BD8" s="659"/>
      <c r="BE8" s="659"/>
      <c r="BF8" s="660"/>
      <c r="BG8" s="661">
        <v>9910</v>
      </c>
      <c r="BH8" s="664"/>
      <c r="BI8" s="664"/>
      <c r="BJ8" s="664"/>
      <c r="BK8" s="664"/>
      <c r="BL8" s="664"/>
      <c r="BM8" s="664"/>
      <c r="BN8" s="665"/>
      <c r="BO8" s="723">
        <v>1.9</v>
      </c>
      <c r="BP8" s="723"/>
      <c r="BQ8" s="723"/>
      <c r="BR8" s="723"/>
      <c r="BS8" s="669" t="s">
        <v>235</v>
      </c>
      <c r="BT8" s="664"/>
      <c r="BU8" s="664"/>
      <c r="BV8" s="664"/>
      <c r="BW8" s="664"/>
      <c r="BX8" s="664"/>
      <c r="BY8" s="664"/>
      <c r="BZ8" s="664"/>
      <c r="CA8" s="664"/>
      <c r="CB8" s="704"/>
      <c r="CD8" s="705" t="s">
        <v>248</v>
      </c>
      <c r="CE8" s="702"/>
      <c r="CF8" s="702"/>
      <c r="CG8" s="702"/>
      <c r="CH8" s="702"/>
      <c r="CI8" s="702"/>
      <c r="CJ8" s="702"/>
      <c r="CK8" s="702"/>
      <c r="CL8" s="702"/>
      <c r="CM8" s="702"/>
      <c r="CN8" s="702"/>
      <c r="CO8" s="702"/>
      <c r="CP8" s="702"/>
      <c r="CQ8" s="703"/>
      <c r="CR8" s="661">
        <v>1388142</v>
      </c>
      <c r="CS8" s="664"/>
      <c r="CT8" s="664"/>
      <c r="CU8" s="664"/>
      <c r="CV8" s="664"/>
      <c r="CW8" s="664"/>
      <c r="CX8" s="664"/>
      <c r="CY8" s="665"/>
      <c r="CZ8" s="723">
        <v>17.600000000000001</v>
      </c>
      <c r="DA8" s="723"/>
      <c r="DB8" s="723"/>
      <c r="DC8" s="723"/>
      <c r="DD8" s="669">
        <v>23974</v>
      </c>
      <c r="DE8" s="664"/>
      <c r="DF8" s="664"/>
      <c r="DG8" s="664"/>
      <c r="DH8" s="664"/>
      <c r="DI8" s="664"/>
      <c r="DJ8" s="664"/>
      <c r="DK8" s="664"/>
      <c r="DL8" s="664"/>
      <c r="DM8" s="664"/>
      <c r="DN8" s="664"/>
      <c r="DO8" s="664"/>
      <c r="DP8" s="665"/>
      <c r="DQ8" s="669">
        <v>938213</v>
      </c>
      <c r="DR8" s="664"/>
      <c r="DS8" s="664"/>
      <c r="DT8" s="664"/>
      <c r="DU8" s="664"/>
      <c r="DV8" s="664"/>
      <c r="DW8" s="664"/>
      <c r="DX8" s="664"/>
      <c r="DY8" s="664"/>
      <c r="DZ8" s="664"/>
      <c r="EA8" s="664"/>
      <c r="EB8" s="664"/>
      <c r="EC8" s="704"/>
    </row>
    <row r="9" spans="2:143" ht="11.25" customHeight="1">
      <c r="B9" s="658" t="s">
        <v>249</v>
      </c>
      <c r="C9" s="659"/>
      <c r="D9" s="659"/>
      <c r="E9" s="659"/>
      <c r="F9" s="659"/>
      <c r="G9" s="659"/>
      <c r="H9" s="659"/>
      <c r="I9" s="659"/>
      <c r="J9" s="659"/>
      <c r="K9" s="659"/>
      <c r="L9" s="659"/>
      <c r="M9" s="659"/>
      <c r="N9" s="659"/>
      <c r="O9" s="659"/>
      <c r="P9" s="659"/>
      <c r="Q9" s="660"/>
      <c r="R9" s="661">
        <v>1513</v>
      </c>
      <c r="S9" s="664"/>
      <c r="T9" s="664"/>
      <c r="U9" s="664"/>
      <c r="V9" s="664"/>
      <c r="W9" s="664"/>
      <c r="X9" s="664"/>
      <c r="Y9" s="665"/>
      <c r="Z9" s="723">
        <v>0</v>
      </c>
      <c r="AA9" s="723"/>
      <c r="AB9" s="723"/>
      <c r="AC9" s="723"/>
      <c r="AD9" s="724">
        <v>1513</v>
      </c>
      <c r="AE9" s="724"/>
      <c r="AF9" s="724"/>
      <c r="AG9" s="724"/>
      <c r="AH9" s="724"/>
      <c r="AI9" s="724"/>
      <c r="AJ9" s="724"/>
      <c r="AK9" s="724"/>
      <c r="AL9" s="666">
        <v>0</v>
      </c>
      <c r="AM9" s="667"/>
      <c r="AN9" s="667"/>
      <c r="AO9" s="725"/>
      <c r="AP9" s="658" t="s">
        <v>250</v>
      </c>
      <c r="AQ9" s="659"/>
      <c r="AR9" s="659"/>
      <c r="AS9" s="659"/>
      <c r="AT9" s="659"/>
      <c r="AU9" s="659"/>
      <c r="AV9" s="659"/>
      <c r="AW9" s="659"/>
      <c r="AX9" s="659"/>
      <c r="AY9" s="659"/>
      <c r="AZ9" s="659"/>
      <c r="BA9" s="659"/>
      <c r="BB9" s="659"/>
      <c r="BC9" s="659"/>
      <c r="BD9" s="659"/>
      <c r="BE9" s="659"/>
      <c r="BF9" s="660"/>
      <c r="BG9" s="661">
        <v>197704</v>
      </c>
      <c r="BH9" s="664"/>
      <c r="BI9" s="664"/>
      <c r="BJ9" s="664"/>
      <c r="BK9" s="664"/>
      <c r="BL9" s="664"/>
      <c r="BM9" s="664"/>
      <c r="BN9" s="665"/>
      <c r="BO9" s="723">
        <v>37.6</v>
      </c>
      <c r="BP9" s="723"/>
      <c r="BQ9" s="723"/>
      <c r="BR9" s="723"/>
      <c r="BS9" s="669" t="s">
        <v>244</v>
      </c>
      <c r="BT9" s="664"/>
      <c r="BU9" s="664"/>
      <c r="BV9" s="664"/>
      <c r="BW9" s="664"/>
      <c r="BX9" s="664"/>
      <c r="BY9" s="664"/>
      <c r="BZ9" s="664"/>
      <c r="CA9" s="664"/>
      <c r="CB9" s="704"/>
      <c r="CD9" s="705" t="s">
        <v>251</v>
      </c>
      <c r="CE9" s="702"/>
      <c r="CF9" s="702"/>
      <c r="CG9" s="702"/>
      <c r="CH9" s="702"/>
      <c r="CI9" s="702"/>
      <c r="CJ9" s="702"/>
      <c r="CK9" s="702"/>
      <c r="CL9" s="702"/>
      <c r="CM9" s="702"/>
      <c r="CN9" s="702"/>
      <c r="CO9" s="702"/>
      <c r="CP9" s="702"/>
      <c r="CQ9" s="703"/>
      <c r="CR9" s="661">
        <v>418851</v>
      </c>
      <c r="CS9" s="664"/>
      <c r="CT9" s="664"/>
      <c r="CU9" s="664"/>
      <c r="CV9" s="664"/>
      <c r="CW9" s="664"/>
      <c r="CX9" s="664"/>
      <c r="CY9" s="665"/>
      <c r="CZ9" s="723">
        <v>5.3</v>
      </c>
      <c r="DA9" s="723"/>
      <c r="DB9" s="723"/>
      <c r="DC9" s="723"/>
      <c r="DD9" s="669">
        <v>17563</v>
      </c>
      <c r="DE9" s="664"/>
      <c r="DF9" s="664"/>
      <c r="DG9" s="664"/>
      <c r="DH9" s="664"/>
      <c r="DI9" s="664"/>
      <c r="DJ9" s="664"/>
      <c r="DK9" s="664"/>
      <c r="DL9" s="664"/>
      <c r="DM9" s="664"/>
      <c r="DN9" s="664"/>
      <c r="DO9" s="664"/>
      <c r="DP9" s="665"/>
      <c r="DQ9" s="669">
        <v>299107</v>
      </c>
      <c r="DR9" s="664"/>
      <c r="DS9" s="664"/>
      <c r="DT9" s="664"/>
      <c r="DU9" s="664"/>
      <c r="DV9" s="664"/>
      <c r="DW9" s="664"/>
      <c r="DX9" s="664"/>
      <c r="DY9" s="664"/>
      <c r="DZ9" s="664"/>
      <c r="EA9" s="664"/>
      <c r="EB9" s="664"/>
      <c r="EC9" s="704"/>
    </row>
    <row r="10" spans="2:143" ht="11.25" customHeight="1">
      <c r="B10" s="658" t="s">
        <v>252</v>
      </c>
      <c r="C10" s="659"/>
      <c r="D10" s="659"/>
      <c r="E10" s="659"/>
      <c r="F10" s="659"/>
      <c r="G10" s="659"/>
      <c r="H10" s="659"/>
      <c r="I10" s="659"/>
      <c r="J10" s="659"/>
      <c r="K10" s="659"/>
      <c r="L10" s="659"/>
      <c r="M10" s="659"/>
      <c r="N10" s="659"/>
      <c r="O10" s="659"/>
      <c r="P10" s="659"/>
      <c r="Q10" s="660"/>
      <c r="R10" s="661" t="s">
        <v>244</v>
      </c>
      <c r="S10" s="664"/>
      <c r="T10" s="664"/>
      <c r="U10" s="664"/>
      <c r="V10" s="664"/>
      <c r="W10" s="664"/>
      <c r="X10" s="664"/>
      <c r="Y10" s="665"/>
      <c r="Z10" s="723" t="s">
        <v>235</v>
      </c>
      <c r="AA10" s="723"/>
      <c r="AB10" s="723"/>
      <c r="AC10" s="723"/>
      <c r="AD10" s="724" t="s">
        <v>244</v>
      </c>
      <c r="AE10" s="724"/>
      <c r="AF10" s="724"/>
      <c r="AG10" s="724"/>
      <c r="AH10" s="724"/>
      <c r="AI10" s="724"/>
      <c r="AJ10" s="724"/>
      <c r="AK10" s="724"/>
      <c r="AL10" s="666" t="s">
        <v>244</v>
      </c>
      <c r="AM10" s="667"/>
      <c r="AN10" s="667"/>
      <c r="AO10" s="725"/>
      <c r="AP10" s="658" t="s">
        <v>253</v>
      </c>
      <c r="AQ10" s="659"/>
      <c r="AR10" s="659"/>
      <c r="AS10" s="659"/>
      <c r="AT10" s="659"/>
      <c r="AU10" s="659"/>
      <c r="AV10" s="659"/>
      <c r="AW10" s="659"/>
      <c r="AX10" s="659"/>
      <c r="AY10" s="659"/>
      <c r="AZ10" s="659"/>
      <c r="BA10" s="659"/>
      <c r="BB10" s="659"/>
      <c r="BC10" s="659"/>
      <c r="BD10" s="659"/>
      <c r="BE10" s="659"/>
      <c r="BF10" s="660"/>
      <c r="BG10" s="661">
        <v>10870</v>
      </c>
      <c r="BH10" s="664"/>
      <c r="BI10" s="664"/>
      <c r="BJ10" s="664"/>
      <c r="BK10" s="664"/>
      <c r="BL10" s="664"/>
      <c r="BM10" s="664"/>
      <c r="BN10" s="665"/>
      <c r="BO10" s="723">
        <v>2.1</v>
      </c>
      <c r="BP10" s="723"/>
      <c r="BQ10" s="723"/>
      <c r="BR10" s="723"/>
      <c r="BS10" s="669" t="s">
        <v>244</v>
      </c>
      <c r="BT10" s="664"/>
      <c r="BU10" s="664"/>
      <c r="BV10" s="664"/>
      <c r="BW10" s="664"/>
      <c r="BX10" s="664"/>
      <c r="BY10" s="664"/>
      <c r="BZ10" s="664"/>
      <c r="CA10" s="664"/>
      <c r="CB10" s="704"/>
      <c r="CD10" s="705" t="s">
        <v>254</v>
      </c>
      <c r="CE10" s="702"/>
      <c r="CF10" s="702"/>
      <c r="CG10" s="702"/>
      <c r="CH10" s="702"/>
      <c r="CI10" s="702"/>
      <c r="CJ10" s="702"/>
      <c r="CK10" s="702"/>
      <c r="CL10" s="702"/>
      <c r="CM10" s="702"/>
      <c r="CN10" s="702"/>
      <c r="CO10" s="702"/>
      <c r="CP10" s="702"/>
      <c r="CQ10" s="703"/>
      <c r="CR10" s="661" t="s">
        <v>244</v>
      </c>
      <c r="CS10" s="664"/>
      <c r="CT10" s="664"/>
      <c r="CU10" s="664"/>
      <c r="CV10" s="664"/>
      <c r="CW10" s="664"/>
      <c r="CX10" s="664"/>
      <c r="CY10" s="665"/>
      <c r="CZ10" s="723" t="s">
        <v>244</v>
      </c>
      <c r="DA10" s="723"/>
      <c r="DB10" s="723"/>
      <c r="DC10" s="723"/>
      <c r="DD10" s="669" t="s">
        <v>244</v>
      </c>
      <c r="DE10" s="664"/>
      <c r="DF10" s="664"/>
      <c r="DG10" s="664"/>
      <c r="DH10" s="664"/>
      <c r="DI10" s="664"/>
      <c r="DJ10" s="664"/>
      <c r="DK10" s="664"/>
      <c r="DL10" s="664"/>
      <c r="DM10" s="664"/>
      <c r="DN10" s="664"/>
      <c r="DO10" s="664"/>
      <c r="DP10" s="665"/>
      <c r="DQ10" s="669" t="s">
        <v>244</v>
      </c>
      <c r="DR10" s="664"/>
      <c r="DS10" s="664"/>
      <c r="DT10" s="664"/>
      <c r="DU10" s="664"/>
      <c r="DV10" s="664"/>
      <c r="DW10" s="664"/>
      <c r="DX10" s="664"/>
      <c r="DY10" s="664"/>
      <c r="DZ10" s="664"/>
      <c r="EA10" s="664"/>
      <c r="EB10" s="664"/>
      <c r="EC10" s="704"/>
    </row>
    <row r="11" spans="2:143" ht="11.25" customHeight="1">
      <c r="B11" s="658" t="s">
        <v>255</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244</v>
      </c>
      <c r="AA11" s="723"/>
      <c r="AB11" s="723"/>
      <c r="AC11" s="723"/>
      <c r="AD11" s="724" t="s">
        <v>244</v>
      </c>
      <c r="AE11" s="724"/>
      <c r="AF11" s="724"/>
      <c r="AG11" s="724"/>
      <c r="AH11" s="724"/>
      <c r="AI11" s="724"/>
      <c r="AJ11" s="724"/>
      <c r="AK11" s="724"/>
      <c r="AL11" s="666" t="s">
        <v>244</v>
      </c>
      <c r="AM11" s="667"/>
      <c r="AN11" s="667"/>
      <c r="AO11" s="725"/>
      <c r="AP11" s="658" t="s">
        <v>256</v>
      </c>
      <c r="AQ11" s="659"/>
      <c r="AR11" s="659"/>
      <c r="AS11" s="659"/>
      <c r="AT11" s="659"/>
      <c r="AU11" s="659"/>
      <c r="AV11" s="659"/>
      <c r="AW11" s="659"/>
      <c r="AX11" s="659"/>
      <c r="AY11" s="659"/>
      <c r="AZ11" s="659"/>
      <c r="BA11" s="659"/>
      <c r="BB11" s="659"/>
      <c r="BC11" s="659"/>
      <c r="BD11" s="659"/>
      <c r="BE11" s="659"/>
      <c r="BF11" s="660"/>
      <c r="BG11" s="661">
        <v>11624</v>
      </c>
      <c r="BH11" s="664"/>
      <c r="BI11" s="664"/>
      <c r="BJ11" s="664"/>
      <c r="BK11" s="664"/>
      <c r="BL11" s="664"/>
      <c r="BM11" s="664"/>
      <c r="BN11" s="665"/>
      <c r="BO11" s="723">
        <v>2.2000000000000002</v>
      </c>
      <c r="BP11" s="723"/>
      <c r="BQ11" s="723"/>
      <c r="BR11" s="723"/>
      <c r="BS11" s="669" t="s">
        <v>235</v>
      </c>
      <c r="BT11" s="664"/>
      <c r="BU11" s="664"/>
      <c r="BV11" s="664"/>
      <c r="BW11" s="664"/>
      <c r="BX11" s="664"/>
      <c r="BY11" s="664"/>
      <c r="BZ11" s="664"/>
      <c r="CA11" s="664"/>
      <c r="CB11" s="704"/>
      <c r="CD11" s="705" t="s">
        <v>257</v>
      </c>
      <c r="CE11" s="702"/>
      <c r="CF11" s="702"/>
      <c r="CG11" s="702"/>
      <c r="CH11" s="702"/>
      <c r="CI11" s="702"/>
      <c r="CJ11" s="702"/>
      <c r="CK11" s="702"/>
      <c r="CL11" s="702"/>
      <c r="CM11" s="702"/>
      <c r="CN11" s="702"/>
      <c r="CO11" s="702"/>
      <c r="CP11" s="702"/>
      <c r="CQ11" s="703"/>
      <c r="CR11" s="661">
        <v>484509</v>
      </c>
      <c r="CS11" s="664"/>
      <c r="CT11" s="664"/>
      <c r="CU11" s="664"/>
      <c r="CV11" s="664"/>
      <c r="CW11" s="664"/>
      <c r="CX11" s="664"/>
      <c r="CY11" s="665"/>
      <c r="CZ11" s="723">
        <v>6.1</v>
      </c>
      <c r="DA11" s="723"/>
      <c r="DB11" s="723"/>
      <c r="DC11" s="723"/>
      <c r="DD11" s="669">
        <v>243847</v>
      </c>
      <c r="DE11" s="664"/>
      <c r="DF11" s="664"/>
      <c r="DG11" s="664"/>
      <c r="DH11" s="664"/>
      <c r="DI11" s="664"/>
      <c r="DJ11" s="664"/>
      <c r="DK11" s="664"/>
      <c r="DL11" s="664"/>
      <c r="DM11" s="664"/>
      <c r="DN11" s="664"/>
      <c r="DO11" s="664"/>
      <c r="DP11" s="665"/>
      <c r="DQ11" s="669">
        <v>186502</v>
      </c>
      <c r="DR11" s="664"/>
      <c r="DS11" s="664"/>
      <c r="DT11" s="664"/>
      <c r="DU11" s="664"/>
      <c r="DV11" s="664"/>
      <c r="DW11" s="664"/>
      <c r="DX11" s="664"/>
      <c r="DY11" s="664"/>
      <c r="DZ11" s="664"/>
      <c r="EA11" s="664"/>
      <c r="EB11" s="664"/>
      <c r="EC11" s="704"/>
    </row>
    <row r="12" spans="2:143" ht="11.25" customHeight="1">
      <c r="B12" s="658" t="s">
        <v>258</v>
      </c>
      <c r="C12" s="659"/>
      <c r="D12" s="659"/>
      <c r="E12" s="659"/>
      <c r="F12" s="659"/>
      <c r="G12" s="659"/>
      <c r="H12" s="659"/>
      <c r="I12" s="659"/>
      <c r="J12" s="659"/>
      <c r="K12" s="659"/>
      <c r="L12" s="659"/>
      <c r="M12" s="659"/>
      <c r="N12" s="659"/>
      <c r="O12" s="659"/>
      <c r="P12" s="659"/>
      <c r="Q12" s="660"/>
      <c r="R12" s="661">
        <v>122360</v>
      </c>
      <c r="S12" s="664"/>
      <c r="T12" s="664"/>
      <c r="U12" s="664"/>
      <c r="V12" s="664"/>
      <c r="W12" s="664"/>
      <c r="X12" s="664"/>
      <c r="Y12" s="665"/>
      <c r="Z12" s="723">
        <v>1.5</v>
      </c>
      <c r="AA12" s="723"/>
      <c r="AB12" s="723"/>
      <c r="AC12" s="723"/>
      <c r="AD12" s="724">
        <v>122360</v>
      </c>
      <c r="AE12" s="724"/>
      <c r="AF12" s="724"/>
      <c r="AG12" s="724"/>
      <c r="AH12" s="724"/>
      <c r="AI12" s="724"/>
      <c r="AJ12" s="724"/>
      <c r="AK12" s="724"/>
      <c r="AL12" s="666">
        <v>3.6</v>
      </c>
      <c r="AM12" s="667"/>
      <c r="AN12" s="667"/>
      <c r="AO12" s="725"/>
      <c r="AP12" s="658" t="s">
        <v>259</v>
      </c>
      <c r="AQ12" s="659"/>
      <c r="AR12" s="659"/>
      <c r="AS12" s="659"/>
      <c r="AT12" s="659"/>
      <c r="AU12" s="659"/>
      <c r="AV12" s="659"/>
      <c r="AW12" s="659"/>
      <c r="AX12" s="659"/>
      <c r="AY12" s="659"/>
      <c r="AZ12" s="659"/>
      <c r="BA12" s="659"/>
      <c r="BB12" s="659"/>
      <c r="BC12" s="659"/>
      <c r="BD12" s="659"/>
      <c r="BE12" s="659"/>
      <c r="BF12" s="660"/>
      <c r="BG12" s="661">
        <v>233110</v>
      </c>
      <c r="BH12" s="664"/>
      <c r="BI12" s="664"/>
      <c r="BJ12" s="664"/>
      <c r="BK12" s="664"/>
      <c r="BL12" s="664"/>
      <c r="BM12" s="664"/>
      <c r="BN12" s="665"/>
      <c r="BO12" s="723">
        <v>44.4</v>
      </c>
      <c r="BP12" s="723"/>
      <c r="BQ12" s="723"/>
      <c r="BR12" s="723"/>
      <c r="BS12" s="669" t="s">
        <v>244</v>
      </c>
      <c r="BT12" s="664"/>
      <c r="BU12" s="664"/>
      <c r="BV12" s="664"/>
      <c r="BW12" s="664"/>
      <c r="BX12" s="664"/>
      <c r="BY12" s="664"/>
      <c r="BZ12" s="664"/>
      <c r="CA12" s="664"/>
      <c r="CB12" s="704"/>
      <c r="CD12" s="705" t="s">
        <v>260</v>
      </c>
      <c r="CE12" s="702"/>
      <c r="CF12" s="702"/>
      <c r="CG12" s="702"/>
      <c r="CH12" s="702"/>
      <c r="CI12" s="702"/>
      <c r="CJ12" s="702"/>
      <c r="CK12" s="702"/>
      <c r="CL12" s="702"/>
      <c r="CM12" s="702"/>
      <c r="CN12" s="702"/>
      <c r="CO12" s="702"/>
      <c r="CP12" s="702"/>
      <c r="CQ12" s="703"/>
      <c r="CR12" s="661">
        <v>105319</v>
      </c>
      <c r="CS12" s="664"/>
      <c r="CT12" s="664"/>
      <c r="CU12" s="664"/>
      <c r="CV12" s="664"/>
      <c r="CW12" s="664"/>
      <c r="CX12" s="664"/>
      <c r="CY12" s="665"/>
      <c r="CZ12" s="723">
        <v>1.3</v>
      </c>
      <c r="DA12" s="723"/>
      <c r="DB12" s="723"/>
      <c r="DC12" s="723"/>
      <c r="DD12" s="669">
        <v>45307</v>
      </c>
      <c r="DE12" s="664"/>
      <c r="DF12" s="664"/>
      <c r="DG12" s="664"/>
      <c r="DH12" s="664"/>
      <c r="DI12" s="664"/>
      <c r="DJ12" s="664"/>
      <c r="DK12" s="664"/>
      <c r="DL12" s="664"/>
      <c r="DM12" s="664"/>
      <c r="DN12" s="664"/>
      <c r="DO12" s="664"/>
      <c r="DP12" s="665"/>
      <c r="DQ12" s="669">
        <v>48331</v>
      </c>
      <c r="DR12" s="664"/>
      <c r="DS12" s="664"/>
      <c r="DT12" s="664"/>
      <c r="DU12" s="664"/>
      <c r="DV12" s="664"/>
      <c r="DW12" s="664"/>
      <c r="DX12" s="664"/>
      <c r="DY12" s="664"/>
      <c r="DZ12" s="664"/>
      <c r="EA12" s="664"/>
      <c r="EB12" s="664"/>
      <c r="EC12" s="704"/>
    </row>
    <row r="13" spans="2:143" ht="11.25" customHeight="1">
      <c r="B13" s="658" t="s">
        <v>261</v>
      </c>
      <c r="C13" s="659"/>
      <c r="D13" s="659"/>
      <c r="E13" s="659"/>
      <c r="F13" s="659"/>
      <c r="G13" s="659"/>
      <c r="H13" s="659"/>
      <c r="I13" s="659"/>
      <c r="J13" s="659"/>
      <c r="K13" s="659"/>
      <c r="L13" s="659"/>
      <c r="M13" s="659"/>
      <c r="N13" s="659"/>
      <c r="O13" s="659"/>
      <c r="P13" s="659"/>
      <c r="Q13" s="660"/>
      <c r="R13" s="661" t="s">
        <v>244</v>
      </c>
      <c r="S13" s="664"/>
      <c r="T13" s="664"/>
      <c r="U13" s="664"/>
      <c r="V13" s="664"/>
      <c r="W13" s="664"/>
      <c r="X13" s="664"/>
      <c r="Y13" s="665"/>
      <c r="Z13" s="723" t="s">
        <v>244</v>
      </c>
      <c r="AA13" s="723"/>
      <c r="AB13" s="723"/>
      <c r="AC13" s="723"/>
      <c r="AD13" s="724" t="s">
        <v>235</v>
      </c>
      <c r="AE13" s="724"/>
      <c r="AF13" s="724"/>
      <c r="AG13" s="724"/>
      <c r="AH13" s="724"/>
      <c r="AI13" s="724"/>
      <c r="AJ13" s="724"/>
      <c r="AK13" s="724"/>
      <c r="AL13" s="666" t="s">
        <v>244</v>
      </c>
      <c r="AM13" s="667"/>
      <c r="AN13" s="667"/>
      <c r="AO13" s="725"/>
      <c r="AP13" s="658" t="s">
        <v>262</v>
      </c>
      <c r="AQ13" s="659"/>
      <c r="AR13" s="659"/>
      <c r="AS13" s="659"/>
      <c r="AT13" s="659"/>
      <c r="AU13" s="659"/>
      <c r="AV13" s="659"/>
      <c r="AW13" s="659"/>
      <c r="AX13" s="659"/>
      <c r="AY13" s="659"/>
      <c r="AZ13" s="659"/>
      <c r="BA13" s="659"/>
      <c r="BB13" s="659"/>
      <c r="BC13" s="659"/>
      <c r="BD13" s="659"/>
      <c r="BE13" s="659"/>
      <c r="BF13" s="660"/>
      <c r="BG13" s="661">
        <v>228780</v>
      </c>
      <c r="BH13" s="664"/>
      <c r="BI13" s="664"/>
      <c r="BJ13" s="664"/>
      <c r="BK13" s="664"/>
      <c r="BL13" s="664"/>
      <c r="BM13" s="664"/>
      <c r="BN13" s="665"/>
      <c r="BO13" s="723">
        <v>43.6</v>
      </c>
      <c r="BP13" s="723"/>
      <c r="BQ13" s="723"/>
      <c r="BR13" s="723"/>
      <c r="BS13" s="669" t="s">
        <v>244</v>
      </c>
      <c r="BT13" s="664"/>
      <c r="BU13" s="664"/>
      <c r="BV13" s="664"/>
      <c r="BW13" s="664"/>
      <c r="BX13" s="664"/>
      <c r="BY13" s="664"/>
      <c r="BZ13" s="664"/>
      <c r="CA13" s="664"/>
      <c r="CB13" s="704"/>
      <c r="CD13" s="705" t="s">
        <v>263</v>
      </c>
      <c r="CE13" s="702"/>
      <c r="CF13" s="702"/>
      <c r="CG13" s="702"/>
      <c r="CH13" s="702"/>
      <c r="CI13" s="702"/>
      <c r="CJ13" s="702"/>
      <c r="CK13" s="702"/>
      <c r="CL13" s="702"/>
      <c r="CM13" s="702"/>
      <c r="CN13" s="702"/>
      <c r="CO13" s="702"/>
      <c r="CP13" s="702"/>
      <c r="CQ13" s="703"/>
      <c r="CR13" s="661">
        <v>518859</v>
      </c>
      <c r="CS13" s="664"/>
      <c r="CT13" s="664"/>
      <c r="CU13" s="664"/>
      <c r="CV13" s="664"/>
      <c r="CW13" s="664"/>
      <c r="CX13" s="664"/>
      <c r="CY13" s="665"/>
      <c r="CZ13" s="723">
        <v>6.6</v>
      </c>
      <c r="DA13" s="723"/>
      <c r="DB13" s="723"/>
      <c r="DC13" s="723"/>
      <c r="DD13" s="669">
        <v>424768</v>
      </c>
      <c r="DE13" s="664"/>
      <c r="DF13" s="664"/>
      <c r="DG13" s="664"/>
      <c r="DH13" s="664"/>
      <c r="DI13" s="664"/>
      <c r="DJ13" s="664"/>
      <c r="DK13" s="664"/>
      <c r="DL13" s="664"/>
      <c r="DM13" s="664"/>
      <c r="DN13" s="664"/>
      <c r="DO13" s="664"/>
      <c r="DP13" s="665"/>
      <c r="DQ13" s="669">
        <v>141988</v>
      </c>
      <c r="DR13" s="664"/>
      <c r="DS13" s="664"/>
      <c r="DT13" s="664"/>
      <c r="DU13" s="664"/>
      <c r="DV13" s="664"/>
      <c r="DW13" s="664"/>
      <c r="DX13" s="664"/>
      <c r="DY13" s="664"/>
      <c r="DZ13" s="664"/>
      <c r="EA13" s="664"/>
      <c r="EB13" s="664"/>
      <c r="EC13" s="704"/>
    </row>
    <row r="14" spans="2:143" ht="11.25" customHeight="1">
      <c r="B14" s="658" t="s">
        <v>264</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244</v>
      </c>
      <c r="AA14" s="723"/>
      <c r="AB14" s="723"/>
      <c r="AC14" s="723"/>
      <c r="AD14" s="724" t="s">
        <v>235</v>
      </c>
      <c r="AE14" s="724"/>
      <c r="AF14" s="724"/>
      <c r="AG14" s="724"/>
      <c r="AH14" s="724"/>
      <c r="AI14" s="724"/>
      <c r="AJ14" s="724"/>
      <c r="AK14" s="724"/>
      <c r="AL14" s="666" t="s">
        <v>235</v>
      </c>
      <c r="AM14" s="667"/>
      <c r="AN14" s="667"/>
      <c r="AO14" s="725"/>
      <c r="AP14" s="658" t="s">
        <v>265</v>
      </c>
      <c r="AQ14" s="659"/>
      <c r="AR14" s="659"/>
      <c r="AS14" s="659"/>
      <c r="AT14" s="659"/>
      <c r="AU14" s="659"/>
      <c r="AV14" s="659"/>
      <c r="AW14" s="659"/>
      <c r="AX14" s="659"/>
      <c r="AY14" s="659"/>
      <c r="AZ14" s="659"/>
      <c r="BA14" s="659"/>
      <c r="BB14" s="659"/>
      <c r="BC14" s="659"/>
      <c r="BD14" s="659"/>
      <c r="BE14" s="659"/>
      <c r="BF14" s="660"/>
      <c r="BG14" s="661">
        <v>25673</v>
      </c>
      <c r="BH14" s="664"/>
      <c r="BI14" s="664"/>
      <c r="BJ14" s="664"/>
      <c r="BK14" s="664"/>
      <c r="BL14" s="664"/>
      <c r="BM14" s="664"/>
      <c r="BN14" s="665"/>
      <c r="BO14" s="723">
        <v>4.9000000000000004</v>
      </c>
      <c r="BP14" s="723"/>
      <c r="BQ14" s="723"/>
      <c r="BR14" s="723"/>
      <c r="BS14" s="669" t="s">
        <v>244</v>
      </c>
      <c r="BT14" s="664"/>
      <c r="BU14" s="664"/>
      <c r="BV14" s="664"/>
      <c r="BW14" s="664"/>
      <c r="BX14" s="664"/>
      <c r="BY14" s="664"/>
      <c r="BZ14" s="664"/>
      <c r="CA14" s="664"/>
      <c r="CB14" s="704"/>
      <c r="CD14" s="705" t="s">
        <v>266</v>
      </c>
      <c r="CE14" s="702"/>
      <c r="CF14" s="702"/>
      <c r="CG14" s="702"/>
      <c r="CH14" s="702"/>
      <c r="CI14" s="702"/>
      <c r="CJ14" s="702"/>
      <c r="CK14" s="702"/>
      <c r="CL14" s="702"/>
      <c r="CM14" s="702"/>
      <c r="CN14" s="702"/>
      <c r="CO14" s="702"/>
      <c r="CP14" s="702"/>
      <c r="CQ14" s="703"/>
      <c r="CR14" s="661">
        <v>516941</v>
      </c>
      <c r="CS14" s="664"/>
      <c r="CT14" s="664"/>
      <c r="CU14" s="664"/>
      <c r="CV14" s="664"/>
      <c r="CW14" s="664"/>
      <c r="CX14" s="664"/>
      <c r="CY14" s="665"/>
      <c r="CZ14" s="723">
        <v>6.6</v>
      </c>
      <c r="DA14" s="723"/>
      <c r="DB14" s="723"/>
      <c r="DC14" s="723"/>
      <c r="DD14" s="669">
        <v>128186</v>
      </c>
      <c r="DE14" s="664"/>
      <c r="DF14" s="664"/>
      <c r="DG14" s="664"/>
      <c r="DH14" s="664"/>
      <c r="DI14" s="664"/>
      <c r="DJ14" s="664"/>
      <c r="DK14" s="664"/>
      <c r="DL14" s="664"/>
      <c r="DM14" s="664"/>
      <c r="DN14" s="664"/>
      <c r="DO14" s="664"/>
      <c r="DP14" s="665"/>
      <c r="DQ14" s="669">
        <v>292568</v>
      </c>
      <c r="DR14" s="664"/>
      <c r="DS14" s="664"/>
      <c r="DT14" s="664"/>
      <c r="DU14" s="664"/>
      <c r="DV14" s="664"/>
      <c r="DW14" s="664"/>
      <c r="DX14" s="664"/>
      <c r="DY14" s="664"/>
      <c r="DZ14" s="664"/>
      <c r="EA14" s="664"/>
      <c r="EB14" s="664"/>
      <c r="EC14" s="704"/>
    </row>
    <row r="15" spans="2:143" ht="11.25" customHeight="1">
      <c r="B15" s="658" t="s">
        <v>267</v>
      </c>
      <c r="C15" s="659"/>
      <c r="D15" s="659"/>
      <c r="E15" s="659"/>
      <c r="F15" s="659"/>
      <c r="G15" s="659"/>
      <c r="H15" s="659"/>
      <c r="I15" s="659"/>
      <c r="J15" s="659"/>
      <c r="K15" s="659"/>
      <c r="L15" s="659"/>
      <c r="M15" s="659"/>
      <c r="N15" s="659"/>
      <c r="O15" s="659"/>
      <c r="P15" s="659"/>
      <c r="Q15" s="660"/>
      <c r="R15" s="661">
        <v>9079</v>
      </c>
      <c r="S15" s="664"/>
      <c r="T15" s="664"/>
      <c r="U15" s="664"/>
      <c r="V15" s="664"/>
      <c r="W15" s="664"/>
      <c r="X15" s="664"/>
      <c r="Y15" s="665"/>
      <c r="Z15" s="723">
        <v>0.1</v>
      </c>
      <c r="AA15" s="723"/>
      <c r="AB15" s="723"/>
      <c r="AC15" s="723"/>
      <c r="AD15" s="724">
        <v>9079</v>
      </c>
      <c r="AE15" s="724"/>
      <c r="AF15" s="724"/>
      <c r="AG15" s="724"/>
      <c r="AH15" s="724"/>
      <c r="AI15" s="724"/>
      <c r="AJ15" s="724"/>
      <c r="AK15" s="724"/>
      <c r="AL15" s="666">
        <v>0.3</v>
      </c>
      <c r="AM15" s="667"/>
      <c r="AN15" s="667"/>
      <c r="AO15" s="725"/>
      <c r="AP15" s="658" t="s">
        <v>268</v>
      </c>
      <c r="AQ15" s="659"/>
      <c r="AR15" s="659"/>
      <c r="AS15" s="659"/>
      <c r="AT15" s="659"/>
      <c r="AU15" s="659"/>
      <c r="AV15" s="659"/>
      <c r="AW15" s="659"/>
      <c r="AX15" s="659"/>
      <c r="AY15" s="659"/>
      <c r="AZ15" s="659"/>
      <c r="BA15" s="659"/>
      <c r="BB15" s="659"/>
      <c r="BC15" s="659"/>
      <c r="BD15" s="659"/>
      <c r="BE15" s="659"/>
      <c r="BF15" s="660"/>
      <c r="BG15" s="661">
        <v>34889</v>
      </c>
      <c r="BH15" s="664"/>
      <c r="BI15" s="664"/>
      <c r="BJ15" s="664"/>
      <c r="BK15" s="664"/>
      <c r="BL15" s="664"/>
      <c r="BM15" s="664"/>
      <c r="BN15" s="665"/>
      <c r="BO15" s="723">
        <v>6.6</v>
      </c>
      <c r="BP15" s="723"/>
      <c r="BQ15" s="723"/>
      <c r="BR15" s="723"/>
      <c r="BS15" s="669" t="s">
        <v>244</v>
      </c>
      <c r="BT15" s="664"/>
      <c r="BU15" s="664"/>
      <c r="BV15" s="664"/>
      <c r="BW15" s="664"/>
      <c r="BX15" s="664"/>
      <c r="BY15" s="664"/>
      <c r="BZ15" s="664"/>
      <c r="CA15" s="664"/>
      <c r="CB15" s="704"/>
      <c r="CD15" s="705" t="s">
        <v>269</v>
      </c>
      <c r="CE15" s="702"/>
      <c r="CF15" s="702"/>
      <c r="CG15" s="702"/>
      <c r="CH15" s="702"/>
      <c r="CI15" s="702"/>
      <c r="CJ15" s="702"/>
      <c r="CK15" s="702"/>
      <c r="CL15" s="702"/>
      <c r="CM15" s="702"/>
      <c r="CN15" s="702"/>
      <c r="CO15" s="702"/>
      <c r="CP15" s="702"/>
      <c r="CQ15" s="703"/>
      <c r="CR15" s="661">
        <v>615440</v>
      </c>
      <c r="CS15" s="664"/>
      <c r="CT15" s="664"/>
      <c r="CU15" s="664"/>
      <c r="CV15" s="664"/>
      <c r="CW15" s="664"/>
      <c r="CX15" s="664"/>
      <c r="CY15" s="665"/>
      <c r="CZ15" s="723">
        <v>7.8</v>
      </c>
      <c r="DA15" s="723"/>
      <c r="DB15" s="723"/>
      <c r="DC15" s="723"/>
      <c r="DD15" s="669">
        <v>256622</v>
      </c>
      <c r="DE15" s="664"/>
      <c r="DF15" s="664"/>
      <c r="DG15" s="664"/>
      <c r="DH15" s="664"/>
      <c r="DI15" s="664"/>
      <c r="DJ15" s="664"/>
      <c r="DK15" s="664"/>
      <c r="DL15" s="664"/>
      <c r="DM15" s="664"/>
      <c r="DN15" s="664"/>
      <c r="DO15" s="664"/>
      <c r="DP15" s="665"/>
      <c r="DQ15" s="669">
        <v>295427</v>
      </c>
      <c r="DR15" s="664"/>
      <c r="DS15" s="664"/>
      <c r="DT15" s="664"/>
      <c r="DU15" s="664"/>
      <c r="DV15" s="664"/>
      <c r="DW15" s="664"/>
      <c r="DX15" s="664"/>
      <c r="DY15" s="664"/>
      <c r="DZ15" s="664"/>
      <c r="EA15" s="664"/>
      <c r="EB15" s="664"/>
      <c r="EC15" s="704"/>
    </row>
    <row r="16" spans="2:143" ht="11.25" customHeight="1">
      <c r="B16" s="658" t="s">
        <v>270</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235</v>
      </c>
      <c r="AA16" s="723"/>
      <c r="AB16" s="723"/>
      <c r="AC16" s="723"/>
      <c r="AD16" s="724" t="s">
        <v>244</v>
      </c>
      <c r="AE16" s="724"/>
      <c r="AF16" s="724"/>
      <c r="AG16" s="724"/>
      <c r="AH16" s="724"/>
      <c r="AI16" s="724"/>
      <c r="AJ16" s="724"/>
      <c r="AK16" s="724"/>
      <c r="AL16" s="666" t="s">
        <v>235</v>
      </c>
      <c r="AM16" s="667"/>
      <c r="AN16" s="667"/>
      <c r="AO16" s="725"/>
      <c r="AP16" s="658" t="s">
        <v>271</v>
      </c>
      <c r="AQ16" s="659"/>
      <c r="AR16" s="659"/>
      <c r="AS16" s="659"/>
      <c r="AT16" s="659"/>
      <c r="AU16" s="659"/>
      <c r="AV16" s="659"/>
      <c r="AW16" s="659"/>
      <c r="AX16" s="659"/>
      <c r="AY16" s="659"/>
      <c r="AZ16" s="659"/>
      <c r="BA16" s="659"/>
      <c r="BB16" s="659"/>
      <c r="BC16" s="659"/>
      <c r="BD16" s="659"/>
      <c r="BE16" s="659"/>
      <c r="BF16" s="660"/>
      <c r="BG16" s="661" t="s">
        <v>244</v>
      </c>
      <c r="BH16" s="664"/>
      <c r="BI16" s="664"/>
      <c r="BJ16" s="664"/>
      <c r="BK16" s="664"/>
      <c r="BL16" s="664"/>
      <c r="BM16" s="664"/>
      <c r="BN16" s="665"/>
      <c r="BO16" s="723" t="s">
        <v>244</v>
      </c>
      <c r="BP16" s="723"/>
      <c r="BQ16" s="723"/>
      <c r="BR16" s="723"/>
      <c r="BS16" s="669" t="s">
        <v>244</v>
      </c>
      <c r="BT16" s="664"/>
      <c r="BU16" s="664"/>
      <c r="BV16" s="664"/>
      <c r="BW16" s="664"/>
      <c r="BX16" s="664"/>
      <c r="BY16" s="664"/>
      <c r="BZ16" s="664"/>
      <c r="CA16" s="664"/>
      <c r="CB16" s="704"/>
      <c r="CD16" s="705" t="s">
        <v>272</v>
      </c>
      <c r="CE16" s="702"/>
      <c r="CF16" s="702"/>
      <c r="CG16" s="702"/>
      <c r="CH16" s="702"/>
      <c r="CI16" s="702"/>
      <c r="CJ16" s="702"/>
      <c r="CK16" s="702"/>
      <c r="CL16" s="702"/>
      <c r="CM16" s="702"/>
      <c r="CN16" s="702"/>
      <c r="CO16" s="702"/>
      <c r="CP16" s="702"/>
      <c r="CQ16" s="703"/>
      <c r="CR16" s="661">
        <v>144764</v>
      </c>
      <c r="CS16" s="664"/>
      <c r="CT16" s="664"/>
      <c r="CU16" s="664"/>
      <c r="CV16" s="664"/>
      <c r="CW16" s="664"/>
      <c r="CX16" s="664"/>
      <c r="CY16" s="665"/>
      <c r="CZ16" s="723">
        <v>1.8</v>
      </c>
      <c r="DA16" s="723"/>
      <c r="DB16" s="723"/>
      <c r="DC16" s="723"/>
      <c r="DD16" s="669" t="s">
        <v>235</v>
      </c>
      <c r="DE16" s="664"/>
      <c r="DF16" s="664"/>
      <c r="DG16" s="664"/>
      <c r="DH16" s="664"/>
      <c r="DI16" s="664"/>
      <c r="DJ16" s="664"/>
      <c r="DK16" s="664"/>
      <c r="DL16" s="664"/>
      <c r="DM16" s="664"/>
      <c r="DN16" s="664"/>
      <c r="DO16" s="664"/>
      <c r="DP16" s="665"/>
      <c r="DQ16" s="669">
        <v>100046</v>
      </c>
      <c r="DR16" s="664"/>
      <c r="DS16" s="664"/>
      <c r="DT16" s="664"/>
      <c r="DU16" s="664"/>
      <c r="DV16" s="664"/>
      <c r="DW16" s="664"/>
      <c r="DX16" s="664"/>
      <c r="DY16" s="664"/>
      <c r="DZ16" s="664"/>
      <c r="EA16" s="664"/>
      <c r="EB16" s="664"/>
      <c r="EC16" s="704"/>
    </row>
    <row r="17" spans="2:133" ht="11.25" customHeight="1">
      <c r="B17" s="658" t="s">
        <v>273</v>
      </c>
      <c r="C17" s="659"/>
      <c r="D17" s="659"/>
      <c r="E17" s="659"/>
      <c r="F17" s="659"/>
      <c r="G17" s="659"/>
      <c r="H17" s="659"/>
      <c r="I17" s="659"/>
      <c r="J17" s="659"/>
      <c r="K17" s="659"/>
      <c r="L17" s="659"/>
      <c r="M17" s="659"/>
      <c r="N17" s="659"/>
      <c r="O17" s="659"/>
      <c r="P17" s="659"/>
      <c r="Q17" s="660"/>
      <c r="R17" s="661">
        <v>1595</v>
      </c>
      <c r="S17" s="664"/>
      <c r="T17" s="664"/>
      <c r="U17" s="664"/>
      <c r="V17" s="664"/>
      <c r="W17" s="664"/>
      <c r="X17" s="664"/>
      <c r="Y17" s="665"/>
      <c r="Z17" s="723">
        <v>0</v>
      </c>
      <c r="AA17" s="723"/>
      <c r="AB17" s="723"/>
      <c r="AC17" s="723"/>
      <c r="AD17" s="724">
        <v>1595</v>
      </c>
      <c r="AE17" s="724"/>
      <c r="AF17" s="724"/>
      <c r="AG17" s="724"/>
      <c r="AH17" s="724"/>
      <c r="AI17" s="724"/>
      <c r="AJ17" s="724"/>
      <c r="AK17" s="724"/>
      <c r="AL17" s="666">
        <v>0</v>
      </c>
      <c r="AM17" s="667"/>
      <c r="AN17" s="667"/>
      <c r="AO17" s="725"/>
      <c r="AP17" s="658" t="s">
        <v>274</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275</v>
      </c>
      <c r="CE17" s="702"/>
      <c r="CF17" s="702"/>
      <c r="CG17" s="702"/>
      <c r="CH17" s="702"/>
      <c r="CI17" s="702"/>
      <c r="CJ17" s="702"/>
      <c r="CK17" s="702"/>
      <c r="CL17" s="702"/>
      <c r="CM17" s="702"/>
      <c r="CN17" s="702"/>
      <c r="CO17" s="702"/>
      <c r="CP17" s="702"/>
      <c r="CQ17" s="703"/>
      <c r="CR17" s="661">
        <v>1094584</v>
      </c>
      <c r="CS17" s="664"/>
      <c r="CT17" s="664"/>
      <c r="CU17" s="664"/>
      <c r="CV17" s="664"/>
      <c r="CW17" s="664"/>
      <c r="CX17" s="664"/>
      <c r="CY17" s="665"/>
      <c r="CZ17" s="723">
        <v>13.9</v>
      </c>
      <c r="DA17" s="723"/>
      <c r="DB17" s="723"/>
      <c r="DC17" s="723"/>
      <c r="DD17" s="669" t="s">
        <v>244</v>
      </c>
      <c r="DE17" s="664"/>
      <c r="DF17" s="664"/>
      <c r="DG17" s="664"/>
      <c r="DH17" s="664"/>
      <c r="DI17" s="664"/>
      <c r="DJ17" s="664"/>
      <c r="DK17" s="664"/>
      <c r="DL17" s="664"/>
      <c r="DM17" s="664"/>
      <c r="DN17" s="664"/>
      <c r="DO17" s="664"/>
      <c r="DP17" s="665"/>
      <c r="DQ17" s="669">
        <v>1073331</v>
      </c>
      <c r="DR17" s="664"/>
      <c r="DS17" s="664"/>
      <c r="DT17" s="664"/>
      <c r="DU17" s="664"/>
      <c r="DV17" s="664"/>
      <c r="DW17" s="664"/>
      <c r="DX17" s="664"/>
      <c r="DY17" s="664"/>
      <c r="DZ17" s="664"/>
      <c r="EA17" s="664"/>
      <c r="EB17" s="664"/>
      <c r="EC17" s="704"/>
    </row>
    <row r="18" spans="2:133" ht="11.25" customHeight="1">
      <c r="B18" s="658" t="s">
        <v>276</v>
      </c>
      <c r="C18" s="659"/>
      <c r="D18" s="659"/>
      <c r="E18" s="659"/>
      <c r="F18" s="659"/>
      <c r="G18" s="659"/>
      <c r="H18" s="659"/>
      <c r="I18" s="659"/>
      <c r="J18" s="659"/>
      <c r="K18" s="659"/>
      <c r="L18" s="659"/>
      <c r="M18" s="659"/>
      <c r="N18" s="659"/>
      <c r="O18" s="659"/>
      <c r="P18" s="659"/>
      <c r="Q18" s="660"/>
      <c r="R18" s="661">
        <v>3059328</v>
      </c>
      <c r="S18" s="664"/>
      <c r="T18" s="664"/>
      <c r="U18" s="664"/>
      <c r="V18" s="664"/>
      <c r="W18" s="664"/>
      <c r="X18" s="664"/>
      <c r="Y18" s="665"/>
      <c r="Z18" s="723">
        <v>37.1</v>
      </c>
      <c r="AA18" s="723"/>
      <c r="AB18" s="723"/>
      <c r="AC18" s="723"/>
      <c r="AD18" s="724">
        <v>2719050</v>
      </c>
      <c r="AE18" s="724"/>
      <c r="AF18" s="724"/>
      <c r="AG18" s="724"/>
      <c r="AH18" s="724"/>
      <c r="AI18" s="724"/>
      <c r="AJ18" s="724"/>
      <c r="AK18" s="724"/>
      <c r="AL18" s="666">
        <v>79.2</v>
      </c>
      <c r="AM18" s="667"/>
      <c r="AN18" s="667"/>
      <c r="AO18" s="725"/>
      <c r="AP18" s="658" t="s">
        <v>277</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244</v>
      </c>
      <c r="BP18" s="723"/>
      <c r="BQ18" s="723"/>
      <c r="BR18" s="723"/>
      <c r="BS18" s="669" t="s">
        <v>244</v>
      </c>
      <c r="BT18" s="664"/>
      <c r="BU18" s="664"/>
      <c r="BV18" s="664"/>
      <c r="BW18" s="664"/>
      <c r="BX18" s="664"/>
      <c r="BY18" s="664"/>
      <c r="BZ18" s="664"/>
      <c r="CA18" s="664"/>
      <c r="CB18" s="704"/>
      <c r="CD18" s="705" t="s">
        <v>278</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244</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c r="B19" s="658" t="s">
        <v>279</v>
      </c>
      <c r="C19" s="659"/>
      <c r="D19" s="659"/>
      <c r="E19" s="659"/>
      <c r="F19" s="659"/>
      <c r="G19" s="659"/>
      <c r="H19" s="659"/>
      <c r="I19" s="659"/>
      <c r="J19" s="659"/>
      <c r="K19" s="659"/>
      <c r="L19" s="659"/>
      <c r="M19" s="659"/>
      <c r="N19" s="659"/>
      <c r="O19" s="659"/>
      <c r="P19" s="659"/>
      <c r="Q19" s="660"/>
      <c r="R19" s="661">
        <v>2719050</v>
      </c>
      <c r="S19" s="664"/>
      <c r="T19" s="664"/>
      <c r="U19" s="664"/>
      <c r="V19" s="664"/>
      <c r="W19" s="664"/>
      <c r="X19" s="664"/>
      <c r="Y19" s="665"/>
      <c r="Z19" s="723">
        <v>33</v>
      </c>
      <c r="AA19" s="723"/>
      <c r="AB19" s="723"/>
      <c r="AC19" s="723"/>
      <c r="AD19" s="724">
        <v>2719050</v>
      </c>
      <c r="AE19" s="724"/>
      <c r="AF19" s="724"/>
      <c r="AG19" s="724"/>
      <c r="AH19" s="724"/>
      <c r="AI19" s="724"/>
      <c r="AJ19" s="724"/>
      <c r="AK19" s="724"/>
      <c r="AL19" s="666">
        <v>79.2</v>
      </c>
      <c r="AM19" s="667"/>
      <c r="AN19" s="667"/>
      <c r="AO19" s="725"/>
      <c r="AP19" s="658" t="s">
        <v>280</v>
      </c>
      <c r="AQ19" s="659"/>
      <c r="AR19" s="659"/>
      <c r="AS19" s="659"/>
      <c r="AT19" s="659"/>
      <c r="AU19" s="659"/>
      <c r="AV19" s="659"/>
      <c r="AW19" s="659"/>
      <c r="AX19" s="659"/>
      <c r="AY19" s="659"/>
      <c r="AZ19" s="659"/>
      <c r="BA19" s="659"/>
      <c r="BB19" s="659"/>
      <c r="BC19" s="659"/>
      <c r="BD19" s="659"/>
      <c r="BE19" s="659"/>
      <c r="BF19" s="660"/>
      <c r="BG19" s="661">
        <v>1427</v>
      </c>
      <c r="BH19" s="664"/>
      <c r="BI19" s="664"/>
      <c r="BJ19" s="664"/>
      <c r="BK19" s="664"/>
      <c r="BL19" s="664"/>
      <c r="BM19" s="664"/>
      <c r="BN19" s="665"/>
      <c r="BO19" s="723">
        <v>0.3</v>
      </c>
      <c r="BP19" s="723"/>
      <c r="BQ19" s="723"/>
      <c r="BR19" s="723"/>
      <c r="BS19" s="669" t="s">
        <v>244</v>
      </c>
      <c r="BT19" s="664"/>
      <c r="BU19" s="664"/>
      <c r="BV19" s="664"/>
      <c r="BW19" s="664"/>
      <c r="BX19" s="664"/>
      <c r="BY19" s="664"/>
      <c r="BZ19" s="664"/>
      <c r="CA19" s="664"/>
      <c r="CB19" s="704"/>
      <c r="CD19" s="705" t="s">
        <v>281</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244</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c r="B20" s="658" t="s">
        <v>282</v>
      </c>
      <c r="C20" s="659"/>
      <c r="D20" s="659"/>
      <c r="E20" s="659"/>
      <c r="F20" s="659"/>
      <c r="G20" s="659"/>
      <c r="H20" s="659"/>
      <c r="I20" s="659"/>
      <c r="J20" s="659"/>
      <c r="K20" s="659"/>
      <c r="L20" s="659"/>
      <c r="M20" s="659"/>
      <c r="N20" s="659"/>
      <c r="O20" s="659"/>
      <c r="P20" s="659"/>
      <c r="Q20" s="660"/>
      <c r="R20" s="661">
        <v>340278</v>
      </c>
      <c r="S20" s="664"/>
      <c r="T20" s="664"/>
      <c r="U20" s="664"/>
      <c r="V20" s="664"/>
      <c r="W20" s="664"/>
      <c r="X20" s="664"/>
      <c r="Y20" s="665"/>
      <c r="Z20" s="723">
        <v>4.0999999999999996</v>
      </c>
      <c r="AA20" s="723"/>
      <c r="AB20" s="723"/>
      <c r="AC20" s="723"/>
      <c r="AD20" s="724" t="s">
        <v>244</v>
      </c>
      <c r="AE20" s="724"/>
      <c r="AF20" s="724"/>
      <c r="AG20" s="724"/>
      <c r="AH20" s="724"/>
      <c r="AI20" s="724"/>
      <c r="AJ20" s="724"/>
      <c r="AK20" s="724"/>
      <c r="AL20" s="666" t="s">
        <v>244</v>
      </c>
      <c r="AM20" s="667"/>
      <c r="AN20" s="667"/>
      <c r="AO20" s="725"/>
      <c r="AP20" s="658" t="s">
        <v>283</v>
      </c>
      <c r="AQ20" s="659"/>
      <c r="AR20" s="659"/>
      <c r="AS20" s="659"/>
      <c r="AT20" s="659"/>
      <c r="AU20" s="659"/>
      <c r="AV20" s="659"/>
      <c r="AW20" s="659"/>
      <c r="AX20" s="659"/>
      <c r="AY20" s="659"/>
      <c r="AZ20" s="659"/>
      <c r="BA20" s="659"/>
      <c r="BB20" s="659"/>
      <c r="BC20" s="659"/>
      <c r="BD20" s="659"/>
      <c r="BE20" s="659"/>
      <c r="BF20" s="660"/>
      <c r="BG20" s="661">
        <v>1427</v>
      </c>
      <c r="BH20" s="664"/>
      <c r="BI20" s="664"/>
      <c r="BJ20" s="664"/>
      <c r="BK20" s="664"/>
      <c r="BL20" s="664"/>
      <c r="BM20" s="664"/>
      <c r="BN20" s="665"/>
      <c r="BO20" s="723">
        <v>0.3</v>
      </c>
      <c r="BP20" s="723"/>
      <c r="BQ20" s="723"/>
      <c r="BR20" s="723"/>
      <c r="BS20" s="669" t="s">
        <v>244</v>
      </c>
      <c r="BT20" s="664"/>
      <c r="BU20" s="664"/>
      <c r="BV20" s="664"/>
      <c r="BW20" s="664"/>
      <c r="BX20" s="664"/>
      <c r="BY20" s="664"/>
      <c r="BZ20" s="664"/>
      <c r="CA20" s="664"/>
      <c r="CB20" s="704"/>
      <c r="CD20" s="705" t="s">
        <v>284</v>
      </c>
      <c r="CE20" s="702"/>
      <c r="CF20" s="702"/>
      <c r="CG20" s="702"/>
      <c r="CH20" s="702"/>
      <c r="CI20" s="702"/>
      <c r="CJ20" s="702"/>
      <c r="CK20" s="702"/>
      <c r="CL20" s="702"/>
      <c r="CM20" s="702"/>
      <c r="CN20" s="702"/>
      <c r="CO20" s="702"/>
      <c r="CP20" s="702"/>
      <c r="CQ20" s="703"/>
      <c r="CR20" s="661">
        <v>7885508</v>
      </c>
      <c r="CS20" s="664"/>
      <c r="CT20" s="664"/>
      <c r="CU20" s="664"/>
      <c r="CV20" s="664"/>
      <c r="CW20" s="664"/>
      <c r="CX20" s="664"/>
      <c r="CY20" s="665"/>
      <c r="CZ20" s="723">
        <v>100</v>
      </c>
      <c r="DA20" s="723"/>
      <c r="DB20" s="723"/>
      <c r="DC20" s="723"/>
      <c r="DD20" s="669">
        <v>2826960</v>
      </c>
      <c r="DE20" s="664"/>
      <c r="DF20" s="664"/>
      <c r="DG20" s="664"/>
      <c r="DH20" s="664"/>
      <c r="DI20" s="664"/>
      <c r="DJ20" s="664"/>
      <c r="DK20" s="664"/>
      <c r="DL20" s="664"/>
      <c r="DM20" s="664"/>
      <c r="DN20" s="664"/>
      <c r="DO20" s="664"/>
      <c r="DP20" s="665"/>
      <c r="DQ20" s="669">
        <v>4128653</v>
      </c>
      <c r="DR20" s="664"/>
      <c r="DS20" s="664"/>
      <c r="DT20" s="664"/>
      <c r="DU20" s="664"/>
      <c r="DV20" s="664"/>
      <c r="DW20" s="664"/>
      <c r="DX20" s="664"/>
      <c r="DY20" s="664"/>
      <c r="DZ20" s="664"/>
      <c r="EA20" s="664"/>
      <c r="EB20" s="664"/>
      <c r="EC20" s="704"/>
    </row>
    <row r="21" spans="2:133" ht="11.25" customHeight="1">
      <c r="B21" s="658" t="s">
        <v>285</v>
      </c>
      <c r="C21" s="659"/>
      <c r="D21" s="659"/>
      <c r="E21" s="659"/>
      <c r="F21" s="659"/>
      <c r="G21" s="659"/>
      <c r="H21" s="659"/>
      <c r="I21" s="659"/>
      <c r="J21" s="659"/>
      <c r="K21" s="659"/>
      <c r="L21" s="659"/>
      <c r="M21" s="659"/>
      <c r="N21" s="659"/>
      <c r="O21" s="659"/>
      <c r="P21" s="659"/>
      <c r="Q21" s="660"/>
      <c r="R21" s="661" t="s">
        <v>244</v>
      </c>
      <c r="S21" s="664"/>
      <c r="T21" s="664"/>
      <c r="U21" s="664"/>
      <c r="V21" s="664"/>
      <c r="W21" s="664"/>
      <c r="X21" s="664"/>
      <c r="Y21" s="665"/>
      <c r="Z21" s="723" t="s">
        <v>244</v>
      </c>
      <c r="AA21" s="723"/>
      <c r="AB21" s="723"/>
      <c r="AC21" s="723"/>
      <c r="AD21" s="724" t="s">
        <v>244</v>
      </c>
      <c r="AE21" s="724"/>
      <c r="AF21" s="724"/>
      <c r="AG21" s="724"/>
      <c r="AH21" s="724"/>
      <c r="AI21" s="724"/>
      <c r="AJ21" s="724"/>
      <c r="AK21" s="724"/>
      <c r="AL21" s="666" t="s">
        <v>235</v>
      </c>
      <c r="AM21" s="667"/>
      <c r="AN21" s="667"/>
      <c r="AO21" s="725"/>
      <c r="AP21" s="769" t="s">
        <v>286</v>
      </c>
      <c r="AQ21" s="776"/>
      <c r="AR21" s="776"/>
      <c r="AS21" s="776"/>
      <c r="AT21" s="776"/>
      <c r="AU21" s="776"/>
      <c r="AV21" s="776"/>
      <c r="AW21" s="776"/>
      <c r="AX21" s="776"/>
      <c r="AY21" s="776"/>
      <c r="AZ21" s="776"/>
      <c r="BA21" s="776"/>
      <c r="BB21" s="776"/>
      <c r="BC21" s="776"/>
      <c r="BD21" s="776"/>
      <c r="BE21" s="776"/>
      <c r="BF21" s="771"/>
      <c r="BG21" s="661">
        <v>1427</v>
      </c>
      <c r="BH21" s="664"/>
      <c r="BI21" s="664"/>
      <c r="BJ21" s="664"/>
      <c r="BK21" s="664"/>
      <c r="BL21" s="664"/>
      <c r="BM21" s="664"/>
      <c r="BN21" s="665"/>
      <c r="BO21" s="723">
        <v>0.3</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287</v>
      </c>
      <c r="C22" s="659"/>
      <c r="D22" s="659"/>
      <c r="E22" s="659"/>
      <c r="F22" s="659"/>
      <c r="G22" s="659"/>
      <c r="H22" s="659"/>
      <c r="I22" s="659"/>
      <c r="J22" s="659"/>
      <c r="K22" s="659"/>
      <c r="L22" s="659"/>
      <c r="M22" s="659"/>
      <c r="N22" s="659"/>
      <c r="O22" s="659"/>
      <c r="P22" s="659"/>
      <c r="Q22" s="660"/>
      <c r="R22" s="661">
        <v>3768253</v>
      </c>
      <c r="S22" s="664"/>
      <c r="T22" s="664"/>
      <c r="U22" s="664"/>
      <c r="V22" s="664"/>
      <c r="W22" s="664"/>
      <c r="X22" s="664"/>
      <c r="Y22" s="665"/>
      <c r="Z22" s="723">
        <v>45.7</v>
      </c>
      <c r="AA22" s="723"/>
      <c r="AB22" s="723"/>
      <c r="AC22" s="723"/>
      <c r="AD22" s="724">
        <v>3427975</v>
      </c>
      <c r="AE22" s="724"/>
      <c r="AF22" s="724"/>
      <c r="AG22" s="724"/>
      <c r="AH22" s="724"/>
      <c r="AI22" s="724"/>
      <c r="AJ22" s="724"/>
      <c r="AK22" s="724"/>
      <c r="AL22" s="666">
        <v>99.9</v>
      </c>
      <c r="AM22" s="667"/>
      <c r="AN22" s="667"/>
      <c r="AO22" s="725"/>
      <c r="AP22" s="769" t="s">
        <v>288</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235</v>
      </c>
      <c r="BP22" s="723"/>
      <c r="BQ22" s="723"/>
      <c r="BR22" s="723"/>
      <c r="BS22" s="669" t="s">
        <v>244</v>
      </c>
      <c r="BT22" s="664"/>
      <c r="BU22" s="664"/>
      <c r="BV22" s="664"/>
      <c r="BW22" s="664"/>
      <c r="BX22" s="664"/>
      <c r="BY22" s="664"/>
      <c r="BZ22" s="664"/>
      <c r="CA22" s="664"/>
      <c r="CB22" s="704"/>
      <c r="CD22" s="778" t="s">
        <v>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290</v>
      </c>
      <c r="C23" s="659"/>
      <c r="D23" s="659"/>
      <c r="E23" s="659"/>
      <c r="F23" s="659"/>
      <c r="G23" s="659"/>
      <c r="H23" s="659"/>
      <c r="I23" s="659"/>
      <c r="J23" s="659"/>
      <c r="K23" s="659"/>
      <c r="L23" s="659"/>
      <c r="M23" s="659"/>
      <c r="N23" s="659"/>
      <c r="O23" s="659"/>
      <c r="P23" s="659"/>
      <c r="Q23" s="660"/>
      <c r="R23" s="661">
        <v>571</v>
      </c>
      <c r="S23" s="664"/>
      <c r="T23" s="664"/>
      <c r="U23" s="664"/>
      <c r="V23" s="664"/>
      <c r="W23" s="664"/>
      <c r="X23" s="664"/>
      <c r="Y23" s="665"/>
      <c r="Z23" s="723">
        <v>0</v>
      </c>
      <c r="AA23" s="723"/>
      <c r="AB23" s="723"/>
      <c r="AC23" s="723"/>
      <c r="AD23" s="724">
        <v>571</v>
      </c>
      <c r="AE23" s="724"/>
      <c r="AF23" s="724"/>
      <c r="AG23" s="724"/>
      <c r="AH23" s="724"/>
      <c r="AI23" s="724"/>
      <c r="AJ23" s="724"/>
      <c r="AK23" s="724"/>
      <c r="AL23" s="666">
        <v>0</v>
      </c>
      <c r="AM23" s="667"/>
      <c r="AN23" s="667"/>
      <c r="AO23" s="725"/>
      <c r="AP23" s="769" t="s">
        <v>291</v>
      </c>
      <c r="AQ23" s="776"/>
      <c r="AR23" s="776"/>
      <c r="AS23" s="776"/>
      <c r="AT23" s="776"/>
      <c r="AU23" s="776"/>
      <c r="AV23" s="776"/>
      <c r="AW23" s="776"/>
      <c r="AX23" s="776"/>
      <c r="AY23" s="776"/>
      <c r="AZ23" s="776"/>
      <c r="BA23" s="776"/>
      <c r="BB23" s="776"/>
      <c r="BC23" s="776"/>
      <c r="BD23" s="776"/>
      <c r="BE23" s="776"/>
      <c r="BF23" s="771"/>
      <c r="BG23" s="661" t="s">
        <v>244</v>
      </c>
      <c r="BH23" s="664"/>
      <c r="BI23" s="664"/>
      <c r="BJ23" s="664"/>
      <c r="BK23" s="664"/>
      <c r="BL23" s="664"/>
      <c r="BM23" s="664"/>
      <c r="BN23" s="665"/>
      <c r="BO23" s="723" t="s">
        <v>244</v>
      </c>
      <c r="BP23" s="723"/>
      <c r="BQ23" s="723"/>
      <c r="BR23" s="723"/>
      <c r="BS23" s="669" t="s">
        <v>235</v>
      </c>
      <c r="BT23" s="664"/>
      <c r="BU23" s="664"/>
      <c r="BV23" s="664"/>
      <c r="BW23" s="664"/>
      <c r="BX23" s="664"/>
      <c r="BY23" s="664"/>
      <c r="BZ23" s="664"/>
      <c r="CA23" s="664"/>
      <c r="CB23" s="704"/>
      <c r="CD23" s="778" t="s">
        <v>229</v>
      </c>
      <c r="CE23" s="779"/>
      <c r="CF23" s="779"/>
      <c r="CG23" s="779"/>
      <c r="CH23" s="779"/>
      <c r="CI23" s="779"/>
      <c r="CJ23" s="779"/>
      <c r="CK23" s="779"/>
      <c r="CL23" s="779"/>
      <c r="CM23" s="779"/>
      <c r="CN23" s="779"/>
      <c r="CO23" s="779"/>
      <c r="CP23" s="779"/>
      <c r="CQ23" s="780"/>
      <c r="CR23" s="778" t="s">
        <v>292</v>
      </c>
      <c r="CS23" s="779"/>
      <c r="CT23" s="779"/>
      <c r="CU23" s="779"/>
      <c r="CV23" s="779"/>
      <c r="CW23" s="779"/>
      <c r="CX23" s="779"/>
      <c r="CY23" s="780"/>
      <c r="CZ23" s="778" t="s">
        <v>293</v>
      </c>
      <c r="DA23" s="779"/>
      <c r="DB23" s="779"/>
      <c r="DC23" s="780"/>
      <c r="DD23" s="778" t="s">
        <v>294</v>
      </c>
      <c r="DE23" s="779"/>
      <c r="DF23" s="779"/>
      <c r="DG23" s="779"/>
      <c r="DH23" s="779"/>
      <c r="DI23" s="779"/>
      <c r="DJ23" s="779"/>
      <c r="DK23" s="780"/>
      <c r="DL23" s="787" t="s">
        <v>295</v>
      </c>
      <c r="DM23" s="788"/>
      <c r="DN23" s="788"/>
      <c r="DO23" s="788"/>
      <c r="DP23" s="788"/>
      <c r="DQ23" s="788"/>
      <c r="DR23" s="788"/>
      <c r="DS23" s="788"/>
      <c r="DT23" s="788"/>
      <c r="DU23" s="788"/>
      <c r="DV23" s="789"/>
      <c r="DW23" s="778" t="s">
        <v>296</v>
      </c>
      <c r="DX23" s="779"/>
      <c r="DY23" s="779"/>
      <c r="DZ23" s="779"/>
      <c r="EA23" s="779"/>
      <c r="EB23" s="779"/>
      <c r="EC23" s="780"/>
    </row>
    <row r="24" spans="2:133" ht="11.25" customHeight="1">
      <c r="B24" s="658" t="s">
        <v>297</v>
      </c>
      <c r="C24" s="659"/>
      <c r="D24" s="659"/>
      <c r="E24" s="659"/>
      <c r="F24" s="659"/>
      <c r="G24" s="659"/>
      <c r="H24" s="659"/>
      <c r="I24" s="659"/>
      <c r="J24" s="659"/>
      <c r="K24" s="659"/>
      <c r="L24" s="659"/>
      <c r="M24" s="659"/>
      <c r="N24" s="659"/>
      <c r="O24" s="659"/>
      <c r="P24" s="659"/>
      <c r="Q24" s="660"/>
      <c r="R24" s="661">
        <v>46361</v>
      </c>
      <c r="S24" s="664"/>
      <c r="T24" s="664"/>
      <c r="U24" s="664"/>
      <c r="V24" s="664"/>
      <c r="W24" s="664"/>
      <c r="X24" s="664"/>
      <c r="Y24" s="665"/>
      <c r="Z24" s="723">
        <v>0.6</v>
      </c>
      <c r="AA24" s="723"/>
      <c r="AB24" s="723"/>
      <c r="AC24" s="723"/>
      <c r="AD24" s="724" t="s">
        <v>244</v>
      </c>
      <c r="AE24" s="724"/>
      <c r="AF24" s="724"/>
      <c r="AG24" s="724"/>
      <c r="AH24" s="724"/>
      <c r="AI24" s="724"/>
      <c r="AJ24" s="724"/>
      <c r="AK24" s="724"/>
      <c r="AL24" s="666" t="s">
        <v>235</v>
      </c>
      <c r="AM24" s="667"/>
      <c r="AN24" s="667"/>
      <c r="AO24" s="725"/>
      <c r="AP24" s="769" t="s">
        <v>298</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244</v>
      </c>
      <c r="BP24" s="723"/>
      <c r="BQ24" s="723"/>
      <c r="BR24" s="723"/>
      <c r="BS24" s="669" t="s">
        <v>235</v>
      </c>
      <c r="BT24" s="664"/>
      <c r="BU24" s="664"/>
      <c r="BV24" s="664"/>
      <c r="BW24" s="664"/>
      <c r="BX24" s="664"/>
      <c r="BY24" s="664"/>
      <c r="BZ24" s="664"/>
      <c r="CA24" s="664"/>
      <c r="CB24" s="704"/>
      <c r="CD24" s="732" t="s">
        <v>299</v>
      </c>
      <c r="CE24" s="733"/>
      <c r="CF24" s="733"/>
      <c r="CG24" s="733"/>
      <c r="CH24" s="733"/>
      <c r="CI24" s="733"/>
      <c r="CJ24" s="733"/>
      <c r="CK24" s="733"/>
      <c r="CL24" s="733"/>
      <c r="CM24" s="733"/>
      <c r="CN24" s="733"/>
      <c r="CO24" s="733"/>
      <c r="CP24" s="733"/>
      <c r="CQ24" s="734"/>
      <c r="CR24" s="726">
        <v>2572269</v>
      </c>
      <c r="CS24" s="727"/>
      <c r="CT24" s="727"/>
      <c r="CU24" s="727"/>
      <c r="CV24" s="727"/>
      <c r="CW24" s="727"/>
      <c r="CX24" s="727"/>
      <c r="CY24" s="773"/>
      <c r="CZ24" s="774">
        <v>32.6</v>
      </c>
      <c r="DA24" s="743"/>
      <c r="DB24" s="743"/>
      <c r="DC24" s="777"/>
      <c r="DD24" s="772">
        <v>2224235</v>
      </c>
      <c r="DE24" s="727"/>
      <c r="DF24" s="727"/>
      <c r="DG24" s="727"/>
      <c r="DH24" s="727"/>
      <c r="DI24" s="727"/>
      <c r="DJ24" s="727"/>
      <c r="DK24" s="773"/>
      <c r="DL24" s="772">
        <v>2171049</v>
      </c>
      <c r="DM24" s="727"/>
      <c r="DN24" s="727"/>
      <c r="DO24" s="727"/>
      <c r="DP24" s="727"/>
      <c r="DQ24" s="727"/>
      <c r="DR24" s="727"/>
      <c r="DS24" s="727"/>
      <c r="DT24" s="727"/>
      <c r="DU24" s="727"/>
      <c r="DV24" s="773"/>
      <c r="DW24" s="774">
        <v>60.9</v>
      </c>
      <c r="DX24" s="743"/>
      <c r="DY24" s="743"/>
      <c r="DZ24" s="743"/>
      <c r="EA24" s="743"/>
      <c r="EB24" s="743"/>
      <c r="EC24" s="775"/>
    </row>
    <row r="25" spans="2:133" ht="11.25" customHeight="1">
      <c r="B25" s="658" t="s">
        <v>300</v>
      </c>
      <c r="C25" s="659"/>
      <c r="D25" s="659"/>
      <c r="E25" s="659"/>
      <c r="F25" s="659"/>
      <c r="G25" s="659"/>
      <c r="H25" s="659"/>
      <c r="I25" s="659"/>
      <c r="J25" s="659"/>
      <c r="K25" s="659"/>
      <c r="L25" s="659"/>
      <c r="M25" s="659"/>
      <c r="N25" s="659"/>
      <c r="O25" s="659"/>
      <c r="P25" s="659"/>
      <c r="Q25" s="660"/>
      <c r="R25" s="661">
        <v>64444</v>
      </c>
      <c r="S25" s="664"/>
      <c r="T25" s="664"/>
      <c r="U25" s="664"/>
      <c r="V25" s="664"/>
      <c r="W25" s="664"/>
      <c r="X25" s="664"/>
      <c r="Y25" s="665"/>
      <c r="Z25" s="723">
        <v>0.8</v>
      </c>
      <c r="AA25" s="723"/>
      <c r="AB25" s="723"/>
      <c r="AC25" s="723"/>
      <c r="AD25" s="724">
        <v>2571</v>
      </c>
      <c r="AE25" s="724"/>
      <c r="AF25" s="724"/>
      <c r="AG25" s="724"/>
      <c r="AH25" s="724"/>
      <c r="AI25" s="724"/>
      <c r="AJ25" s="724"/>
      <c r="AK25" s="724"/>
      <c r="AL25" s="666">
        <v>0.1</v>
      </c>
      <c r="AM25" s="667"/>
      <c r="AN25" s="667"/>
      <c r="AO25" s="725"/>
      <c r="AP25" s="769" t="s">
        <v>301</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235</v>
      </c>
      <c r="BP25" s="723"/>
      <c r="BQ25" s="723"/>
      <c r="BR25" s="723"/>
      <c r="BS25" s="669" t="s">
        <v>244</v>
      </c>
      <c r="BT25" s="664"/>
      <c r="BU25" s="664"/>
      <c r="BV25" s="664"/>
      <c r="BW25" s="664"/>
      <c r="BX25" s="664"/>
      <c r="BY25" s="664"/>
      <c r="BZ25" s="664"/>
      <c r="CA25" s="664"/>
      <c r="CB25" s="704"/>
      <c r="CD25" s="705" t="s">
        <v>302</v>
      </c>
      <c r="CE25" s="702"/>
      <c r="CF25" s="702"/>
      <c r="CG25" s="702"/>
      <c r="CH25" s="702"/>
      <c r="CI25" s="702"/>
      <c r="CJ25" s="702"/>
      <c r="CK25" s="702"/>
      <c r="CL25" s="702"/>
      <c r="CM25" s="702"/>
      <c r="CN25" s="702"/>
      <c r="CO25" s="702"/>
      <c r="CP25" s="702"/>
      <c r="CQ25" s="703"/>
      <c r="CR25" s="661">
        <v>1088559</v>
      </c>
      <c r="CS25" s="662"/>
      <c r="CT25" s="662"/>
      <c r="CU25" s="662"/>
      <c r="CV25" s="662"/>
      <c r="CW25" s="662"/>
      <c r="CX25" s="662"/>
      <c r="CY25" s="663"/>
      <c r="CZ25" s="666">
        <v>13.8</v>
      </c>
      <c r="DA25" s="695"/>
      <c r="DB25" s="695"/>
      <c r="DC25" s="696"/>
      <c r="DD25" s="669">
        <v>998634</v>
      </c>
      <c r="DE25" s="662"/>
      <c r="DF25" s="662"/>
      <c r="DG25" s="662"/>
      <c r="DH25" s="662"/>
      <c r="DI25" s="662"/>
      <c r="DJ25" s="662"/>
      <c r="DK25" s="663"/>
      <c r="DL25" s="669">
        <v>945558</v>
      </c>
      <c r="DM25" s="662"/>
      <c r="DN25" s="662"/>
      <c r="DO25" s="662"/>
      <c r="DP25" s="662"/>
      <c r="DQ25" s="662"/>
      <c r="DR25" s="662"/>
      <c r="DS25" s="662"/>
      <c r="DT25" s="662"/>
      <c r="DU25" s="662"/>
      <c r="DV25" s="663"/>
      <c r="DW25" s="666">
        <v>26.5</v>
      </c>
      <c r="DX25" s="695"/>
      <c r="DY25" s="695"/>
      <c r="DZ25" s="695"/>
      <c r="EA25" s="695"/>
      <c r="EB25" s="695"/>
      <c r="EC25" s="697"/>
    </row>
    <row r="26" spans="2:133" ht="11.25" customHeight="1">
      <c r="B26" s="658" t="s">
        <v>303</v>
      </c>
      <c r="C26" s="659"/>
      <c r="D26" s="659"/>
      <c r="E26" s="659"/>
      <c r="F26" s="659"/>
      <c r="G26" s="659"/>
      <c r="H26" s="659"/>
      <c r="I26" s="659"/>
      <c r="J26" s="659"/>
      <c r="K26" s="659"/>
      <c r="L26" s="659"/>
      <c r="M26" s="659"/>
      <c r="N26" s="659"/>
      <c r="O26" s="659"/>
      <c r="P26" s="659"/>
      <c r="Q26" s="660"/>
      <c r="R26" s="661">
        <v>16685</v>
      </c>
      <c r="S26" s="664"/>
      <c r="T26" s="664"/>
      <c r="U26" s="664"/>
      <c r="V26" s="664"/>
      <c r="W26" s="664"/>
      <c r="X26" s="664"/>
      <c r="Y26" s="665"/>
      <c r="Z26" s="723">
        <v>0.2</v>
      </c>
      <c r="AA26" s="723"/>
      <c r="AB26" s="723"/>
      <c r="AC26" s="723"/>
      <c r="AD26" s="724" t="s">
        <v>235</v>
      </c>
      <c r="AE26" s="724"/>
      <c r="AF26" s="724"/>
      <c r="AG26" s="724"/>
      <c r="AH26" s="724"/>
      <c r="AI26" s="724"/>
      <c r="AJ26" s="724"/>
      <c r="AK26" s="724"/>
      <c r="AL26" s="666" t="s">
        <v>235</v>
      </c>
      <c r="AM26" s="667"/>
      <c r="AN26" s="667"/>
      <c r="AO26" s="725"/>
      <c r="AP26" s="769" t="s">
        <v>304</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235</v>
      </c>
      <c r="BP26" s="723"/>
      <c r="BQ26" s="723"/>
      <c r="BR26" s="723"/>
      <c r="BS26" s="669" t="s">
        <v>244</v>
      </c>
      <c r="BT26" s="664"/>
      <c r="BU26" s="664"/>
      <c r="BV26" s="664"/>
      <c r="BW26" s="664"/>
      <c r="BX26" s="664"/>
      <c r="BY26" s="664"/>
      <c r="BZ26" s="664"/>
      <c r="CA26" s="664"/>
      <c r="CB26" s="704"/>
      <c r="CD26" s="705" t="s">
        <v>305</v>
      </c>
      <c r="CE26" s="702"/>
      <c r="CF26" s="702"/>
      <c r="CG26" s="702"/>
      <c r="CH26" s="702"/>
      <c r="CI26" s="702"/>
      <c r="CJ26" s="702"/>
      <c r="CK26" s="702"/>
      <c r="CL26" s="702"/>
      <c r="CM26" s="702"/>
      <c r="CN26" s="702"/>
      <c r="CO26" s="702"/>
      <c r="CP26" s="702"/>
      <c r="CQ26" s="703"/>
      <c r="CR26" s="661">
        <v>641391</v>
      </c>
      <c r="CS26" s="664"/>
      <c r="CT26" s="664"/>
      <c r="CU26" s="664"/>
      <c r="CV26" s="664"/>
      <c r="CW26" s="664"/>
      <c r="CX26" s="664"/>
      <c r="CY26" s="665"/>
      <c r="CZ26" s="666">
        <v>8.1</v>
      </c>
      <c r="DA26" s="695"/>
      <c r="DB26" s="695"/>
      <c r="DC26" s="696"/>
      <c r="DD26" s="669">
        <v>590445</v>
      </c>
      <c r="DE26" s="664"/>
      <c r="DF26" s="664"/>
      <c r="DG26" s="664"/>
      <c r="DH26" s="664"/>
      <c r="DI26" s="664"/>
      <c r="DJ26" s="664"/>
      <c r="DK26" s="665"/>
      <c r="DL26" s="669" t="s">
        <v>244</v>
      </c>
      <c r="DM26" s="664"/>
      <c r="DN26" s="664"/>
      <c r="DO26" s="664"/>
      <c r="DP26" s="664"/>
      <c r="DQ26" s="664"/>
      <c r="DR26" s="664"/>
      <c r="DS26" s="664"/>
      <c r="DT26" s="664"/>
      <c r="DU26" s="664"/>
      <c r="DV26" s="665"/>
      <c r="DW26" s="666" t="s">
        <v>235</v>
      </c>
      <c r="DX26" s="695"/>
      <c r="DY26" s="695"/>
      <c r="DZ26" s="695"/>
      <c r="EA26" s="695"/>
      <c r="EB26" s="695"/>
      <c r="EC26" s="697"/>
    </row>
    <row r="27" spans="2:133" ht="11.25" customHeight="1">
      <c r="B27" s="658" t="s">
        <v>306</v>
      </c>
      <c r="C27" s="659"/>
      <c r="D27" s="659"/>
      <c r="E27" s="659"/>
      <c r="F27" s="659"/>
      <c r="G27" s="659"/>
      <c r="H27" s="659"/>
      <c r="I27" s="659"/>
      <c r="J27" s="659"/>
      <c r="K27" s="659"/>
      <c r="L27" s="659"/>
      <c r="M27" s="659"/>
      <c r="N27" s="659"/>
      <c r="O27" s="659"/>
      <c r="P27" s="659"/>
      <c r="Q27" s="660"/>
      <c r="R27" s="661">
        <v>383050</v>
      </c>
      <c r="S27" s="664"/>
      <c r="T27" s="664"/>
      <c r="U27" s="664"/>
      <c r="V27" s="664"/>
      <c r="W27" s="664"/>
      <c r="X27" s="664"/>
      <c r="Y27" s="665"/>
      <c r="Z27" s="723">
        <v>4.5999999999999996</v>
      </c>
      <c r="AA27" s="723"/>
      <c r="AB27" s="723"/>
      <c r="AC27" s="723"/>
      <c r="AD27" s="724" t="s">
        <v>235</v>
      </c>
      <c r="AE27" s="724"/>
      <c r="AF27" s="724"/>
      <c r="AG27" s="724"/>
      <c r="AH27" s="724"/>
      <c r="AI27" s="724"/>
      <c r="AJ27" s="724"/>
      <c r="AK27" s="724"/>
      <c r="AL27" s="666" t="s">
        <v>244</v>
      </c>
      <c r="AM27" s="667"/>
      <c r="AN27" s="667"/>
      <c r="AO27" s="725"/>
      <c r="AP27" s="658" t="s">
        <v>307</v>
      </c>
      <c r="AQ27" s="659"/>
      <c r="AR27" s="659"/>
      <c r="AS27" s="659"/>
      <c r="AT27" s="659"/>
      <c r="AU27" s="659"/>
      <c r="AV27" s="659"/>
      <c r="AW27" s="659"/>
      <c r="AX27" s="659"/>
      <c r="AY27" s="659"/>
      <c r="AZ27" s="659"/>
      <c r="BA27" s="659"/>
      <c r="BB27" s="659"/>
      <c r="BC27" s="659"/>
      <c r="BD27" s="659"/>
      <c r="BE27" s="659"/>
      <c r="BF27" s="660"/>
      <c r="BG27" s="661">
        <v>525207</v>
      </c>
      <c r="BH27" s="664"/>
      <c r="BI27" s="664"/>
      <c r="BJ27" s="664"/>
      <c r="BK27" s="664"/>
      <c r="BL27" s="664"/>
      <c r="BM27" s="664"/>
      <c r="BN27" s="665"/>
      <c r="BO27" s="723">
        <v>100</v>
      </c>
      <c r="BP27" s="723"/>
      <c r="BQ27" s="723"/>
      <c r="BR27" s="723"/>
      <c r="BS27" s="669" t="s">
        <v>244</v>
      </c>
      <c r="BT27" s="664"/>
      <c r="BU27" s="664"/>
      <c r="BV27" s="664"/>
      <c r="BW27" s="664"/>
      <c r="BX27" s="664"/>
      <c r="BY27" s="664"/>
      <c r="BZ27" s="664"/>
      <c r="CA27" s="664"/>
      <c r="CB27" s="704"/>
      <c r="CD27" s="705" t="s">
        <v>308</v>
      </c>
      <c r="CE27" s="702"/>
      <c r="CF27" s="702"/>
      <c r="CG27" s="702"/>
      <c r="CH27" s="702"/>
      <c r="CI27" s="702"/>
      <c r="CJ27" s="702"/>
      <c r="CK27" s="702"/>
      <c r="CL27" s="702"/>
      <c r="CM27" s="702"/>
      <c r="CN27" s="702"/>
      <c r="CO27" s="702"/>
      <c r="CP27" s="702"/>
      <c r="CQ27" s="703"/>
      <c r="CR27" s="661">
        <v>389126</v>
      </c>
      <c r="CS27" s="662"/>
      <c r="CT27" s="662"/>
      <c r="CU27" s="662"/>
      <c r="CV27" s="662"/>
      <c r="CW27" s="662"/>
      <c r="CX27" s="662"/>
      <c r="CY27" s="663"/>
      <c r="CZ27" s="666">
        <v>4.9000000000000004</v>
      </c>
      <c r="DA27" s="695"/>
      <c r="DB27" s="695"/>
      <c r="DC27" s="696"/>
      <c r="DD27" s="669">
        <v>152270</v>
      </c>
      <c r="DE27" s="662"/>
      <c r="DF27" s="662"/>
      <c r="DG27" s="662"/>
      <c r="DH27" s="662"/>
      <c r="DI27" s="662"/>
      <c r="DJ27" s="662"/>
      <c r="DK27" s="663"/>
      <c r="DL27" s="669">
        <v>152160</v>
      </c>
      <c r="DM27" s="662"/>
      <c r="DN27" s="662"/>
      <c r="DO27" s="662"/>
      <c r="DP27" s="662"/>
      <c r="DQ27" s="662"/>
      <c r="DR27" s="662"/>
      <c r="DS27" s="662"/>
      <c r="DT27" s="662"/>
      <c r="DU27" s="662"/>
      <c r="DV27" s="663"/>
      <c r="DW27" s="666">
        <v>4.3</v>
      </c>
      <c r="DX27" s="695"/>
      <c r="DY27" s="695"/>
      <c r="DZ27" s="695"/>
      <c r="EA27" s="695"/>
      <c r="EB27" s="695"/>
      <c r="EC27" s="697"/>
    </row>
    <row r="28" spans="2:133" ht="11.25" customHeight="1">
      <c r="B28" s="766" t="s">
        <v>309</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244</v>
      </c>
      <c r="AA28" s="723"/>
      <c r="AB28" s="723"/>
      <c r="AC28" s="723"/>
      <c r="AD28" s="724" t="s">
        <v>235</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310</v>
      </c>
      <c r="CE28" s="702"/>
      <c r="CF28" s="702"/>
      <c r="CG28" s="702"/>
      <c r="CH28" s="702"/>
      <c r="CI28" s="702"/>
      <c r="CJ28" s="702"/>
      <c r="CK28" s="702"/>
      <c r="CL28" s="702"/>
      <c r="CM28" s="702"/>
      <c r="CN28" s="702"/>
      <c r="CO28" s="702"/>
      <c r="CP28" s="702"/>
      <c r="CQ28" s="703"/>
      <c r="CR28" s="661">
        <v>1094584</v>
      </c>
      <c r="CS28" s="664"/>
      <c r="CT28" s="664"/>
      <c r="CU28" s="664"/>
      <c r="CV28" s="664"/>
      <c r="CW28" s="664"/>
      <c r="CX28" s="664"/>
      <c r="CY28" s="665"/>
      <c r="CZ28" s="666">
        <v>13.9</v>
      </c>
      <c r="DA28" s="695"/>
      <c r="DB28" s="695"/>
      <c r="DC28" s="696"/>
      <c r="DD28" s="669">
        <v>1073331</v>
      </c>
      <c r="DE28" s="664"/>
      <c r="DF28" s="664"/>
      <c r="DG28" s="664"/>
      <c r="DH28" s="664"/>
      <c r="DI28" s="664"/>
      <c r="DJ28" s="664"/>
      <c r="DK28" s="665"/>
      <c r="DL28" s="669">
        <v>1073331</v>
      </c>
      <c r="DM28" s="664"/>
      <c r="DN28" s="664"/>
      <c r="DO28" s="664"/>
      <c r="DP28" s="664"/>
      <c r="DQ28" s="664"/>
      <c r="DR28" s="664"/>
      <c r="DS28" s="664"/>
      <c r="DT28" s="664"/>
      <c r="DU28" s="664"/>
      <c r="DV28" s="665"/>
      <c r="DW28" s="666">
        <v>30.1</v>
      </c>
      <c r="DX28" s="695"/>
      <c r="DY28" s="695"/>
      <c r="DZ28" s="695"/>
      <c r="EA28" s="695"/>
      <c r="EB28" s="695"/>
      <c r="EC28" s="697"/>
    </row>
    <row r="29" spans="2:133" ht="11.25" customHeight="1">
      <c r="B29" s="658" t="s">
        <v>311</v>
      </c>
      <c r="C29" s="659"/>
      <c r="D29" s="659"/>
      <c r="E29" s="659"/>
      <c r="F29" s="659"/>
      <c r="G29" s="659"/>
      <c r="H29" s="659"/>
      <c r="I29" s="659"/>
      <c r="J29" s="659"/>
      <c r="K29" s="659"/>
      <c r="L29" s="659"/>
      <c r="M29" s="659"/>
      <c r="N29" s="659"/>
      <c r="O29" s="659"/>
      <c r="P29" s="659"/>
      <c r="Q29" s="660"/>
      <c r="R29" s="661">
        <v>524492</v>
      </c>
      <c r="S29" s="664"/>
      <c r="T29" s="664"/>
      <c r="U29" s="664"/>
      <c r="V29" s="664"/>
      <c r="W29" s="664"/>
      <c r="X29" s="664"/>
      <c r="Y29" s="665"/>
      <c r="Z29" s="723">
        <v>6.4</v>
      </c>
      <c r="AA29" s="723"/>
      <c r="AB29" s="723"/>
      <c r="AC29" s="723"/>
      <c r="AD29" s="724" t="s">
        <v>244</v>
      </c>
      <c r="AE29" s="724"/>
      <c r="AF29" s="724"/>
      <c r="AG29" s="724"/>
      <c r="AH29" s="724"/>
      <c r="AI29" s="724"/>
      <c r="AJ29" s="724"/>
      <c r="AK29" s="724"/>
      <c r="AL29" s="666" t="s">
        <v>235</v>
      </c>
      <c r="AM29" s="667"/>
      <c r="AN29" s="667"/>
      <c r="AO29" s="725"/>
      <c r="AP29" s="735" t="s">
        <v>229</v>
      </c>
      <c r="AQ29" s="736"/>
      <c r="AR29" s="736"/>
      <c r="AS29" s="736"/>
      <c r="AT29" s="736"/>
      <c r="AU29" s="736"/>
      <c r="AV29" s="736"/>
      <c r="AW29" s="736"/>
      <c r="AX29" s="736"/>
      <c r="AY29" s="736"/>
      <c r="AZ29" s="736"/>
      <c r="BA29" s="736"/>
      <c r="BB29" s="736"/>
      <c r="BC29" s="736"/>
      <c r="BD29" s="736"/>
      <c r="BE29" s="736"/>
      <c r="BF29" s="737"/>
      <c r="BG29" s="735" t="s">
        <v>312</v>
      </c>
      <c r="BH29" s="763"/>
      <c r="BI29" s="763"/>
      <c r="BJ29" s="763"/>
      <c r="BK29" s="763"/>
      <c r="BL29" s="763"/>
      <c r="BM29" s="763"/>
      <c r="BN29" s="763"/>
      <c r="BO29" s="763"/>
      <c r="BP29" s="763"/>
      <c r="BQ29" s="764"/>
      <c r="BR29" s="735" t="s">
        <v>313</v>
      </c>
      <c r="BS29" s="763"/>
      <c r="BT29" s="763"/>
      <c r="BU29" s="763"/>
      <c r="BV29" s="763"/>
      <c r="BW29" s="763"/>
      <c r="BX29" s="763"/>
      <c r="BY29" s="763"/>
      <c r="BZ29" s="763"/>
      <c r="CA29" s="763"/>
      <c r="CB29" s="764"/>
      <c r="CD29" s="745" t="s">
        <v>314</v>
      </c>
      <c r="CE29" s="746"/>
      <c r="CF29" s="705" t="s">
        <v>68</v>
      </c>
      <c r="CG29" s="702"/>
      <c r="CH29" s="702"/>
      <c r="CI29" s="702"/>
      <c r="CJ29" s="702"/>
      <c r="CK29" s="702"/>
      <c r="CL29" s="702"/>
      <c r="CM29" s="702"/>
      <c r="CN29" s="702"/>
      <c r="CO29" s="702"/>
      <c r="CP29" s="702"/>
      <c r="CQ29" s="703"/>
      <c r="CR29" s="661">
        <v>1094057</v>
      </c>
      <c r="CS29" s="662"/>
      <c r="CT29" s="662"/>
      <c r="CU29" s="662"/>
      <c r="CV29" s="662"/>
      <c r="CW29" s="662"/>
      <c r="CX29" s="662"/>
      <c r="CY29" s="663"/>
      <c r="CZ29" s="666">
        <v>13.9</v>
      </c>
      <c r="DA29" s="695"/>
      <c r="DB29" s="695"/>
      <c r="DC29" s="696"/>
      <c r="DD29" s="669">
        <v>1072804</v>
      </c>
      <c r="DE29" s="662"/>
      <c r="DF29" s="662"/>
      <c r="DG29" s="662"/>
      <c r="DH29" s="662"/>
      <c r="DI29" s="662"/>
      <c r="DJ29" s="662"/>
      <c r="DK29" s="663"/>
      <c r="DL29" s="669">
        <v>1072804</v>
      </c>
      <c r="DM29" s="662"/>
      <c r="DN29" s="662"/>
      <c r="DO29" s="662"/>
      <c r="DP29" s="662"/>
      <c r="DQ29" s="662"/>
      <c r="DR29" s="662"/>
      <c r="DS29" s="662"/>
      <c r="DT29" s="662"/>
      <c r="DU29" s="662"/>
      <c r="DV29" s="663"/>
      <c r="DW29" s="666">
        <v>30.1</v>
      </c>
      <c r="DX29" s="695"/>
      <c r="DY29" s="695"/>
      <c r="DZ29" s="695"/>
      <c r="EA29" s="695"/>
      <c r="EB29" s="695"/>
      <c r="EC29" s="697"/>
    </row>
    <row r="30" spans="2:133" ht="11.25" customHeight="1">
      <c r="B30" s="658" t="s">
        <v>315</v>
      </c>
      <c r="C30" s="659"/>
      <c r="D30" s="659"/>
      <c r="E30" s="659"/>
      <c r="F30" s="659"/>
      <c r="G30" s="659"/>
      <c r="H30" s="659"/>
      <c r="I30" s="659"/>
      <c r="J30" s="659"/>
      <c r="K30" s="659"/>
      <c r="L30" s="659"/>
      <c r="M30" s="659"/>
      <c r="N30" s="659"/>
      <c r="O30" s="659"/>
      <c r="P30" s="659"/>
      <c r="Q30" s="660"/>
      <c r="R30" s="661">
        <v>30099</v>
      </c>
      <c r="S30" s="664"/>
      <c r="T30" s="664"/>
      <c r="U30" s="664"/>
      <c r="V30" s="664"/>
      <c r="W30" s="664"/>
      <c r="X30" s="664"/>
      <c r="Y30" s="665"/>
      <c r="Z30" s="723">
        <v>0.4</v>
      </c>
      <c r="AA30" s="723"/>
      <c r="AB30" s="723"/>
      <c r="AC30" s="723"/>
      <c r="AD30" s="724" t="s">
        <v>244</v>
      </c>
      <c r="AE30" s="724"/>
      <c r="AF30" s="724"/>
      <c r="AG30" s="724"/>
      <c r="AH30" s="724"/>
      <c r="AI30" s="724"/>
      <c r="AJ30" s="724"/>
      <c r="AK30" s="724"/>
      <c r="AL30" s="666" t="s">
        <v>235</v>
      </c>
      <c r="AM30" s="667"/>
      <c r="AN30" s="667"/>
      <c r="AO30" s="725"/>
      <c r="AP30" s="751" t="s">
        <v>316</v>
      </c>
      <c r="AQ30" s="752"/>
      <c r="AR30" s="752"/>
      <c r="AS30" s="752"/>
      <c r="AT30" s="757" t="s">
        <v>317</v>
      </c>
      <c r="AU30" s="230"/>
      <c r="AV30" s="230"/>
      <c r="AW30" s="230"/>
      <c r="AX30" s="760" t="s">
        <v>193</v>
      </c>
      <c r="AY30" s="761"/>
      <c r="AZ30" s="761"/>
      <c r="BA30" s="761"/>
      <c r="BB30" s="761"/>
      <c r="BC30" s="761"/>
      <c r="BD30" s="761"/>
      <c r="BE30" s="761"/>
      <c r="BF30" s="762"/>
      <c r="BG30" s="741">
        <v>98.6</v>
      </c>
      <c r="BH30" s="742"/>
      <c r="BI30" s="742"/>
      <c r="BJ30" s="742"/>
      <c r="BK30" s="742"/>
      <c r="BL30" s="742"/>
      <c r="BM30" s="743">
        <v>96.1</v>
      </c>
      <c r="BN30" s="742"/>
      <c r="BO30" s="742"/>
      <c r="BP30" s="742"/>
      <c r="BQ30" s="744"/>
      <c r="BR30" s="741">
        <v>98.8</v>
      </c>
      <c r="BS30" s="742"/>
      <c r="BT30" s="742"/>
      <c r="BU30" s="742"/>
      <c r="BV30" s="742"/>
      <c r="BW30" s="742"/>
      <c r="BX30" s="743">
        <v>96.3</v>
      </c>
      <c r="BY30" s="742"/>
      <c r="BZ30" s="742"/>
      <c r="CA30" s="742"/>
      <c r="CB30" s="744"/>
      <c r="CD30" s="747"/>
      <c r="CE30" s="748"/>
      <c r="CF30" s="705" t="s">
        <v>318</v>
      </c>
      <c r="CG30" s="702"/>
      <c r="CH30" s="702"/>
      <c r="CI30" s="702"/>
      <c r="CJ30" s="702"/>
      <c r="CK30" s="702"/>
      <c r="CL30" s="702"/>
      <c r="CM30" s="702"/>
      <c r="CN30" s="702"/>
      <c r="CO30" s="702"/>
      <c r="CP30" s="702"/>
      <c r="CQ30" s="703"/>
      <c r="CR30" s="661">
        <v>1047141</v>
      </c>
      <c r="CS30" s="664"/>
      <c r="CT30" s="664"/>
      <c r="CU30" s="664"/>
      <c r="CV30" s="664"/>
      <c r="CW30" s="664"/>
      <c r="CX30" s="664"/>
      <c r="CY30" s="665"/>
      <c r="CZ30" s="666">
        <v>13.3</v>
      </c>
      <c r="DA30" s="695"/>
      <c r="DB30" s="695"/>
      <c r="DC30" s="696"/>
      <c r="DD30" s="669">
        <v>1025926</v>
      </c>
      <c r="DE30" s="664"/>
      <c r="DF30" s="664"/>
      <c r="DG30" s="664"/>
      <c r="DH30" s="664"/>
      <c r="DI30" s="664"/>
      <c r="DJ30" s="664"/>
      <c r="DK30" s="665"/>
      <c r="DL30" s="669">
        <v>1025926</v>
      </c>
      <c r="DM30" s="664"/>
      <c r="DN30" s="664"/>
      <c r="DO30" s="664"/>
      <c r="DP30" s="664"/>
      <c r="DQ30" s="664"/>
      <c r="DR30" s="664"/>
      <c r="DS30" s="664"/>
      <c r="DT30" s="664"/>
      <c r="DU30" s="664"/>
      <c r="DV30" s="665"/>
      <c r="DW30" s="666">
        <v>28.8</v>
      </c>
      <c r="DX30" s="695"/>
      <c r="DY30" s="695"/>
      <c r="DZ30" s="695"/>
      <c r="EA30" s="695"/>
      <c r="EB30" s="695"/>
      <c r="EC30" s="697"/>
    </row>
    <row r="31" spans="2:133" ht="11.25" customHeight="1">
      <c r="B31" s="658" t="s">
        <v>319</v>
      </c>
      <c r="C31" s="659"/>
      <c r="D31" s="659"/>
      <c r="E31" s="659"/>
      <c r="F31" s="659"/>
      <c r="G31" s="659"/>
      <c r="H31" s="659"/>
      <c r="I31" s="659"/>
      <c r="J31" s="659"/>
      <c r="K31" s="659"/>
      <c r="L31" s="659"/>
      <c r="M31" s="659"/>
      <c r="N31" s="659"/>
      <c r="O31" s="659"/>
      <c r="P31" s="659"/>
      <c r="Q31" s="660"/>
      <c r="R31" s="661">
        <v>90793</v>
      </c>
      <c r="S31" s="664"/>
      <c r="T31" s="664"/>
      <c r="U31" s="664"/>
      <c r="V31" s="664"/>
      <c r="W31" s="664"/>
      <c r="X31" s="664"/>
      <c r="Y31" s="665"/>
      <c r="Z31" s="723">
        <v>1.1000000000000001</v>
      </c>
      <c r="AA31" s="723"/>
      <c r="AB31" s="723"/>
      <c r="AC31" s="723"/>
      <c r="AD31" s="724" t="s">
        <v>235</v>
      </c>
      <c r="AE31" s="724"/>
      <c r="AF31" s="724"/>
      <c r="AG31" s="724"/>
      <c r="AH31" s="724"/>
      <c r="AI31" s="724"/>
      <c r="AJ31" s="724"/>
      <c r="AK31" s="724"/>
      <c r="AL31" s="666" t="s">
        <v>244</v>
      </c>
      <c r="AM31" s="667"/>
      <c r="AN31" s="667"/>
      <c r="AO31" s="725"/>
      <c r="AP31" s="753"/>
      <c r="AQ31" s="754"/>
      <c r="AR31" s="754"/>
      <c r="AS31" s="754"/>
      <c r="AT31" s="758"/>
      <c r="AU31" s="229" t="s">
        <v>320</v>
      </c>
      <c r="AV31" s="229"/>
      <c r="AW31" s="229"/>
      <c r="AX31" s="658" t="s">
        <v>321</v>
      </c>
      <c r="AY31" s="659"/>
      <c r="AZ31" s="659"/>
      <c r="BA31" s="659"/>
      <c r="BB31" s="659"/>
      <c r="BC31" s="659"/>
      <c r="BD31" s="659"/>
      <c r="BE31" s="659"/>
      <c r="BF31" s="660"/>
      <c r="BG31" s="739">
        <v>99.1</v>
      </c>
      <c r="BH31" s="662"/>
      <c r="BI31" s="662"/>
      <c r="BJ31" s="662"/>
      <c r="BK31" s="662"/>
      <c r="BL31" s="662"/>
      <c r="BM31" s="667">
        <v>97.8</v>
      </c>
      <c r="BN31" s="740"/>
      <c r="BO31" s="740"/>
      <c r="BP31" s="740"/>
      <c r="BQ31" s="701"/>
      <c r="BR31" s="739">
        <v>99.1</v>
      </c>
      <c r="BS31" s="662"/>
      <c r="BT31" s="662"/>
      <c r="BU31" s="662"/>
      <c r="BV31" s="662"/>
      <c r="BW31" s="662"/>
      <c r="BX31" s="667">
        <v>97.6</v>
      </c>
      <c r="BY31" s="740"/>
      <c r="BZ31" s="740"/>
      <c r="CA31" s="740"/>
      <c r="CB31" s="701"/>
      <c r="CD31" s="747"/>
      <c r="CE31" s="748"/>
      <c r="CF31" s="705" t="s">
        <v>322</v>
      </c>
      <c r="CG31" s="702"/>
      <c r="CH31" s="702"/>
      <c r="CI31" s="702"/>
      <c r="CJ31" s="702"/>
      <c r="CK31" s="702"/>
      <c r="CL31" s="702"/>
      <c r="CM31" s="702"/>
      <c r="CN31" s="702"/>
      <c r="CO31" s="702"/>
      <c r="CP31" s="702"/>
      <c r="CQ31" s="703"/>
      <c r="CR31" s="661">
        <v>46916</v>
      </c>
      <c r="CS31" s="662"/>
      <c r="CT31" s="662"/>
      <c r="CU31" s="662"/>
      <c r="CV31" s="662"/>
      <c r="CW31" s="662"/>
      <c r="CX31" s="662"/>
      <c r="CY31" s="663"/>
      <c r="CZ31" s="666">
        <v>0.6</v>
      </c>
      <c r="DA31" s="695"/>
      <c r="DB31" s="695"/>
      <c r="DC31" s="696"/>
      <c r="DD31" s="669">
        <v>46878</v>
      </c>
      <c r="DE31" s="662"/>
      <c r="DF31" s="662"/>
      <c r="DG31" s="662"/>
      <c r="DH31" s="662"/>
      <c r="DI31" s="662"/>
      <c r="DJ31" s="662"/>
      <c r="DK31" s="663"/>
      <c r="DL31" s="669">
        <v>46878</v>
      </c>
      <c r="DM31" s="662"/>
      <c r="DN31" s="662"/>
      <c r="DO31" s="662"/>
      <c r="DP31" s="662"/>
      <c r="DQ31" s="662"/>
      <c r="DR31" s="662"/>
      <c r="DS31" s="662"/>
      <c r="DT31" s="662"/>
      <c r="DU31" s="662"/>
      <c r="DV31" s="663"/>
      <c r="DW31" s="666">
        <v>1.3</v>
      </c>
      <c r="DX31" s="695"/>
      <c r="DY31" s="695"/>
      <c r="DZ31" s="695"/>
      <c r="EA31" s="695"/>
      <c r="EB31" s="695"/>
      <c r="EC31" s="697"/>
    </row>
    <row r="32" spans="2:133" ht="11.25" customHeight="1">
      <c r="B32" s="658" t="s">
        <v>323</v>
      </c>
      <c r="C32" s="659"/>
      <c r="D32" s="659"/>
      <c r="E32" s="659"/>
      <c r="F32" s="659"/>
      <c r="G32" s="659"/>
      <c r="H32" s="659"/>
      <c r="I32" s="659"/>
      <c r="J32" s="659"/>
      <c r="K32" s="659"/>
      <c r="L32" s="659"/>
      <c r="M32" s="659"/>
      <c r="N32" s="659"/>
      <c r="O32" s="659"/>
      <c r="P32" s="659"/>
      <c r="Q32" s="660"/>
      <c r="R32" s="661">
        <v>535536</v>
      </c>
      <c r="S32" s="664"/>
      <c r="T32" s="664"/>
      <c r="U32" s="664"/>
      <c r="V32" s="664"/>
      <c r="W32" s="664"/>
      <c r="X32" s="664"/>
      <c r="Y32" s="665"/>
      <c r="Z32" s="723">
        <v>6.5</v>
      </c>
      <c r="AA32" s="723"/>
      <c r="AB32" s="723"/>
      <c r="AC32" s="723"/>
      <c r="AD32" s="724" t="s">
        <v>244</v>
      </c>
      <c r="AE32" s="724"/>
      <c r="AF32" s="724"/>
      <c r="AG32" s="724"/>
      <c r="AH32" s="724"/>
      <c r="AI32" s="724"/>
      <c r="AJ32" s="724"/>
      <c r="AK32" s="724"/>
      <c r="AL32" s="666" t="s">
        <v>244</v>
      </c>
      <c r="AM32" s="667"/>
      <c r="AN32" s="667"/>
      <c r="AO32" s="725"/>
      <c r="AP32" s="755"/>
      <c r="AQ32" s="756"/>
      <c r="AR32" s="756"/>
      <c r="AS32" s="756"/>
      <c r="AT32" s="759"/>
      <c r="AU32" s="231"/>
      <c r="AV32" s="231"/>
      <c r="AW32" s="231"/>
      <c r="AX32" s="673" t="s">
        <v>324</v>
      </c>
      <c r="AY32" s="674"/>
      <c r="AZ32" s="674"/>
      <c r="BA32" s="674"/>
      <c r="BB32" s="674"/>
      <c r="BC32" s="674"/>
      <c r="BD32" s="674"/>
      <c r="BE32" s="674"/>
      <c r="BF32" s="675"/>
      <c r="BG32" s="738">
        <v>98</v>
      </c>
      <c r="BH32" s="677"/>
      <c r="BI32" s="677"/>
      <c r="BJ32" s="677"/>
      <c r="BK32" s="677"/>
      <c r="BL32" s="677"/>
      <c r="BM32" s="721">
        <v>93.8</v>
      </c>
      <c r="BN32" s="677"/>
      <c r="BO32" s="677"/>
      <c r="BP32" s="677"/>
      <c r="BQ32" s="714"/>
      <c r="BR32" s="738">
        <v>98.3</v>
      </c>
      <c r="BS32" s="677"/>
      <c r="BT32" s="677"/>
      <c r="BU32" s="677"/>
      <c r="BV32" s="677"/>
      <c r="BW32" s="677"/>
      <c r="BX32" s="721">
        <v>94.6</v>
      </c>
      <c r="BY32" s="677"/>
      <c r="BZ32" s="677"/>
      <c r="CA32" s="677"/>
      <c r="CB32" s="714"/>
      <c r="CD32" s="749"/>
      <c r="CE32" s="750"/>
      <c r="CF32" s="705" t="s">
        <v>325</v>
      </c>
      <c r="CG32" s="702"/>
      <c r="CH32" s="702"/>
      <c r="CI32" s="702"/>
      <c r="CJ32" s="702"/>
      <c r="CK32" s="702"/>
      <c r="CL32" s="702"/>
      <c r="CM32" s="702"/>
      <c r="CN32" s="702"/>
      <c r="CO32" s="702"/>
      <c r="CP32" s="702"/>
      <c r="CQ32" s="703"/>
      <c r="CR32" s="661">
        <v>527</v>
      </c>
      <c r="CS32" s="664"/>
      <c r="CT32" s="664"/>
      <c r="CU32" s="664"/>
      <c r="CV32" s="664"/>
      <c r="CW32" s="664"/>
      <c r="CX32" s="664"/>
      <c r="CY32" s="665"/>
      <c r="CZ32" s="666">
        <v>0</v>
      </c>
      <c r="DA32" s="695"/>
      <c r="DB32" s="695"/>
      <c r="DC32" s="696"/>
      <c r="DD32" s="669">
        <v>527</v>
      </c>
      <c r="DE32" s="664"/>
      <c r="DF32" s="664"/>
      <c r="DG32" s="664"/>
      <c r="DH32" s="664"/>
      <c r="DI32" s="664"/>
      <c r="DJ32" s="664"/>
      <c r="DK32" s="665"/>
      <c r="DL32" s="669">
        <v>527</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326</v>
      </c>
      <c r="C33" s="659"/>
      <c r="D33" s="659"/>
      <c r="E33" s="659"/>
      <c r="F33" s="659"/>
      <c r="G33" s="659"/>
      <c r="H33" s="659"/>
      <c r="I33" s="659"/>
      <c r="J33" s="659"/>
      <c r="K33" s="659"/>
      <c r="L33" s="659"/>
      <c r="M33" s="659"/>
      <c r="N33" s="659"/>
      <c r="O33" s="659"/>
      <c r="P33" s="659"/>
      <c r="Q33" s="660"/>
      <c r="R33" s="661">
        <v>143845</v>
      </c>
      <c r="S33" s="664"/>
      <c r="T33" s="664"/>
      <c r="U33" s="664"/>
      <c r="V33" s="664"/>
      <c r="W33" s="664"/>
      <c r="X33" s="664"/>
      <c r="Y33" s="665"/>
      <c r="Z33" s="723">
        <v>1.7</v>
      </c>
      <c r="AA33" s="723"/>
      <c r="AB33" s="723"/>
      <c r="AC33" s="723"/>
      <c r="AD33" s="724" t="s">
        <v>235</v>
      </c>
      <c r="AE33" s="724"/>
      <c r="AF33" s="724"/>
      <c r="AG33" s="724"/>
      <c r="AH33" s="724"/>
      <c r="AI33" s="724"/>
      <c r="AJ33" s="724"/>
      <c r="AK33" s="724"/>
      <c r="AL33" s="666" t="s">
        <v>244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327</v>
      </c>
      <c r="CE33" s="702"/>
      <c r="CF33" s="702"/>
      <c r="CG33" s="702"/>
      <c r="CH33" s="702"/>
      <c r="CI33" s="702"/>
      <c r="CJ33" s="702"/>
      <c r="CK33" s="702"/>
      <c r="CL33" s="702"/>
      <c r="CM33" s="702"/>
      <c r="CN33" s="702"/>
      <c r="CO33" s="702"/>
      <c r="CP33" s="702"/>
      <c r="CQ33" s="703"/>
      <c r="CR33" s="661">
        <v>2341515</v>
      </c>
      <c r="CS33" s="662"/>
      <c r="CT33" s="662"/>
      <c r="CU33" s="662"/>
      <c r="CV33" s="662"/>
      <c r="CW33" s="662"/>
      <c r="CX33" s="662"/>
      <c r="CY33" s="663"/>
      <c r="CZ33" s="666">
        <v>29.7</v>
      </c>
      <c r="DA33" s="695"/>
      <c r="DB33" s="695"/>
      <c r="DC33" s="696"/>
      <c r="DD33" s="669">
        <v>1583686</v>
      </c>
      <c r="DE33" s="662"/>
      <c r="DF33" s="662"/>
      <c r="DG33" s="662"/>
      <c r="DH33" s="662"/>
      <c r="DI33" s="662"/>
      <c r="DJ33" s="662"/>
      <c r="DK33" s="663"/>
      <c r="DL33" s="669">
        <v>1193317</v>
      </c>
      <c r="DM33" s="662"/>
      <c r="DN33" s="662"/>
      <c r="DO33" s="662"/>
      <c r="DP33" s="662"/>
      <c r="DQ33" s="662"/>
      <c r="DR33" s="662"/>
      <c r="DS33" s="662"/>
      <c r="DT33" s="662"/>
      <c r="DU33" s="662"/>
      <c r="DV33" s="663"/>
      <c r="DW33" s="666">
        <v>33.5</v>
      </c>
      <c r="DX33" s="695"/>
      <c r="DY33" s="695"/>
      <c r="DZ33" s="695"/>
      <c r="EA33" s="695"/>
      <c r="EB33" s="695"/>
      <c r="EC33" s="697"/>
    </row>
    <row r="34" spans="2:133" ht="11.25" customHeight="1">
      <c r="B34" s="658" t="s">
        <v>328</v>
      </c>
      <c r="C34" s="659"/>
      <c r="D34" s="659"/>
      <c r="E34" s="659"/>
      <c r="F34" s="659"/>
      <c r="G34" s="659"/>
      <c r="H34" s="659"/>
      <c r="I34" s="659"/>
      <c r="J34" s="659"/>
      <c r="K34" s="659"/>
      <c r="L34" s="659"/>
      <c r="M34" s="659"/>
      <c r="N34" s="659"/>
      <c r="O34" s="659"/>
      <c r="P34" s="659"/>
      <c r="Q34" s="660"/>
      <c r="R34" s="661">
        <v>93886</v>
      </c>
      <c r="S34" s="664"/>
      <c r="T34" s="664"/>
      <c r="U34" s="664"/>
      <c r="V34" s="664"/>
      <c r="W34" s="664"/>
      <c r="X34" s="664"/>
      <c r="Y34" s="665"/>
      <c r="Z34" s="723">
        <v>1.1000000000000001</v>
      </c>
      <c r="AA34" s="723"/>
      <c r="AB34" s="723"/>
      <c r="AC34" s="723"/>
      <c r="AD34" s="724">
        <v>1690</v>
      </c>
      <c r="AE34" s="724"/>
      <c r="AF34" s="724"/>
      <c r="AG34" s="724"/>
      <c r="AH34" s="724"/>
      <c r="AI34" s="724"/>
      <c r="AJ34" s="724"/>
      <c r="AK34" s="724"/>
      <c r="AL34" s="666">
        <v>0</v>
      </c>
      <c r="AM34" s="667"/>
      <c r="AN34" s="667"/>
      <c r="AO34" s="725"/>
      <c r="AP34" s="234"/>
      <c r="AQ34" s="735" t="s">
        <v>329</v>
      </c>
      <c r="AR34" s="736"/>
      <c r="AS34" s="736"/>
      <c r="AT34" s="736"/>
      <c r="AU34" s="736"/>
      <c r="AV34" s="736"/>
      <c r="AW34" s="736"/>
      <c r="AX34" s="736"/>
      <c r="AY34" s="736"/>
      <c r="AZ34" s="736"/>
      <c r="BA34" s="736"/>
      <c r="BB34" s="736"/>
      <c r="BC34" s="736"/>
      <c r="BD34" s="736"/>
      <c r="BE34" s="736"/>
      <c r="BF34" s="737"/>
      <c r="BG34" s="735" t="s">
        <v>330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331</v>
      </c>
      <c r="CE34" s="702"/>
      <c r="CF34" s="702"/>
      <c r="CG34" s="702"/>
      <c r="CH34" s="702"/>
      <c r="CI34" s="702"/>
      <c r="CJ34" s="702"/>
      <c r="CK34" s="702"/>
      <c r="CL34" s="702"/>
      <c r="CM34" s="702"/>
      <c r="CN34" s="702"/>
      <c r="CO34" s="702"/>
      <c r="CP34" s="702"/>
      <c r="CQ34" s="703"/>
      <c r="CR34" s="661">
        <v>784071</v>
      </c>
      <c r="CS34" s="664"/>
      <c r="CT34" s="664"/>
      <c r="CU34" s="664"/>
      <c r="CV34" s="664"/>
      <c r="CW34" s="664"/>
      <c r="CX34" s="664"/>
      <c r="CY34" s="665"/>
      <c r="CZ34" s="666">
        <v>9.9</v>
      </c>
      <c r="DA34" s="695"/>
      <c r="DB34" s="695"/>
      <c r="DC34" s="696"/>
      <c r="DD34" s="669">
        <v>506705</v>
      </c>
      <c r="DE34" s="664"/>
      <c r="DF34" s="664"/>
      <c r="DG34" s="664"/>
      <c r="DH34" s="664"/>
      <c r="DI34" s="664"/>
      <c r="DJ34" s="664"/>
      <c r="DK34" s="665"/>
      <c r="DL34" s="669">
        <v>340723</v>
      </c>
      <c r="DM34" s="664"/>
      <c r="DN34" s="664"/>
      <c r="DO34" s="664"/>
      <c r="DP34" s="664"/>
      <c r="DQ34" s="664"/>
      <c r="DR34" s="664"/>
      <c r="DS34" s="664"/>
      <c r="DT34" s="664"/>
      <c r="DU34" s="664"/>
      <c r="DV34" s="665"/>
      <c r="DW34" s="666">
        <v>9.6</v>
      </c>
      <c r="DX34" s="695"/>
      <c r="DY34" s="695"/>
      <c r="DZ34" s="695"/>
      <c r="EA34" s="695"/>
      <c r="EB34" s="695"/>
      <c r="EC34" s="697"/>
    </row>
    <row r="35" spans="2:133" ht="11.25" customHeight="1">
      <c r="B35" s="658" t="s">
        <v>332</v>
      </c>
      <c r="C35" s="659"/>
      <c r="D35" s="659"/>
      <c r="E35" s="659"/>
      <c r="F35" s="659"/>
      <c r="G35" s="659"/>
      <c r="H35" s="659"/>
      <c r="I35" s="659"/>
      <c r="J35" s="659"/>
      <c r="K35" s="659"/>
      <c r="L35" s="659"/>
      <c r="M35" s="659"/>
      <c r="N35" s="659"/>
      <c r="O35" s="659"/>
      <c r="P35" s="659"/>
      <c r="Q35" s="660"/>
      <c r="R35" s="661">
        <v>2546368</v>
      </c>
      <c r="S35" s="664"/>
      <c r="T35" s="664"/>
      <c r="U35" s="664"/>
      <c r="V35" s="664"/>
      <c r="W35" s="664"/>
      <c r="X35" s="664"/>
      <c r="Y35" s="665"/>
      <c r="Z35" s="723">
        <v>30.9</v>
      </c>
      <c r="AA35" s="723"/>
      <c r="AB35" s="723"/>
      <c r="AC35" s="723"/>
      <c r="AD35" s="724" t="s">
        <v>244</v>
      </c>
      <c r="AE35" s="724"/>
      <c r="AF35" s="724"/>
      <c r="AG35" s="724"/>
      <c r="AH35" s="724"/>
      <c r="AI35" s="724"/>
      <c r="AJ35" s="724"/>
      <c r="AK35" s="724"/>
      <c r="AL35" s="666" t="s">
        <v>244</v>
      </c>
      <c r="AM35" s="667"/>
      <c r="AN35" s="667"/>
      <c r="AO35" s="725"/>
      <c r="AP35" s="234"/>
      <c r="AQ35" s="729" t="s">
        <v>333</v>
      </c>
      <c r="AR35" s="730"/>
      <c r="AS35" s="730"/>
      <c r="AT35" s="730"/>
      <c r="AU35" s="730"/>
      <c r="AV35" s="730"/>
      <c r="AW35" s="730"/>
      <c r="AX35" s="730"/>
      <c r="AY35" s="731"/>
      <c r="AZ35" s="726">
        <v>631914</v>
      </c>
      <c r="BA35" s="727"/>
      <c r="BB35" s="727"/>
      <c r="BC35" s="727"/>
      <c r="BD35" s="727"/>
      <c r="BE35" s="727"/>
      <c r="BF35" s="728"/>
      <c r="BG35" s="732" t="s">
        <v>334</v>
      </c>
      <c r="BH35" s="733"/>
      <c r="BI35" s="733"/>
      <c r="BJ35" s="733"/>
      <c r="BK35" s="733"/>
      <c r="BL35" s="733"/>
      <c r="BM35" s="733"/>
      <c r="BN35" s="733"/>
      <c r="BO35" s="733"/>
      <c r="BP35" s="733"/>
      <c r="BQ35" s="733"/>
      <c r="BR35" s="733"/>
      <c r="BS35" s="733"/>
      <c r="BT35" s="733"/>
      <c r="BU35" s="734"/>
      <c r="BV35" s="726" t="s">
        <v>235</v>
      </c>
      <c r="BW35" s="727"/>
      <c r="BX35" s="727"/>
      <c r="BY35" s="727"/>
      <c r="BZ35" s="727"/>
      <c r="CA35" s="727"/>
      <c r="CB35" s="728"/>
      <c r="CD35" s="705" t="s">
        <v>335</v>
      </c>
      <c r="CE35" s="702"/>
      <c r="CF35" s="702"/>
      <c r="CG35" s="702"/>
      <c r="CH35" s="702"/>
      <c r="CI35" s="702"/>
      <c r="CJ35" s="702"/>
      <c r="CK35" s="702"/>
      <c r="CL35" s="702"/>
      <c r="CM35" s="702"/>
      <c r="CN35" s="702"/>
      <c r="CO35" s="702"/>
      <c r="CP35" s="702"/>
      <c r="CQ35" s="703"/>
      <c r="CR35" s="661">
        <v>3539</v>
      </c>
      <c r="CS35" s="662"/>
      <c r="CT35" s="662"/>
      <c r="CU35" s="662"/>
      <c r="CV35" s="662"/>
      <c r="CW35" s="662"/>
      <c r="CX35" s="662"/>
      <c r="CY35" s="663"/>
      <c r="CZ35" s="666">
        <v>0</v>
      </c>
      <c r="DA35" s="695"/>
      <c r="DB35" s="695"/>
      <c r="DC35" s="696"/>
      <c r="DD35" s="669">
        <v>2180</v>
      </c>
      <c r="DE35" s="662"/>
      <c r="DF35" s="662"/>
      <c r="DG35" s="662"/>
      <c r="DH35" s="662"/>
      <c r="DI35" s="662"/>
      <c r="DJ35" s="662"/>
      <c r="DK35" s="663"/>
      <c r="DL35" s="669">
        <v>2180</v>
      </c>
      <c r="DM35" s="662"/>
      <c r="DN35" s="662"/>
      <c r="DO35" s="662"/>
      <c r="DP35" s="662"/>
      <c r="DQ35" s="662"/>
      <c r="DR35" s="662"/>
      <c r="DS35" s="662"/>
      <c r="DT35" s="662"/>
      <c r="DU35" s="662"/>
      <c r="DV35" s="663"/>
      <c r="DW35" s="666">
        <v>0.1</v>
      </c>
      <c r="DX35" s="695"/>
      <c r="DY35" s="695"/>
      <c r="DZ35" s="695"/>
      <c r="EA35" s="695"/>
      <c r="EB35" s="695"/>
      <c r="EC35" s="697"/>
    </row>
    <row r="36" spans="2:133" ht="11.25" customHeight="1">
      <c r="B36" s="658" t="s">
        <v>336</v>
      </c>
      <c r="C36" s="659"/>
      <c r="D36" s="659"/>
      <c r="E36" s="659"/>
      <c r="F36" s="659"/>
      <c r="G36" s="659"/>
      <c r="H36" s="659"/>
      <c r="I36" s="659"/>
      <c r="J36" s="659"/>
      <c r="K36" s="659"/>
      <c r="L36" s="659"/>
      <c r="M36" s="659"/>
      <c r="N36" s="659"/>
      <c r="O36" s="659"/>
      <c r="P36" s="659"/>
      <c r="Q36" s="660"/>
      <c r="R36" s="661" t="s">
        <v>244</v>
      </c>
      <c r="S36" s="664"/>
      <c r="T36" s="664"/>
      <c r="U36" s="664"/>
      <c r="V36" s="664"/>
      <c r="W36" s="664"/>
      <c r="X36" s="664"/>
      <c r="Y36" s="665"/>
      <c r="Z36" s="723" t="s">
        <v>244</v>
      </c>
      <c r="AA36" s="723"/>
      <c r="AB36" s="723"/>
      <c r="AC36" s="723"/>
      <c r="AD36" s="724" t="s">
        <v>244</v>
      </c>
      <c r="AE36" s="724"/>
      <c r="AF36" s="724"/>
      <c r="AG36" s="724"/>
      <c r="AH36" s="724"/>
      <c r="AI36" s="724"/>
      <c r="AJ36" s="724"/>
      <c r="AK36" s="724"/>
      <c r="AL36" s="666" t="s">
        <v>235</v>
      </c>
      <c r="AM36" s="667"/>
      <c r="AN36" s="667"/>
      <c r="AO36" s="725"/>
      <c r="AQ36" s="698" t="s">
        <v>337</v>
      </c>
      <c r="AR36" s="699"/>
      <c r="AS36" s="699"/>
      <c r="AT36" s="699"/>
      <c r="AU36" s="699"/>
      <c r="AV36" s="699"/>
      <c r="AW36" s="699"/>
      <c r="AX36" s="699"/>
      <c r="AY36" s="700"/>
      <c r="AZ36" s="661">
        <v>37013</v>
      </c>
      <c r="BA36" s="664"/>
      <c r="BB36" s="664"/>
      <c r="BC36" s="664"/>
      <c r="BD36" s="662"/>
      <c r="BE36" s="662"/>
      <c r="BF36" s="701"/>
      <c r="BG36" s="705" t="s">
        <v>338</v>
      </c>
      <c r="BH36" s="702"/>
      <c r="BI36" s="702"/>
      <c r="BJ36" s="702"/>
      <c r="BK36" s="702"/>
      <c r="BL36" s="702"/>
      <c r="BM36" s="702"/>
      <c r="BN36" s="702"/>
      <c r="BO36" s="702"/>
      <c r="BP36" s="702"/>
      <c r="BQ36" s="702"/>
      <c r="BR36" s="702"/>
      <c r="BS36" s="702"/>
      <c r="BT36" s="702"/>
      <c r="BU36" s="703"/>
      <c r="BV36" s="661">
        <v>-74842</v>
      </c>
      <c r="BW36" s="664"/>
      <c r="BX36" s="664"/>
      <c r="BY36" s="664"/>
      <c r="BZ36" s="664"/>
      <c r="CA36" s="664"/>
      <c r="CB36" s="704"/>
      <c r="CD36" s="705" t="s">
        <v>339</v>
      </c>
      <c r="CE36" s="702"/>
      <c r="CF36" s="702"/>
      <c r="CG36" s="702"/>
      <c r="CH36" s="702"/>
      <c r="CI36" s="702"/>
      <c r="CJ36" s="702"/>
      <c r="CK36" s="702"/>
      <c r="CL36" s="702"/>
      <c r="CM36" s="702"/>
      <c r="CN36" s="702"/>
      <c r="CO36" s="702"/>
      <c r="CP36" s="702"/>
      <c r="CQ36" s="703"/>
      <c r="CR36" s="661">
        <v>764710</v>
      </c>
      <c r="CS36" s="664"/>
      <c r="CT36" s="664"/>
      <c r="CU36" s="664"/>
      <c r="CV36" s="664"/>
      <c r="CW36" s="664"/>
      <c r="CX36" s="664"/>
      <c r="CY36" s="665"/>
      <c r="CZ36" s="666">
        <v>9.6999999999999993</v>
      </c>
      <c r="DA36" s="695"/>
      <c r="DB36" s="695"/>
      <c r="DC36" s="696"/>
      <c r="DD36" s="669">
        <v>564433</v>
      </c>
      <c r="DE36" s="664"/>
      <c r="DF36" s="664"/>
      <c r="DG36" s="664"/>
      <c r="DH36" s="664"/>
      <c r="DI36" s="664"/>
      <c r="DJ36" s="664"/>
      <c r="DK36" s="665"/>
      <c r="DL36" s="669">
        <v>416778</v>
      </c>
      <c r="DM36" s="664"/>
      <c r="DN36" s="664"/>
      <c r="DO36" s="664"/>
      <c r="DP36" s="664"/>
      <c r="DQ36" s="664"/>
      <c r="DR36" s="664"/>
      <c r="DS36" s="664"/>
      <c r="DT36" s="664"/>
      <c r="DU36" s="664"/>
      <c r="DV36" s="665"/>
      <c r="DW36" s="666">
        <v>11.7</v>
      </c>
      <c r="DX36" s="695"/>
      <c r="DY36" s="695"/>
      <c r="DZ36" s="695"/>
      <c r="EA36" s="695"/>
      <c r="EB36" s="695"/>
      <c r="EC36" s="697"/>
    </row>
    <row r="37" spans="2:133" ht="11.25" customHeight="1">
      <c r="B37" s="658" t="s">
        <v>340</v>
      </c>
      <c r="C37" s="659"/>
      <c r="D37" s="659"/>
      <c r="E37" s="659"/>
      <c r="F37" s="659"/>
      <c r="G37" s="659"/>
      <c r="H37" s="659"/>
      <c r="I37" s="659"/>
      <c r="J37" s="659"/>
      <c r="K37" s="659"/>
      <c r="L37" s="659"/>
      <c r="M37" s="659"/>
      <c r="N37" s="659"/>
      <c r="O37" s="659"/>
      <c r="P37" s="659"/>
      <c r="Q37" s="660"/>
      <c r="R37" s="661">
        <v>134168</v>
      </c>
      <c r="S37" s="664"/>
      <c r="T37" s="664"/>
      <c r="U37" s="664"/>
      <c r="V37" s="664"/>
      <c r="W37" s="664"/>
      <c r="X37" s="664"/>
      <c r="Y37" s="665"/>
      <c r="Z37" s="723">
        <v>1.6</v>
      </c>
      <c r="AA37" s="723"/>
      <c r="AB37" s="723"/>
      <c r="AC37" s="723"/>
      <c r="AD37" s="724" t="s">
        <v>244</v>
      </c>
      <c r="AE37" s="724"/>
      <c r="AF37" s="724"/>
      <c r="AG37" s="724"/>
      <c r="AH37" s="724"/>
      <c r="AI37" s="724"/>
      <c r="AJ37" s="724"/>
      <c r="AK37" s="724"/>
      <c r="AL37" s="666" t="s">
        <v>244</v>
      </c>
      <c r="AM37" s="667"/>
      <c r="AN37" s="667"/>
      <c r="AO37" s="725"/>
      <c r="AQ37" s="698" t="s">
        <v>341</v>
      </c>
      <c r="AR37" s="699"/>
      <c r="AS37" s="699"/>
      <c r="AT37" s="699"/>
      <c r="AU37" s="699"/>
      <c r="AV37" s="699"/>
      <c r="AW37" s="699"/>
      <c r="AX37" s="699"/>
      <c r="AY37" s="700"/>
      <c r="AZ37" s="661">
        <v>23280</v>
      </c>
      <c r="BA37" s="664"/>
      <c r="BB37" s="664"/>
      <c r="BC37" s="664"/>
      <c r="BD37" s="662"/>
      <c r="BE37" s="662"/>
      <c r="BF37" s="701"/>
      <c r="BG37" s="705" t="s">
        <v>342</v>
      </c>
      <c r="BH37" s="702"/>
      <c r="BI37" s="702"/>
      <c r="BJ37" s="702"/>
      <c r="BK37" s="702"/>
      <c r="BL37" s="702"/>
      <c r="BM37" s="702"/>
      <c r="BN37" s="702"/>
      <c r="BO37" s="702"/>
      <c r="BP37" s="702"/>
      <c r="BQ37" s="702"/>
      <c r="BR37" s="702"/>
      <c r="BS37" s="702"/>
      <c r="BT37" s="702"/>
      <c r="BU37" s="703"/>
      <c r="BV37" s="661">
        <v>1191</v>
      </c>
      <c r="BW37" s="664"/>
      <c r="BX37" s="664"/>
      <c r="BY37" s="664"/>
      <c r="BZ37" s="664"/>
      <c r="CA37" s="664"/>
      <c r="CB37" s="704"/>
      <c r="CD37" s="705" t="s">
        <v>343</v>
      </c>
      <c r="CE37" s="702"/>
      <c r="CF37" s="702"/>
      <c r="CG37" s="702"/>
      <c r="CH37" s="702"/>
      <c r="CI37" s="702"/>
      <c r="CJ37" s="702"/>
      <c r="CK37" s="702"/>
      <c r="CL37" s="702"/>
      <c r="CM37" s="702"/>
      <c r="CN37" s="702"/>
      <c r="CO37" s="702"/>
      <c r="CP37" s="702"/>
      <c r="CQ37" s="703"/>
      <c r="CR37" s="661">
        <v>409448</v>
      </c>
      <c r="CS37" s="662"/>
      <c r="CT37" s="662"/>
      <c r="CU37" s="662"/>
      <c r="CV37" s="662"/>
      <c r="CW37" s="662"/>
      <c r="CX37" s="662"/>
      <c r="CY37" s="663"/>
      <c r="CZ37" s="666">
        <v>5.2</v>
      </c>
      <c r="DA37" s="695"/>
      <c r="DB37" s="695"/>
      <c r="DC37" s="696"/>
      <c r="DD37" s="669">
        <v>324848</v>
      </c>
      <c r="DE37" s="662"/>
      <c r="DF37" s="662"/>
      <c r="DG37" s="662"/>
      <c r="DH37" s="662"/>
      <c r="DI37" s="662"/>
      <c r="DJ37" s="662"/>
      <c r="DK37" s="663"/>
      <c r="DL37" s="669">
        <v>318385</v>
      </c>
      <c r="DM37" s="662"/>
      <c r="DN37" s="662"/>
      <c r="DO37" s="662"/>
      <c r="DP37" s="662"/>
      <c r="DQ37" s="662"/>
      <c r="DR37" s="662"/>
      <c r="DS37" s="662"/>
      <c r="DT37" s="662"/>
      <c r="DU37" s="662"/>
      <c r="DV37" s="663"/>
      <c r="DW37" s="666">
        <v>8.9</v>
      </c>
      <c r="DX37" s="695"/>
      <c r="DY37" s="695"/>
      <c r="DZ37" s="695"/>
      <c r="EA37" s="695"/>
      <c r="EB37" s="695"/>
      <c r="EC37" s="697"/>
    </row>
    <row r="38" spans="2:133" ht="11.25" customHeight="1">
      <c r="B38" s="673" t="s">
        <v>344</v>
      </c>
      <c r="C38" s="674"/>
      <c r="D38" s="674"/>
      <c r="E38" s="674"/>
      <c r="F38" s="674"/>
      <c r="G38" s="674"/>
      <c r="H38" s="674"/>
      <c r="I38" s="674"/>
      <c r="J38" s="674"/>
      <c r="K38" s="674"/>
      <c r="L38" s="674"/>
      <c r="M38" s="674"/>
      <c r="N38" s="674"/>
      <c r="O38" s="674"/>
      <c r="P38" s="674"/>
      <c r="Q38" s="675"/>
      <c r="R38" s="676">
        <v>8244383</v>
      </c>
      <c r="S38" s="713"/>
      <c r="T38" s="713"/>
      <c r="U38" s="713"/>
      <c r="V38" s="713"/>
      <c r="W38" s="713"/>
      <c r="X38" s="713"/>
      <c r="Y38" s="718"/>
      <c r="Z38" s="719">
        <v>100</v>
      </c>
      <c r="AA38" s="719"/>
      <c r="AB38" s="719"/>
      <c r="AC38" s="719"/>
      <c r="AD38" s="720">
        <v>3432807</v>
      </c>
      <c r="AE38" s="720"/>
      <c r="AF38" s="720"/>
      <c r="AG38" s="720"/>
      <c r="AH38" s="720"/>
      <c r="AI38" s="720"/>
      <c r="AJ38" s="720"/>
      <c r="AK38" s="720"/>
      <c r="AL38" s="679">
        <v>100</v>
      </c>
      <c r="AM38" s="721"/>
      <c r="AN38" s="721"/>
      <c r="AO38" s="722"/>
      <c r="AQ38" s="698" t="s">
        <v>345</v>
      </c>
      <c r="AR38" s="699"/>
      <c r="AS38" s="699"/>
      <c r="AT38" s="699"/>
      <c r="AU38" s="699"/>
      <c r="AV38" s="699"/>
      <c r="AW38" s="699"/>
      <c r="AX38" s="699"/>
      <c r="AY38" s="700"/>
      <c r="AZ38" s="661">
        <v>2267</v>
      </c>
      <c r="BA38" s="664"/>
      <c r="BB38" s="664"/>
      <c r="BC38" s="664"/>
      <c r="BD38" s="662"/>
      <c r="BE38" s="662"/>
      <c r="BF38" s="701"/>
      <c r="BG38" s="705" t="s">
        <v>346</v>
      </c>
      <c r="BH38" s="702"/>
      <c r="BI38" s="702"/>
      <c r="BJ38" s="702"/>
      <c r="BK38" s="702"/>
      <c r="BL38" s="702"/>
      <c r="BM38" s="702"/>
      <c r="BN38" s="702"/>
      <c r="BO38" s="702"/>
      <c r="BP38" s="702"/>
      <c r="BQ38" s="702"/>
      <c r="BR38" s="702"/>
      <c r="BS38" s="702"/>
      <c r="BT38" s="702"/>
      <c r="BU38" s="703"/>
      <c r="BV38" s="661">
        <v>1797</v>
      </c>
      <c r="BW38" s="664"/>
      <c r="BX38" s="664"/>
      <c r="BY38" s="664"/>
      <c r="BZ38" s="664"/>
      <c r="CA38" s="664"/>
      <c r="CB38" s="704"/>
      <c r="CD38" s="705" t="s">
        <v>347</v>
      </c>
      <c r="CE38" s="702"/>
      <c r="CF38" s="702"/>
      <c r="CG38" s="702"/>
      <c r="CH38" s="702"/>
      <c r="CI38" s="702"/>
      <c r="CJ38" s="702"/>
      <c r="CK38" s="702"/>
      <c r="CL38" s="702"/>
      <c r="CM38" s="702"/>
      <c r="CN38" s="702"/>
      <c r="CO38" s="702"/>
      <c r="CP38" s="702"/>
      <c r="CQ38" s="703"/>
      <c r="CR38" s="661">
        <v>594901</v>
      </c>
      <c r="CS38" s="664"/>
      <c r="CT38" s="664"/>
      <c r="CU38" s="664"/>
      <c r="CV38" s="664"/>
      <c r="CW38" s="664"/>
      <c r="CX38" s="664"/>
      <c r="CY38" s="665"/>
      <c r="CZ38" s="666">
        <v>7.5</v>
      </c>
      <c r="DA38" s="695"/>
      <c r="DB38" s="695"/>
      <c r="DC38" s="696"/>
      <c r="DD38" s="669">
        <v>509632</v>
      </c>
      <c r="DE38" s="664"/>
      <c r="DF38" s="664"/>
      <c r="DG38" s="664"/>
      <c r="DH38" s="664"/>
      <c r="DI38" s="664"/>
      <c r="DJ38" s="664"/>
      <c r="DK38" s="665"/>
      <c r="DL38" s="669">
        <v>433636</v>
      </c>
      <c r="DM38" s="664"/>
      <c r="DN38" s="664"/>
      <c r="DO38" s="664"/>
      <c r="DP38" s="664"/>
      <c r="DQ38" s="664"/>
      <c r="DR38" s="664"/>
      <c r="DS38" s="664"/>
      <c r="DT38" s="664"/>
      <c r="DU38" s="664"/>
      <c r="DV38" s="665"/>
      <c r="DW38" s="666">
        <v>12.2</v>
      </c>
      <c r="DX38" s="695"/>
      <c r="DY38" s="695"/>
      <c r="DZ38" s="695"/>
      <c r="EA38" s="695"/>
      <c r="EB38" s="695"/>
      <c r="EC38" s="697"/>
    </row>
    <row r="39" spans="2:133" ht="11.25" customHeight="1">
      <c r="AQ39" s="698" t="s">
        <v>348</v>
      </c>
      <c r="AR39" s="699"/>
      <c r="AS39" s="699"/>
      <c r="AT39" s="699"/>
      <c r="AU39" s="699"/>
      <c r="AV39" s="699"/>
      <c r="AW39" s="699"/>
      <c r="AX39" s="699"/>
      <c r="AY39" s="700"/>
      <c r="AZ39" s="661" t="s">
        <v>235</v>
      </c>
      <c r="BA39" s="664"/>
      <c r="BB39" s="664"/>
      <c r="BC39" s="664"/>
      <c r="BD39" s="662"/>
      <c r="BE39" s="662"/>
      <c r="BF39" s="701"/>
      <c r="BG39" s="706" t="s">
        <v>349</v>
      </c>
      <c r="BH39" s="707"/>
      <c r="BI39" s="707"/>
      <c r="BJ39" s="707"/>
      <c r="BK39" s="707"/>
      <c r="BL39" s="235"/>
      <c r="BM39" s="702" t="s">
        <v>350</v>
      </c>
      <c r="BN39" s="702"/>
      <c r="BO39" s="702"/>
      <c r="BP39" s="702"/>
      <c r="BQ39" s="702"/>
      <c r="BR39" s="702"/>
      <c r="BS39" s="702"/>
      <c r="BT39" s="702"/>
      <c r="BU39" s="703"/>
      <c r="BV39" s="661">
        <v>85</v>
      </c>
      <c r="BW39" s="664"/>
      <c r="BX39" s="664"/>
      <c r="BY39" s="664"/>
      <c r="BZ39" s="664"/>
      <c r="CA39" s="664"/>
      <c r="CB39" s="704"/>
      <c r="CD39" s="705" t="s">
        <v>351</v>
      </c>
      <c r="CE39" s="702"/>
      <c r="CF39" s="702"/>
      <c r="CG39" s="702"/>
      <c r="CH39" s="702"/>
      <c r="CI39" s="702"/>
      <c r="CJ39" s="702"/>
      <c r="CK39" s="702"/>
      <c r="CL39" s="702"/>
      <c r="CM39" s="702"/>
      <c r="CN39" s="702"/>
      <c r="CO39" s="702"/>
      <c r="CP39" s="702"/>
      <c r="CQ39" s="703"/>
      <c r="CR39" s="661">
        <v>180294</v>
      </c>
      <c r="CS39" s="662"/>
      <c r="CT39" s="662"/>
      <c r="CU39" s="662"/>
      <c r="CV39" s="662"/>
      <c r="CW39" s="662"/>
      <c r="CX39" s="662"/>
      <c r="CY39" s="663"/>
      <c r="CZ39" s="666">
        <v>2.2999999999999998</v>
      </c>
      <c r="DA39" s="695"/>
      <c r="DB39" s="695"/>
      <c r="DC39" s="696"/>
      <c r="DD39" s="669">
        <v>736</v>
      </c>
      <c r="DE39" s="662"/>
      <c r="DF39" s="662"/>
      <c r="DG39" s="662"/>
      <c r="DH39" s="662"/>
      <c r="DI39" s="662"/>
      <c r="DJ39" s="662"/>
      <c r="DK39" s="663"/>
      <c r="DL39" s="669" t="s">
        <v>235</v>
      </c>
      <c r="DM39" s="662"/>
      <c r="DN39" s="662"/>
      <c r="DO39" s="662"/>
      <c r="DP39" s="662"/>
      <c r="DQ39" s="662"/>
      <c r="DR39" s="662"/>
      <c r="DS39" s="662"/>
      <c r="DT39" s="662"/>
      <c r="DU39" s="662"/>
      <c r="DV39" s="663"/>
      <c r="DW39" s="666" t="s">
        <v>244</v>
      </c>
      <c r="DX39" s="695"/>
      <c r="DY39" s="695"/>
      <c r="DZ39" s="695"/>
      <c r="EA39" s="695"/>
      <c r="EB39" s="695"/>
      <c r="EC39" s="697"/>
    </row>
    <row r="40" spans="2:133" ht="11.25" customHeight="1">
      <c r="AQ40" s="698" t="s">
        <v>352</v>
      </c>
      <c r="AR40" s="699"/>
      <c r="AS40" s="699"/>
      <c r="AT40" s="699"/>
      <c r="AU40" s="699"/>
      <c r="AV40" s="699"/>
      <c r="AW40" s="699"/>
      <c r="AX40" s="699"/>
      <c r="AY40" s="700"/>
      <c r="AZ40" s="661">
        <v>138909</v>
      </c>
      <c r="BA40" s="664"/>
      <c r="BB40" s="664"/>
      <c r="BC40" s="664"/>
      <c r="BD40" s="662"/>
      <c r="BE40" s="662"/>
      <c r="BF40" s="701"/>
      <c r="BG40" s="706"/>
      <c r="BH40" s="707"/>
      <c r="BI40" s="707"/>
      <c r="BJ40" s="707"/>
      <c r="BK40" s="707"/>
      <c r="BL40" s="235"/>
      <c r="BM40" s="702" t="s">
        <v>353</v>
      </c>
      <c r="BN40" s="702"/>
      <c r="BO40" s="702"/>
      <c r="BP40" s="702"/>
      <c r="BQ40" s="702"/>
      <c r="BR40" s="702"/>
      <c r="BS40" s="702"/>
      <c r="BT40" s="702"/>
      <c r="BU40" s="703"/>
      <c r="BV40" s="661" t="s">
        <v>244</v>
      </c>
      <c r="BW40" s="664"/>
      <c r="BX40" s="664"/>
      <c r="BY40" s="664"/>
      <c r="BZ40" s="664"/>
      <c r="CA40" s="664"/>
      <c r="CB40" s="704"/>
      <c r="CD40" s="705" t="s">
        <v>354</v>
      </c>
      <c r="CE40" s="702"/>
      <c r="CF40" s="702"/>
      <c r="CG40" s="702"/>
      <c r="CH40" s="702"/>
      <c r="CI40" s="702"/>
      <c r="CJ40" s="702"/>
      <c r="CK40" s="702"/>
      <c r="CL40" s="702"/>
      <c r="CM40" s="702"/>
      <c r="CN40" s="702"/>
      <c r="CO40" s="702"/>
      <c r="CP40" s="702"/>
      <c r="CQ40" s="703"/>
      <c r="CR40" s="661">
        <v>14000</v>
      </c>
      <c r="CS40" s="664"/>
      <c r="CT40" s="664"/>
      <c r="CU40" s="664"/>
      <c r="CV40" s="664"/>
      <c r="CW40" s="664"/>
      <c r="CX40" s="664"/>
      <c r="CY40" s="665"/>
      <c r="CZ40" s="666">
        <v>0.2</v>
      </c>
      <c r="DA40" s="695"/>
      <c r="DB40" s="695"/>
      <c r="DC40" s="696"/>
      <c r="DD40" s="669" t="s">
        <v>235</v>
      </c>
      <c r="DE40" s="664"/>
      <c r="DF40" s="664"/>
      <c r="DG40" s="664"/>
      <c r="DH40" s="664"/>
      <c r="DI40" s="664"/>
      <c r="DJ40" s="664"/>
      <c r="DK40" s="665"/>
      <c r="DL40" s="669" t="s">
        <v>235</v>
      </c>
      <c r="DM40" s="664"/>
      <c r="DN40" s="664"/>
      <c r="DO40" s="664"/>
      <c r="DP40" s="664"/>
      <c r="DQ40" s="664"/>
      <c r="DR40" s="664"/>
      <c r="DS40" s="664"/>
      <c r="DT40" s="664"/>
      <c r="DU40" s="664"/>
      <c r="DV40" s="665"/>
      <c r="DW40" s="666" t="s">
        <v>235</v>
      </c>
      <c r="DX40" s="695"/>
      <c r="DY40" s="695"/>
      <c r="DZ40" s="695"/>
      <c r="EA40" s="695"/>
      <c r="EB40" s="695"/>
      <c r="EC40" s="697"/>
    </row>
    <row r="41" spans="2:133" ht="11.25" customHeight="1">
      <c r="AQ41" s="710" t="s">
        <v>355</v>
      </c>
      <c r="AR41" s="711"/>
      <c r="AS41" s="711"/>
      <c r="AT41" s="711"/>
      <c r="AU41" s="711"/>
      <c r="AV41" s="711"/>
      <c r="AW41" s="711"/>
      <c r="AX41" s="711"/>
      <c r="AY41" s="712"/>
      <c r="AZ41" s="676">
        <v>430445</v>
      </c>
      <c r="BA41" s="713"/>
      <c r="BB41" s="713"/>
      <c r="BC41" s="713"/>
      <c r="BD41" s="677"/>
      <c r="BE41" s="677"/>
      <c r="BF41" s="714"/>
      <c r="BG41" s="708"/>
      <c r="BH41" s="709"/>
      <c r="BI41" s="709"/>
      <c r="BJ41" s="709"/>
      <c r="BK41" s="709"/>
      <c r="BL41" s="236"/>
      <c r="BM41" s="715" t="s">
        <v>356</v>
      </c>
      <c r="BN41" s="715"/>
      <c r="BO41" s="715"/>
      <c r="BP41" s="715"/>
      <c r="BQ41" s="715"/>
      <c r="BR41" s="715"/>
      <c r="BS41" s="715"/>
      <c r="BT41" s="715"/>
      <c r="BU41" s="716"/>
      <c r="BV41" s="676">
        <v>430</v>
      </c>
      <c r="BW41" s="713"/>
      <c r="BX41" s="713"/>
      <c r="BY41" s="713"/>
      <c r="BZ41" s="713"/>
      <c r="CA41" s="713"/>
      <c r="CB41" s="717"/>
      <c r="CD41" s="705" t="s">
        <v>357</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359</v>
      </c>
      <c r="CE42" s="659"/>
      <c r="CF42" s="659"/>
      <c r="CG42" s="659"/>
      <c r="CH42" s="659"/>
      <c r="CI42" s="659"/>
      <c r="CJ42" s="659"/>
      <c r="CK42" s="659"/>
      <c r="CL42" s="659"/>
      <c r="CM42" s="659"/>
      <c r="CN42" s="659"/>
      <c r="CO42" s="659"/>
      <c r="CP42" s="659"/>
      <c r="CQ42" s="660"/>
      <c r="CR42" s="661">
        <v>2971724</v>
      </c>
      <c r="CS42" s="664"/>
      <c r="CT42" s="664"/>
      <c r="CU42" s="664"/>
      <c r="CV42" s="664"/>
      <c r="CW42" s="664"/>
      <c r="CX42" s="664"/>
      <c r="CY42" s="665"/>
      <c r="CZ42" s="666">
        <v>37.700000000000003</v>
      </c>
      <c r="DA42" s="667"/>
      <c r="DB42" s="667"/>
      <c r="DC42" s="668"/>
      <c r="DD42" s="669">
        <v>320732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361</v>
      </c>
      <c r="CE43" s="659"/>
      <c r="CF43" s="659"/>
      <c r="CG43" s="659"/>
      <c r="CH43" s="659"/>
      <c r="CI43" s="659"/>
      <c r="CJ43" s="659"/>
      <c r="CK43" s="659"/>
      <c r="CL43" s="659"/>
      <c r="CM43" s="659"/>
      <c r="CN43" s="659"/>
      <c r="CO43" s="659"/>
      <c r="CP43" s="659"/>
      <c r="CQ43" s="660"/>
      <c r="CR43" s="661">
        <v>59889</v>
      </c>
      <c r="CS43" s="662"/>
      <c r="CT43" s="662"/>
      <c r="CU43" s="662"/>
      <c r="CV43" s="662"/>
      <c r="CW43" s="662"/>
      <c r="CX43" s="662"/>
      <c r="CY43" s="663"/>
      <c r="CZ43" s="666">
        <v>0.8</v>
      </c>
      <c r="DA43" s="695"/>
      <c r="DB43" s="695"/>
      <c r="DC43" s="696"/>
      <c r="DD43" s="669">
        <v>37539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362</v>
      </c>
      <c r="CD44" s="689" t="s">
        <v>314</v>
      </c>
      <c r="CE44" s="690"/>
      <c r="CF44" s="658" t="s">
        <v>363</v>
      </c>
      <c r="CG44" s="659"/>
      <c r="CH44" s="659"/>
      <c r="CI44" s="659"/>
      <c r="CJ44" s="659"/>
      <c r="CK44" s="659"/>
      <c r="CL44" s="659"/>
      <c r="CM44" s="659"/>
      <c r="CN44" s="659"/>
      <c r="CO44" s="659"/>
      <c r="CP44" s="659"/>
      <c r="CQ44" s="660"/>
      <c r="CR44" s="661">
        <v>2826960</v>
      </c>
      <c r="CS44" s="664"/>
      <c r="CT44" s="664"/>
      <c r="CU44" s="664"/>
      <c r="CV44" s="664"/>
      <c r="CW44" s="664"/>
      <c r="CX44" s="664"/>
      <c r="CY44" s="665"/>
      <c r="CZ44" s="666">
        <v>35.9</v>
      </c>
      <c r="DA44" s="667"/>
      <c r="DB44" s="667"/>
      <c r="DC44" s="668"/>
      <c r="DD44" s="669">
        <v>220686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364</v>
      </c>
      <c r="CG45" s="659"/>
      <c r="CH45" s="659"/>
      <c r="CI45" s="659"/>
      <c r="CJ45" s="659"/>
      <c r="CK45" s="659"/>
      <c r="CL45" s="659"/>
      <c r="CM45" s="659"/>
      <c r="CN45" s="659"/>
      <c r="CO45" s="659"/>
      <c r="CP45" s="659"/>
      <c r="CQ45" s="660"/>
      <c r="CR45" s="661">
        <v>551813</v>
      </c>
      <c r="CS45" s="662"/>
      <c r="CT45" s="662"/>
      <c r="CU45" s="662"/>
      <c r="CV45" s="662"/>
      <c r="CW45" s="662"/>
      <c r="CX45" s="662"/>
      <c r="CY45" s="663"/>
      <c r="CZ45" s="666">
        <v>7</v>
      </c>
      <c r="DA45" s="695"/>
      <c r="DB45" s="695"/>
      <c r="DC45" s="696"/>
      <c r="DD45" s="669">
        <v>50085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365</v>
      </c>
      <c r="CG46" s="659"/>
      <c r="CH46" s="659"/>
      <c r="CI46" s="659"/>
      <c r="CJ46" s="659"/>
      <c r="CK46" s="659"/>
      <c r="CL46" s="659"/>
      <c r="CM46" s="659"/>
      <c r="CN46" s="659"/>
      <c r="CO46" s="659"/>
      <c r="CP46" s="659"/>
      <c r="CQ46" s="660"/>
      <c r="CR46" s="661">
        <v>2239172</v>
      </c>
      <c r="CS46" s="664"/>
      <c r="CT46" s="664"/>
      <c r="CU46" s="664"/>
      <c r="CV46" s="664"/>
      <c r="CW46" s="664"/>
      <c r="CX46" s="664"/>
      <c r="CY46" s="665"/>
      <c r="CZ46" s="666">
        <v>28.4</v>
      </c>
      <c r="DA46" s="667"/>
      <c r="DB46" s="667"/>
      <c r="DC46" s="668"/>
      <c r="DD46" s="669">
        <v>161306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366</v>
      </c>
      <c r="CG47" s="659"/>
      <c r="CH47" s="659"/>
      <c r="CI47" s="659"/>
      <c r="CJ47" s="659"/>
      <c r="CK47" s="659"/>
      <c r="CL47" s="659"/>
      <c r="CM47" s="659"/>
      <c r="CN47" s="659"/>
      <c r="CO47" s="659"/>
      <c r="CP47" s="659"/>
      <c r="CQ47" s="660"/>
      <c r="CR47" s="661">
        <v>144764</v>
      </c>
      <c r="CS47" s="662"/>
      <c r="CT47" s="662"/>
      <c r="CU47" s="662"/>
      <c r="CV47" s="662"/>
      <c r="CW47" s="662"/>
      <c r="CX47" s="662"/>
      <c r="CY47" s="663"/>
      <c r="CZ47" s="666">
        <v>1.8</v>
      </c>
      <c r="DA47" s="695"/>
      <c r="DB47" s="695"/>
      <c r="DC47" s="696"/>
      <c r="DD47" s="669">
        <v>100046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367</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368</v>
      </c>
      <c r="CE49" s="674"/>
      <c r="CF49" s="674"/>
      <c r="CG49" s="674"/>
      <c r="CH49" s="674"/>
      <c r="CI49" s="674"/>
      <c r="CJ49" s="674"/>
      <c r="CK49" s="674"/>
      <c r="CL49" s="674"/>
      <c r="CM49" s="674"/>
      <c r="CN49" s="674"/>
      <c r="CO49" s="674"/>
      <c r="CP49" s="674"/>
      <c r="CQ49" s="675"/>
      <c r="CR49" s="676">
        <v>7885508</v>
      </c>
      <c r="CS49" s="677"/>
      <c r="CT49" s="677"/>
      <c r="CU49" s="677"/>
      <c r="CV49" s="677"/>
      <c r="CW49" s="677"/>
      <c r="CX49" s="677"/>
      <c r="CY49" s="678"/>
      <c r="CZ49" s="679">
        <v>100</v>
      </c>
      <c r="DA49" s="680"/>
      <c r="DB49" s="680"/>
      <c r="DC49" s="681"/>
      <c r="DD49" s="682">
        <v>4128653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obe+NMk+UBAZlfWig0O5lvjWlLAhpyCKNaHcsQTiGkNRAkhNUB/NXkF6iAbSsYsNgHYNKs12pcn43IQD3Ugvfw==" saltValue="35zo0/f670DRdy3asOfQ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370</v>
      </c>
      <c r="DK2" s="1200"/>
      <c r="DL2" s="1200"/>
      <c r="DM2" s="1200"/>
      <c r="DN2" s="1200"/>
      <c r="DO2" s="1201"/>
      <c r="DP2" s="249"/>
      <c r="DQ2" s="1199" t="s">
        <v>371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372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374</v>
      </c>
      <c r="B5" s="1085"/>
      <c r="C5" s="1085"/>
      <c r="D5" s="1085"/>
      <c r="E5" s="1085"/>
      <c r="F5" s="1085"/>
      <c r="G5" s="1085"/>
      <c r="H5" s="1085"/>
      <c r="I5" s="1085"/>
      <c r="J5" s="1085"/>
      <c r="K5" s="1085"/>
      <c r="L5" s="1085"/>
      <c r="M5" s="1085"/>
      <c r="N5" s="1085"/>
      <c r="O5" s="1085"/>
      <c r="P5" s="1086"/>
      <c r="Q5" s="1090" t="s">
        <v>375</v>
      </c>
      <c r="R5" s="1091"/>
      <c r="S5" s="1091"/>
      <c r="T5" s="1091"/>
      <c r="U5" s="1092"/>
      <c r="V5" s="1090" t="s">
        <v>376</v>
      </c>
      <c r="W5" s="1091"/>
      <c r="X5" s="1091"/>
      <c r="Y5" s="1091"/>
      <c r="Z5" s="1092"/>
      <c r="AA5" s="1090" t="s">
        <v>377</v>
      </c>
      <c r="AB5" s="1091"/>
      <c r="AC5" s="1091"/>
      <c r="AD5" s="1091"/>
      <c r="AE5" s="1091"/>
      <c r="AF5" s="1202" t="s">
        <v>378</v>
      </c>
      <c r="AG5" s="1091"/>
      <c r="AH5" s="1091"/>
      <c r="AI5" s="1091"/>
      <c r="AJ5" s="1106"/>
      <c r="AK5" s="1091" t="s">
        <v>379</v>
      </c>
      <c r="AL5" s="1091"/>
      <c r="AM5" s="1091"/>
      <c r="AN5" s="1091"/>
      <c r="AO5" s="1092"/>
      <c r="AP5" s="1090" t="s">
        <v>380</v>
      </c>
      <c r="AQ5" s="1091"/>
      <c r="AR5" s="1091"/>
      <c r="AS5" s="1091"/>
      <c r="AT5" s="1092"/>
      <c r="AU5" s="1090" t="s">
        <v>381</v>
      </c>
      <c r="AV5" s="1091"/>
      <c r="AW5" s="1091"/>
      <c r="AX5" s="1091"/>
      <c r="AY5" s="1106"/>
      <c r="AZ5" s="256"/>
      <c r="BA5" s="256"/>
      <c r="BB5" s="256"/>
      <c r="BC5" s="256"/>
      <c r="BD5" s="256"/>
      <c r="BE5" s="257"/>
      <c r="BF5" s="257"/>
      <c r="BG5" s="257"/>
      <c r="BH5" s="257"/>
      <c r="BI5" s="257"/>
      <c r="BJ5" s="257"/>
      <c r="BK5" s="257"/>
      <c r="BL5" s="257"/>
      <c r="BM5" s="257"/>
      <c r="BN5" s="257"/>
      <c r="BO5" s="257"/>
      <c r="BP5" s="257"/>
      <c r="BQ5" s="1084" t="s">
        <v>382</v>
      </c>
      <c r="BR5" s="1085"/>
      <c r="BS5" s="1085"/>
      <c r="BT5" s="1085"/>
      <c r="BU5" s="1085"/>
      <c r="BV5" s="1085"/>
      <c r="BW5" s="1085"/>
      <c r="BX5" s="1085"/>
      <c r="BY5" s="1085"/>
      <c r="BZ5" s="1085"/>
      <c r="CA5" s="1085"/>
      <c r="CB5" s="1085"/>
      <c r="CC5" s="1085"/>
      <c r="CD5" s="1085"/>
      <c r="CE5" s="1085"/>
      <c r="CF5" s="1085"/>
      <c r="CG5" s="1086"/>
      <c r="CH5" s="1090" t="s">
        <v>383</v>
      </c>
      <c r="CI5" s="1091"/>
      <c r="CJ5" s="1091"/>
      <c r="CK5" s="1091"/>
      <c r="CL5" s="1092"/>
      <c r="CM5" s="1090" t="s">
        <v>384</v>
      </c>
      <c r="CN5" s="1091"/>
      <c r="CO5" s="1091"/>
      <c r="CP5" s="1091"/>
      <c r="CQ5" s="1092"/>
      <c r="CR5" s="1090" t="s">
        <v>385</v>
      </c>
      <c r="CS5" s="1091"/>
      <c r="CT5" s="1091"/>
      <c r="CU5" s="1091"/>
      <c r="CV5" s="1092"/>
      <c r="CW5" s="1090" t="s">
        <v>386</v>
      </c>
      <c r="CX5" s="1091"/>
      <c r="CY5" s="1091"/>
      <c r="CZ5" s="1091"/>
      <c r="DA5" s="1092"/>
      <c r="DB5" s="1090" t="s">
        <v>387</v>
      </c>
      <c r="DC5" s="1091"/>
      <c r="DD5" s="1091"/>
      <c r="DE5" s="1091"/>
      <c r="DF5" s="1092"/>
      <c r="DG5" s="1187" t="s">
        <v>388</v>
      </c>
      <c r="DH5" s="1188"/>
      <c r="DI5" s="1188"/>
      <c r="DJ5" s="1188"/>
      <c r="DK5" s="1189"/>
      <c r="DL5" s="1187" t="s">
        <v>389</v>
      </c>
      <c r="DM5" s="1188"/>
      <c r="DN5" s="1188"/>
      <c r="DO5" s="1188"/>
      <c r="DP5" s="1189"/>
      <c r="DQ5" s="1090" t="s">
        <v>390</v>
      </c>
      <c r="DR5" s="1091"/>
      <c r="DS5" s="1091"/>
      <c r="DT5" s="1091"/>
      <c r="DU5" s="1092"/>
      <c r="DV5" s="1090" t="s">
        <v>381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391</v>
      </c>
      <c r="C7" s="1140"/>
      <c r="D7" s="1140"/>
      <c r="E7" s="1140"/>
      <c r="F7" s="1140"/>
      <c r="G7" s="1140"/>
      <c r="H7" s="1140"/>
      <c r="I7" s="1140"/>
      <c r="J7" s="1140"/>
      <c r="K7" s="1140"/>
      <c r="L7" s="1140"/>
      <c r="M7" s="1140"/>
      <c r="N7" s="1140"/>
      <c r="O7" s="1140"/>
      <c r="P7" s="1141"/>
      <c r="Q7" s="1193">
        <v>8241</v>
      </c>
      <c r="R7" s="1194"/>
      <c r="S7" s="1194"/>
      <c r="T7" s="1194"/>
      <c r="U7" s="1194"/>
      <c r="V7" s="1194">
        <v>7883</v>
      </c>
      <c r="W7" s="1194"/>
      <c r="X7" s="1194"/>
      <c r="Y7" s="1194"/>
      <c r="Z7" s="1194"/>
      <c r="AA7" s="1194">
        <v>359</v>
      </c>
      <c r="AB7" s="1194"/>
      <c r="AC7" s="1194"/>
      <c r="AD7" s="1194"/>
      <c r="AE7" s="1195"/>
      <c r="AF7" s="1196">
        <v>297</v>
      </c>
      <c r="AG7" s="1197"/>
      <c r="AH7" s="1197"/>
      <c r="AI7" s="1197"/>
      <c r="AJ7" s="1198"/>
      <c r="AK7" s="1180">
        <v>536</v>
      </c>
      <c r="AL7" s="1181"/>
      <c r="AM7" s="1181"/>
      <c r="AN7" s="1181"/>
      <c r="AO7" s="1181"/>
      <c r="AP7" s="1181">
        <v>11298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599</v>
      </c>
      <c r="BT7" s="1185"/>
      <c r="BU7" s="1185"/>
      <c r="BV7" s="1185"/>
      <c r="BW7" s="1185"/>
      <c r="BX7" s="1185"/>
      <c r="BY7" s="1185"/>
      <c r="BZ7" s="1185"/>
      <c r="CA7" s="1185"/>
      <c r="CB7" s="1185"/>
      <c r="CC7" s="1185"/>
      <c r="CD7" s="1185"/>
      <c r="CE7" s="1185"/>
      <c r="CF7" s="1185"/>
      <c r="CG7" s="1186"/>
      <c r="CH7" s="1177">
        <v>-5</v>
      </c>
      <c r="CI7" s="1178"/>
      <c r="CJ7" s="1178"/>
      <c r="CK7" s="1178"/>
      <c r="CL7" s="1179"/>
      <c r="CM7" s="1177">
        <v>34</v>
      </c>
      <c r="CN7" s="1178"/>
      <c r="CO7" s="1178"/>
      <c r="CP7" s="1178"/>
      <c r="CQ7" s="1179"/>
      <c r="CR7" s="1177">
        <v>30</v>
      </c>
      <c r="CS7" s="1178"/>
      <c r="CT7" s="1178"/>
      <c r="CU7" s="1178"/>
      <c r="CV7" s="1179"/>
      <c r="CW7" s="1177" t="s">
        <v>611</v>
      </c>
      <c r="CX7" s="1178"/>
      <c r="CY7" s="1178"/>
      <c r="CZ7" s="1178"/>
      <c r="DA7" s="1179"/>
      <c r="DB7" s="1177" t="s">
        <v>611</v>
      </c>
      <c r="DC7" s="1178"/>
      <c r="DD7" s="1178"/>
      <c r="DE7" s="1178"/>
      <c r="DF7" s="1179"/>
      <c r="DG7" s="1177" t="s">
        <v>611</v>
      </c>
      <c r="DH7" s="1178"/>
      <c r="DI7" s="1178"/>
      <c r="DJ7" s="1178"/>
      <c r="DK7" s="1179"/>
      <c r="DL7" s="1177" t="s">
        <v>611</v>
      </c>
      <c r="DM7" s="1178"/>
      <c r="DN7" s="1178"/>
      <c r="DO7" s="1178"/>
      <c r="DP7" s="1179"/>
      <c r="DQ7" s="1177" t="s">
        <v>611</v>
      </c>
      <c r="DR7" s="1178"/>
      <c r="DS7" s="1178"/>
      <c r="DT7" s="1178"/>
      <c r="DU7" s="1179"/>
      <c r="DV7" s="1204"/>
      <c r="DW7" s="1205"/>
      <c r="DX7" s="1205"/>
      <c r="DY7" s="1205"/>
      <c r="DZ7" s="1206"/>
      <c r="EA7" s="254"/>
    </row>
    <row r="8" spans="1:131" s="255" customFormat="1" ht="26.25" customHeight="1">
      <c r="A8" s="261">
        <v>2</v>
      </c>
      <c r="B8" s="1126" t="s">
        <v>392</v>
      </c>
      <c r="C8" s="1127"/>
      <c r="D8" s="1127"/>
      <c r="E8" s="1127"/>
      <c r="F8" s="1127"/>
      <c r="G8" s="1127"/>
      <c r="H8" s="1127"/>
      <c r="I8" s="1127"/>
      <c r="J8" s="1127"/>
      <c r="K8" s="1127"/>
      <c r="L8" s="1127"/>
      <c r="M8" s="1127"/>
      <c r="N8" s="1127"/>
      <c r="O8" s="1127"/>
      <c r="P8" s="1128"/>
      <c r="Q8" s="1132">
        <v>3</v>
      </c>
      <c r="R8" s="1133"/>
      <c r="S8" s="1133"/>
      <c r="T8" s="1133"/>
      <c r="U8" s="1133"/>
      <c r="V8" s="1133">
        <v>3</v>
      </c>
      <c r="W8" s="1133"/>
      <c r="X8" s="1133"/>
      <c r="Y8" s="1133"/>
      <c r="Z8" s="1133"/>
      <c r="AA8" s="1133">
        <v>0</v>
      </c>
      <c r="AB8" s="1133"/>
      <c r="AC8" s="1133"/>
      <c r="AD8" s="1133"/>
      <c r="AE8" s="1134"/>
      <c r="AF8" s="1108">
        <v>0</v>
      </c>
      <c r="AG8" s="1109"/>
      <c r="AH8" s="1109"/>
      <c r="AI8" s="1109"/>
      <c r="AJ8" s="1110"/>
      <c r="AK8" s="1175" t="s">
        <v>605</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600</v>
      </c>
      <c r="BT8" s="1104"/>
      <c r="BU8" s="1104"/>
      <c r="BV8" s="1104"/>
      <c r="BW8" s="1104"/>
      <c r="BX8" s="1104"/>
      <c r="BY8" s="1104"/>
      <c r="BZ8" s="1104"/>
      <c r="CA8" s="1104"/>
      <c r="CB8" s="1104"/>
      <c r="CC8" s="1104"/>
      <c r="CD8" s="1104"/>
      <c r="CE8" s="1104"/>
      <c r="CF8" s="1104"/>
      <c r="CG8" s="1105"/>
      <c r="CH8" s="1078">
        <v>3</v>
      </c>
      <c r="CI8" s="1079"/>
      <c r="CJ8" s="1079"/>
      <c r="CK8" s="1079"/>
      <c r="CL8" s="1080"/>
      <c r="CM8" s="1078">
        <v>22</v>
      </c>
      <c r="CN8" s="1079"/>
      <c r="CO8" s="1079"/>
      <c r="CP8" s="1079"/>
      <c r="CQ8" s="1080"/>
      <c r="CR8" s="1078">
        <v>8</v>
      </c>
      <c r="CS8" s="1079"/>
      <c r="CT8" s="1079"/>
      <c r="CU8" s="1079"/>
      <c r="CV8" s="1080"/>
      <c r="CW8" s="1078" t="s">
        <v>611</v>
      </c>
      <c r="CX8" s="1079"/>
      <c r="CY8" s="1079"/>
      <c r="CZ8" s="1079"/>
      <c r="DA8" s="1080"/>
      <c r="DB8" s="1078" t="s">
        <v>611</v>
      </c>
      <c r="DC8" s="1079"/>
      <c r="DD8" s="1079"/>
      <c r="DE8" s="1079"/>
      <c r="DF8" s="1080"/>
      <c r="DG8" s="1078" t="s">
        <v>611</v>
      </c>
      <c r="DH8" s="1079"/>
      <c r="DI8" s="1079"/>
      <c r="DJ8" s="1079"/>
      <c r="DK8" s="1080"/>
      <c r="DL8" s="1078" t="s">
        <v>611</v>
      </c>
      <c r="DM8" s="1079"/>
      <c r="DN8" s="1079"/>
      <c r="DO8" s="1079"/>
      <c r="DP8" s="1080"/>
      <c r="DQ8" s="1078" t="s">
        <v>611</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394</v>
      </c>
      <c r="B23" s="1033" t="s">
        <v>395</v>
      </c>
      <c r="C23" s="1034"/>
      <c r="D23" s="1034"/>
      <c r="E23" s="1034"/>
      <c r="F23" s="1034"/>
      <c r="G23" s="1034"/>
      <c r="H23" s="1034"/>
      <c r="I23" s="1034"/>
      <c r="J23" s="1034"/>
      <c r="K23" s="1034"/>
      <c r="L23" s="1034"/>
      <c r="M23" s="1034"/>
      <c r="N23" s="1034"/>
      <c r="O23" s="1034"/>
      <c r="P23" s="1035"/>
      <c r="Q23" s="1157">
        <v>8244</v>
      </c>
      <c r="R23" s="1158"/>
      <c r="S23" s="1158"/>
      <c r="T23" s="1158"/>
      <c r="U23" s="1158"/>
      <c r="V23" s="1158">
        <v>7886</v>
      </c>
      <c r="W23" s="1158"/>
      <c r="X23" s="1158"/>
      <c r="Y23" s="1158"/>
      <c r="Z23" s="1158"/>
      <c r="AA23" s="1158">
        <v>359</v>
      </c>
      <c r="AB23" s="1158"/>
      <c r="AC23" s="1158"/>
      <c r="AD23" s="1158"/>
      <c r="AE23" s="1159"/>
      <c r="AF23" s="1160">
        <v>297</v>
      </c>
      <c r="AG23" s="1158"/>
      <c r="AH23" s="1158"/>
      <c r="AI23" s="1158"/>
      <c r="AJ23" s="1161"/>
      <c r="AK23" s="1162"/>
      <c r="AL23" s="1163"/>
      <c r="AM23" s="1163"/>
      <c r="AN23" s="1163"/>
      <c r="AO23" s="1163"/>
      <c r="AP23" s="1158">
        <v>11299</v>
      </c>
      <c r="AQ23" s="1158"/>
      <c r="AR23" s="1158"/>
      <c r="AS23" s="1158"/>
      <c r="AT23" s="1158"/>
      <c r="AU23" s="1164"/>
      <c r="AV23" s="1164"/>
      <c r="AW23" s="1164"/>
      <c r="AX23" s="1164"/>
      <c r="AY23" s="1165"/>
      <c r="AZ23" s="1154" t="s">
        <v>396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374</v>
      </c>
      <c r="B26" s="1085"/>
      <c r="C26" s="1085"/>
      <c r="D26" s="1085"/>
      <c r="E26" s="1085"/>
      <c r="F26" s="1085"/>
      <c r="G26" s="1085"/>
      <c r="H26" s="1085"/>
      <c r="I26" s="1085"/>
      <c r="J26" s="1085"/>
      <c r="K26" s="1085"/>
      <c r="L26" s="1085"/>
      <c r="M26" s="1085"/>
      <c r="N26" s="1085"/>
      <c r="O26" s="1085"/>
      <c r="P26" s="1086"/>
      <c r="Q26" s="1090" t="s">
        <v>399</v>
      </c>
      <c r="R26" s="1091"/>
      <c r="S26" s="1091"/>
      <c r="T26" s="1091"/>
      <c r="U26" s="1092"/>
      <c r="V26" s="1090" t="s">
        <v>400</v>
      </c>
      <c r="W26" s="1091"/>
      <c r="X26" s="1091"/>
      <c r="Y26" s="1091"/>
      <c r="Z26" s="1092"/>
      <c r="AA26" s="1090" t="s">
        <v>401</v>
      </c>
      <c r="AB26" s="1091"/>
      <c r="AC26" s="1091"/>
      <c r="AD26" s="1091"/>
      <c r="AE26" s="1091"/>
      <c r="AF26" s="1148" t="s">
        <v>402</v>
      </c>
      <c r="AG26" s="1097"/>
      <c r="AH26" s="1097"/>
      <c r="AI26" s="1097"/>
      <c r="AJ26" s="1149"/>
      <c r="AK26" s="1091" t="s">
        <v>403</v>
      </c>
      <c r="AL26" s="1091"/>
      <c r="AM26" s="1091"/>
      <c r="AN26" s="1091"/>
      <c r="AO26" s="1092"/>
      <c r="AP26" s="1090" t="s">
        <v>404</v>
      </c>
      <c r="AQ26" s="1091"/>
      <c r="AR26" s="1091"/>
      <c r="AS26" s="1091"/>
      <c r="AT26" s="1092"/>
      <c r="AU26" s="1090" t="s">
        <v>405</v>
      </c>
      <c r="AV26" s="1091"/>
      <c r="AW26" s="1091"/>
      <c r="AX26" s="1091"/>
      <c r="AY26" s="1092"/>
      <c r="AZ26" s="1090" t="s">
        <v>406</v>
      </c>
      <c r="BA26" s="1091"/>
      <c r="BB26" s="1091"/>
      <c r="BC26" s="1091"/>
      <c r="BD26" s="1092"/>
      <c r="BE26" s="1090" t="s">
        <v>381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407</v>
      </c>
      <c r="C28" s="1140"/>
      <c r="D28" s="1140"/>
      <c r="E28" s="1140"/>
      <c r="F28" s="1140"/>
      <c r="G28" s="1140"/>
      <c r="H28" s="1140"/>
      <c r="I28" s="1140"/>
      <c r="J28" s="1140"/>
      <c r="K28" s="1140"/>
      <c r="L28" s="1140"/>
      <c r="M28" s="1140"/>
      <c r="N28" s="1140"/>
      <c r="O28" s="1140"/>
      <c r="P28" s="1141"/>
      <c r="Q28" s="1142">
        <v>1081</v>
      </c>
      <c r="R28" s="1143"/>
      <c r="S28" s="1143"/>
      <c r="T28" s="1143"/>
      <c r="U28" s="1143"/>
      <c r="V28" s="1143">
        <v>1081</v>
      </c>
      <c r="W28" s="1143"/>
      <c r="X28" s="1143"/>
      <c r="Y28" s="1143"/>
      <c r="Z28" s="1143"/>
      <c r="AA28" s="1143">
        <v>0</v>
      </c>
      <c r="AB28" s="1143"/>
      <c r="AC28" s="1143"/>
      <c r="AD28" s="1143"/>
      <c r="AE28" s="1144"/>
      <c r="AF28" s="1145" t="s">
        <v>408</v>
      </c>
      <c r="AG28" s="1143"/>
      <c r="AH28" s="1143"/>
      <c r="AI28" s="1143"/>
      <c r="AJ28" s="1146"/>
      <c r="AK28" s="1147">
        <v>139</v>
      </c>
      <c r="AL28" s="1135"/>
      <c r="AM28" s="1135"/>
      <c r="AN28" s="1135"/>
      <c r="AO28" s="1135"/>
      <c r="AP28" s="1135" t="s">
        <v>605</v>
      </c>
      <c r="AQ28" s="1135"/>
      <c r="AR28" s="1135"/>
      <c r="AS28" s="1135"/>
      <c r="AT28" s="1135"/>
      <c r="AU28" s="1135" t="s">
        <v>605</v>
      </c>
      <c r="AV28" s="1135"/>
      <c r="AW28" s="1135"/>
      <c r="AX28" s="1135"/>
      <c r="AY28" s="1135"/>
      <c r="AZ28" s="1136" t="s">
        <v>605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409</v>
      </c>
      <c r="C29" s="1127"/>
      <c r="D29" s="1127"/>
      <c r="E29" s="1127"/>
      <c r="F29" s="1127"/>
      <c r="G29" s="1127"/>
      <c r="H29" s="1127"/>
      <c r="I29" s="1127"/>
      <c r="J29" s="1127"/>
      <c r="K29" s="1127"/>
      <c r="L29" s="1127"/>
      <c r="M29" s="1127"/>
      <c r="N29" s="1127"/>
      <c r="O29" s="1127"/>
      <c r="P29" s="1128"/>
      <c r="Q29" s="1132">
        <v>1267</v>
      </c>
      <c r="R29" s="1133"/>
      <c r="S29" s="1133"/>
      <c r="T29" s="1133"/>
      <c r="U29" s="1133"/>
      <c r="V29" s="1133">
        <v>1267</v>
      </c>
      <c r="W29" s="1133"/>
      <c r="X29" s="1133"/>
      <c r="Y29" s="1133"/>
      <c r="Z29" s="1133"/>
      <c r="AA29" s="1133">
        <v>0</v>
      </c>
      <c r="AB29" s="1133"/>
      <c r="AC29" s="1133"/>
      <c r="AD29" s="1133"/>
      <c r="AE29" s="1134"/>
      <c r="AF29" s="1108">
        <v>0</v>
      </c>
      <c r="AG29" s="1109"/>
      <c r="AH29" s="1109"/>
      <c r="AI29" s="1109"/>
      <c r="AJ29" s="1110"/>
      <c r="AK29" s="1069">
        <v>231</v>
      </c>
      <c r="AL29" s="1060"/>
      <c r="AM29" s="1060"/>
      <c r="AN29" s="1060"/>
      <c r="AO29" s="1060"/>
      <c r="AP29" s="1060" t="s">
        <v>605</v>
      </c>
      <c r="AQ29" s="1060"/>
      <c r="AR29" s="1060"/>
      <c r="AS29" s="1060"/>
      <c r="AT29" s="1060"/>
      <c r="AU29" s="1060" t="s">
        <v>605</v>
      </c>
      <c r="AV29" s="1060"/>
      <c r="AW29" s="1060"/>
      <c r="AX29" s="1060"/>
      <c r="AY29" s="1060"/>
      <c r="AZ29" s="1131" t="s">
        <v>605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410</v>
      </c>
      <c r="C30" s="1127"/>
      <c r="D30" s="1127"/>
      <c r="E30" s="1127"/>
      <c r="F30" s="1127"/>
      <c r="G30" s="1127"/>
      <c r="H30" s="1127"/>
      <c r="I30" s="1127"/>
      <c r="J30" s="1127"/>
      <c r="K30" s="1127"/>
      <c r="L30" s="1127"/>
      <c r="M30" s="1127"/>
      <c r="N30" s="1127"/>
      <c r="O30" s="1127"/>
      <c r="P30" s="1128"/>
      <c r="Q30" s="1132">
        <v>126</v>
      </c>
      <c r="R30" s="1133"/>
      <c r="S30" s="1133"/>
      <c r="T30" s="1133"/>
      <c r="U30" s="1133"/>
      <c r="V30" s="1133">
        <v>123</v>
      </c>
      <c r="W30" s="1133"/>
      <c r="X30" s="1133"/>
      <c r="Y30" s="1133"/>
      <c r="Z30" s="1133"/>
      <c r="AA30" s="1133">
        <v>3</v>
      </c>
      <c r="AB30" s="1133"/>
      <c r="AC30" s="1133"/>
      <c r="AD30" s="1133"/>
      <c r="AE30" s="1134"/>
      <c r="AF30" s="1108">
        <v>3</v>
      </c>
      <c r="AG30" s="1109"/>
      <c r="AH30" s="1109"/>
      <c r="AI30" s="1109"/>
      <c r="AJ30" s="1110"/>
      <c r="AK30" s="1069">
        <v>56</v>
      </c>
      <c r="AL30" s="1060"/>
      <c r="AM30" s="1060"/>
      <c r="AN30" s="1060"/>
      <c r="AO30" s="1060"/>
      <c r="AP30" s="1060" t="s">
        <v>605</v>
      </c>
      <c r="AQ30" s="1060"/>
      <c r="AR30" s="1060"/>
      <c r="AS30" s="1060"/>
      <c r="AT30" s="1060"/>
      <c r="AU30" s="1060" t="s">
        <v>605</v>
      </c>
      <c r="AV30" s="1060"/>
      <c r="AW30" s="1060"/>
      <c r="AX30" s="1060"/>
      <c r="AY30" s="1060"/>
      <c r="AZ30" s="1131" t="s">
        <v>605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411</v>
      </c>
      <c r="C31" s="1127"/>
      <c r="D31" s="1127"/>
      <c r="E31" s="1127"/>
      <c r="F31" s="1127"/>
      <c r="G31" s="1127"/>
      <c r="H31" s="1127"/>
      <c r="I31" s="1127"/>
      <c r="J31" s="1127"/>
      <c r="K31" s="1127"/>
      <c r="L31" s="1127"/>
      <c r="M31" s="1127"/>
      <c r="N31" s="1127"/>
      <c r="O31" s="1127"/>
      <c r="P31" s="1128"/>
      <c r="Q31" s="1132">
        <v>136</v>
      </c>
      <c r="R31" s="1133"/>
      <c r="S31" s="1133"/>
      <c r="T31" s="1133"/>
      <c r="U31" s="1133"/>
      <c r="V31" s="1133">
        <v>131</v>
      </c>
      <c r="W31" s="1133"/>
      <c r="X31" s="1133"/>
      <c r="Y31" s="1133"/>
      <c r="Z31" s="1133"/>
      <c r="AA31" s="1133">
        <v>5</v>
      </c>
      <c r="AB31" s="1133"/>
      <c r="AC31" s="1133"/>
      <c r="AD31" s="1133"/>
      <c r="AE31" s="1134"/>
      <c r="AF31" s="1108">
        <v>61</v>
      </c>
      <c r="AG31" s="1109"/>
      <c r="AH31" s="1109"/>
      <c r="AI31" s="1109"/>
      <c r="AJ31" s="1110"/>
      <c r="AK31" s="1069">
        <v>37</v>
      </c>
      <c r="AL31" s="1060"/>
      <c r="AM31" s="1060"/>
      <c r="AN31" s="1060"/>
      <c r="AO31" s="1060"/>
      <c r="AP31" s="1060">
        <v>608</v>
      </c>
      <c r="AQ31" s="1060"/>
      <c r="AR31" s="1060"/>
      <c r="AS31" s="1060"/>
      <c r="AT31" s="1060"/>
      <c r="AU31" s="1060">
        <v>257</v>
      </c>
      <c r="AV31" s="1060"/>
      <c r="AW31" s="1060"/>
      <c r="AX31" s="1060"/>
      <c r="AY31" s="1060"/>
      <c r="AZ31" s="1131" t="s">
        <v>605</v>
      </c>
      <c r="BA31" s="1131"/>
      <c r="BB31" s="1131"/>
      <c r="BC31" s="1131"/>
      <c r="BD31" s="1131"/>
      <c r="BE31" s="1121" t="s">
        <v>412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413</v>
      </c>
      <c r="C32" s="1127"/>
      <c r="D32" s="1127"/>
      <c r="E32" s="1127"/>
      <c r="F32" s="1127"/>
      <c r="G32" s="1127"/>
      <c r="H32" s="1127"/>
      <c r="I32" s="1127"/>
      <c r="J32" s="1127"/>
      <c r="K32" s="1127"/>
      <c r="L32" s="1127"/>
      <c r="M32" s="1127"/>
      <c r="N32" s="1127"/>
      <c r="O32" s="1127"/>
      <c r="P32" s="1128"/>
      <c r="Q32" s="1132">
        <v>57</v>
      </c>
      <c r="R32" s="1133"/>
      <c r="S32" s="1133"/>
      <c r="T32" s="1133"/>
      <c r="U32" s="1133"/>
      <c r="V32" s="1133">
        <v>57</v>
      </c>
      <c r="W32" s="1133"/>
      <c r="X32" s="1133"/>
      <c r="Y32" s="1133"/>
      <c r="Z32" s="1133"/>
      <c r="AA32" s="1133">
        <v>0</v>
      </c>
      <c r="AB32" s="1133"/>
      <c r="AC32" s="1133"/>
      <c r="AD32" s="1133"/>
      <c r="AE32" s="1134"/>
      <c r="AF32" s="1108">
        <v>0</v>
      </c>
      <c r="AG32" s="1109"/>
      <c r="AH32" s="1109"/>
      <c r="AI32" s="1109"/>
      <c r="AJ32" s="1110"/>
      <c r="AK32" s="1069">
        <v>26</v>
      </c>
      <c r="AL32" s="1060"/>
      <c r="AM32" s="1060"/>
      <c r="AN32" s="1060"/>
      <c r="AO32" s="1060"/>
      <c r="AP32" s="1060">
        <v>230</v>
      </c>
      <c r="AQ32" s="1060"/>
      <c r="AR32" s="1060"/>
      <c r="AS32" s="1060"/>
      <c r="AT32" s="1060"/>
      <c r="AU32" s="1060">
        <v>222</v>
      </c>
      <c r="AV32" s="1060"/>
      <c r="AW32" s="1060"/>
      <c r="AX32" s="1060"/>
      <c r="AY32" s="1060"/>
      <c r="AZ32" s="1131" t="s">
        <v>605</v>
      </c>
      <c r="BA32" s="1131"/>
      <c r="BB32" s="1131"/>
      <c r="BC32" s="1131"/>
      <c r="BD32" s="1131"/>
      <c r="BE32" s="1121" t="s">
        <v>414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394</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64</v>
      </c>
      <c r="AG63" s="1048"/>
      <c r="AH63" s="1048"/>
      <c r="AI63" s="1048"/>
      <c r="AJ63" s="1119"/>
      <c r="AK63" s="1120"/>
      <c r="AL63" s="1052"/>
      <c r="AM63" s="1052"/>
      <c r="AN63" s="1052"/>
      <c r="AO63" s="1052"/>
      <c r="AP63" s="1048">
        <v>838</v>
      </c>
      <c r="AQ63" s="1048"/>
      <c r="AR63" s="1048"/>
      <c r="AS63" s="1048"/>
      <c r="AT63" s="1048"/>
      <c r="AU63" s="1048">
        <v>479</v>
      </c>
      <c r="AV63" s="1048"/>
      <c r="AW63" s="1048"/>
      <c r="AX63" s="1048"/>
      <c r="AY63" s="1048"/>
      <c r="AZ63" s="1114"/>
      <c r="BA63" s="1114"/>
      <c r="BB63" s="1114"/>
      <c r="BC63" s="1114"/>
      <c r="BD63" s="1114"/>
      <c r="BE63" s="1049"/>
      <c r="BF63" s="1049"/>
      <c r="BG63" s="1049"/>
      <c r="BH63" s="1049"/>
      <c r="BI63" s="1050"/>
      <c r="BJ63" s="1115" t="s">
        <v>417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402</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381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583</v>
      </c>
      <c r="C68" s="1075"/>
      <c r="D68" s="1075"/>
      <c r="E68" s="1075"/>
      <c r="F68" s="1075"/>
      <c r="G68" s="1075"/>
      <c r="H68" s="1075"/>
      <c r="I68" s="1075"/>
      <c r="J68" s="1075"/>
      <c r="K68" s="1075"/>
      <c r="L68" s="1075"/>
      <c r="M68" s="1075"/>
      <c r="N68" s="1075"/>
      <c r="O68" s="1075"/>
      <c r="P68" s="1076"/>
      <c r="Q68" s="1077">
        <v>1342</v>
      </c>
      <c r="R68" s="1071"/>
      <c r="S68" s="1071"/>
      <c r="T68" s="1071"/>
      <c r="U68" s="1071"/>
      <c r="V68" s="1071">
        <v>1342</v>
      </c>
      <c r="W68" s="1071"/>
      <c r="X68" s="1071"/>
      <c r="Y68" s="1071"/>
      <c r="Z68" s="1071"/>
      <c r="AA68" s="1071">
        <v>0</v>
      </c>
      <c r="AB68" s="1071"/>
      <c r="AC68" s="1071"/>
      <c r="AD68" s="1071"/>
      <c r="AE68" s="1071"/>
      <c r="AF68" s="1071">
        <v>0</v>
      </c>
      <c r="AG68" s="1071"/>
      <c r="AH68" s="1071"/>
      <c r="AI68" s="1071"/>
      <c r="AJ68" s="1071"/>
      <c r="AK68" s="1071" t="s">
        <v>606</v>
      </c>
      <c r="AL68" s="1071"/>
      <c r="AM68" s="1071"/>
      <c r="AN68" s="1071"/>
      <c r="AO68" s="1071"/>
      <c r="AP68" s="1071">
        <v>31</v>
      </c>
      <c r="AQ68" s="1071"/>
      <c r="AR68" s="1071"/>
      <c r="AS68" s="1071"/>
      <c r="AT68" s="1071"/>
      <c r="AU68" s="1071" t="s">
        <v>612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584</v>
      </c>
      <c r="C69" s="1064"/>
      <c r="D69" s="1064"/>
      <c r="E69" s="1064"/>
      <c r="F69" s="1064"/>
      <c r="G69" s="1064"/>
      <c r="H69" s="1064"/>
      <c r="I69" s="1064"/>
      <c r="J69" s="1064"/>
      <c r="K69" s="1064"/>
      <c r="L69" s="1064"/>
      <c r="M69" s="1064"/>
      <c r="N69" s="1064"/>
      <c r="O69" s="1064"/>
      <c r="P69" s="1065"/>
      <c r="Q69" s="1066">
        <v>332</v>
      </c>
      <c r="R69" s="1060"/>
      <c r="S69" s="1060"/>
      <c r="T69" s="1060"/>
      <c r="U69" s="1060"/>
      <c r="V69" s="1060">
        <v>326</v>
      </c>
      <c r="W69" s="1060"/>
      <c r="X69" s="1060"/>
      <c r="Y69" s="1060"/>
      <c r="Z69" s="1060"/>
      <c r="AA69" s="1060">
        <v>6</v>
      </c>
      <c r="AB69" s="1060"/>
      <c r="AC69" s="1060"/>
      <c r="AD69" s="1060"/>
      <c r="AE69" s="1060"/>
      <c r="AF69" s="1060">
        <v>6</v>
      </c>
      <c r="AG69" s="1060"/>
      <c r="AH69" s="1060"/>
      <c r="AI69" s="1060"/>
      <c r="AJ69" s="1060"/>
      <c r="AK69" s="1060" t="s">
        <v>606</v>
      </c>
      <c r="AL69" s="1060"/>
      <c r="AM69" s="1060"/>
      <c r="AN69" s="1060"/>
      <c r="AO69" s="1060"/>
      <c r="AP69" s="1060" t="s">
        <v>606</v>
      </c>
      <c r="AQ69" s="1060"/>
      <c r="AR69" s="1060"/>
      <c r="AS69" s="1060"/>
      <c r="AT69" s="1060"/>
      <c r="AU69" s="1060" t="s">
        <v>606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585</v>
      </c>
      <c r="C70" s="1064"/>
      <c r="D70" s="1064"/>
      <c r="E70" s="1064"/>
      <c r="F70" s="1064"/>
      <c r="G70" s="1064"/>
      <c r="H70" s="1064"/>
      <c r="I70" s="1064"/>
      <c r="J70" s="1064"/>
      <c r="K70" s="1064"/>
      <c r="L70" s="1064"/>
      <c r="M70" s="1064"/>
      <c r="N70" s="1064"/>
      <c r="O70" s="1064"/>
      <c r="P70" s="1065"/>
      <c r="Q70" s="1066">
        <v>537</v>
      </c>
      <c r="R70" s="1060"/>
      <c r="S70" s="1060"/>
      <c r="T70" s="1060"/>
      <c r="U70" s="1060"/>
      <c r="V70" s="1060">
        <v>515</v>
      </c>
      <c r="W70" s="1060"/>
      <c r="X70" s="1060"/>
      <c r="Y70" s="1060"/>
      <c r="Z70" s="1060"/>
      <c r="AA70" s="1060">
        <v>22</v>
      </c>
      <c r="AB70" s="1060"/>
      <c r="AC70" s="1060"/>
      <c r="AD70" s="1060"/>
      <c r="AE70" s="1060"/>
      <c r="AF70" s="1060">
        <v>22</v>
      </c>
      <c r="AG70" s="1060"/>
      <c r="AH70" s="1060"/>
      <c r="AI70" s="1060"/>
      <c r="AJ70" s="1060"/>
      <c r="AK70" s="1060" t="s">
        <v>606</v>
      </c>
      <c r="AL70" s="1060"/>
      <c r="AM70" s="1060"/>
      <c r="AN70" s="1060"/>
      <c r="AO70" s="1060"/>
      <c r="AP70" s="1060" t="s">
        <v>606</v>
      </c>
      <c r="AQ70" s="1060"/>
      <c r="AR70" s="1060"/>
      <c r="AS70" s="1060"/>
      <c r="AT70" s="1060"/>
      <c r="AU70" s="1060" t="s">
        <v>606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586</v>
      </c>
      <c r="C71" s="1064"/>
      <c r="D71" s="1064"/>
      <c r="E71" s="1064"/>
      <c r="F71" s="1064"/>
      <c r="G71" s="1064"/>
      <c r="H71" s="1064"/>
      <c r="I71" s="1064"/>
      <c r="J71" s="1064"/>
      <c r="K71" s="1064"/>
      <c r="L71" s="1064"/>
      <c r="M71" s="1064"/>
      <c r="N71" s="1064"/>
      <c r="O71" s="1064"/>
      <c r="P71" s="1065"/>
      <c r="Q71" s="1066">
        <v>818</v>
      </c>
      <c r="R71" s="1060"/>
      <c r="S71" s="1060"/>
      <c r="T71" s="1060"/>
      <c r="U71" s="1060"/>
      <c r="V71" s="1060">
        <v>802</v>
      </c>
      <c r="W71" s="1060"/>
      <c r="X71" s="1060"/>
      <c r="Y71" s="1060"/>
      <c r="Z71" s="1060"/>
      <c r="AA71" s="1060">
        <v>16</v>
      </c>
      <c r="AB71" s="1060"/>
      <c r="AC71" s="1060"/>
      <c r="AD71" s="1060"/>
      <c r="AE71" s="1060"/>
      <c r="AF71" s="1060">
        <v>16</v>
      </c>
      <c r="AG71" s="1060"/>
      <c r="AH71" s="1060"/>
      <c r="AI71" s="1060"/>
      <c r="AJ71" s="1060"/>
      <c r="AK71" s="1060" t="s">
        <v>606</v>
      </c>
      <c r="AL71" s="1060"/>
      <c r="AM71" s="1060"/>
      <c r="AN71" s="1060"/>
      <c r="AO71" s="1060"/>
      <c r="AP71" s="1060" t="s">
        <v>606</v>
      </c>
      <c r="AQ71" s="1060"/>
      <c r="AR71" s="1060"/>
      <c r="AS71" s="1060"/>
      <c r="AT71" s="1060"/>
      <c r="AU71" s="1060" t="s">
        <v>606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587</v>
      </c>
      <c r="C72" s="1064"/>
      <c r="D72" s="1064"/>
      <c r="E72" s="1064"/>
      <c r="F72" s="1064"/>
      <c r="G72" s="1064"/>
      <c r="H72" s="1064"/>
      <c r="I72" s="1064"/>
      <c r="J72" s="1064"/>
      <c r="K72" s="1064"/>
      <c r="L72" s="1064"/>
      <c r="M72" s="1064"/>
      <c r="N72" s="1064"/>
      <c r="O72" s="1064"/>
      <c r="P72" s="1065"/>
      <c r="Q72" s="1066">
        <v>358</v>
      </c>
      <c r="R72" s="1060"/>
      <c r="S72" s="1060"/>
      <c r="T72" s="1060"/>
      <c r="U72" s="1060"/>
      <c r="V72" s="1060">
        <v>337</v>
      </c>
      <c r="W72" s="1060"/>
      <c r="X72" s="1060"/>
      <c r="Y72" s="1060"/>
      <c r="Z72" s="1060"/>
      <c r="AA72" s="1060">
        <v>21</v>
      </c>
      <c r="AB72" s="1060"/>
      <c r="AC72" s="1060"/>
      <c r="AD72" s="1060"/>
      <c r="AE72" s="1060"/>
      <c r="AF72" s="1060">
        <v>21</v>
      </c>
      <c r="AG72" s="1060"/>
      <c r="AH72" s="1060"/>
      <c r="AI72" s="1060"/>
      <c r="AJ72" s="1060"/>
      <c r="AK72" s="1060" t="s">
        <v>606</v>
      </c>
      <c r="AL72" s="1060"/>
      <c r="AM72" s="1060"/>
      <c r="AN72" s="1060"/>
      <c r="AO72" s="1060"/>
      <c r="AP72" s="1060" t="s">
        <v>606</v>
      </c>
      <c r="AQ72" s="1060"/>
      <c r="AR72" s="1060"/>
      <c r="AS72" s="1060"/>
      <c r="AT72" s="1060"/>
      <c r="AU72" s="1060" t="s">
        <v>606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588</v>
      </c>
      <c r="C73" s="1064"/>
      <c r="D73" s="1064"/>
      <c r="E73" s="1064"/>
      <c r="F73" s="1064"/>
      <c r="G73" s="1064"/>
      <c r="H73" s="1064"/>
      <c r="I73" s="1064"/>
      <c r="J73" s="1064"/>
      <c r="K73" s="1064"/>
      <c r="L73" s="1064"/>
      <c r="M73" s="1064"/>
      <c r="N73" s="1064"/>
      <c r="O73" s="1064"/>
      <c r="P73" s="1065"/>
      <c r="Q73" s="1066">
        <v>266</v>
      </c>
      <c r="R73" s="1060"/>
      <c r="S73" s="1060"/>
      <c r="T73" s="1060"/>
      <c r="U73" s="1060"/>
      <c r="V73" s="1060">
        <v>256</v>
      </c>
      <c r="W73" s="1060"/>
      <c r="X73" s="1060"/>
      <c r="Y73" s="1060"/>
      <c r="Z73" s="1060"/>
      <c r="AA73" s="1060">
        <v>10</v>
      </c>
      <c r="AB73" s="1060"/>
      <c r="AC73" s="1060"/>
      <c r="AD73" s="1060"/>
      <c r="AE73" s="1060"/>
      <c r="AF73" s="1060">
        <v>10</v>
      </c>
      <c r="AG73" s="1060"/>
      <c r="AH73" s="1060"/>
      <c r="AI73" s="1060"/>
      <c r="AJ73" s="1060"/>
      <c r="AK73" s="1060">
        <v>7</v>
      </c>
      <c r="AL73" s="1060"/>
      <c r="AM73" s="1060"/>
      <c r="AN73" s="1060"/>
      <c r="AO73" s="1060"/>
      <c r="AP73" s="1060" t="s">
        <v>606</v>
      </c>
      <c r="AQ73" s="1060"/>
      <c r="AR73" s="1060"/>
      <c r="AS73" s="1060"/>
      <c r="AT73" s="1060"/>
      <c r="AU73" s="1060" t="s">
        <v>606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589</v>
      </c>
      <c r="C74" s="1064"/>
      <c r="D74" s="1064"/>
      <c r="E74" s="1064"/>
      <c r="F74" s="1064"/>
      <c r="G74" s="1064"/>
      <c r="H74" s="1064"/>
      <c r="I74" s="1064"/>
      <c r="J74" s="1064"/>
      <c r="K74" s="1064"/>
      <c r="L74" s="1064"/>
      <c r="M74" s="1064"/>
      <c r="N74" s="1064"/>
      <c r="O74" s="1064"/>
      <c r="P74" s="1065"/>
      <c r="Q74" s="1066">
        <v>2</v>
      </c>
      <c r="R74" s="1060"/>
      <c r="S74" s="1060"/>
      <c r="T74" s="1060"/>
      <c r="U74" s="1060"/>
      <c r="V74" s="1060">
        <v>2</v>
      </c>
      <c r="W74" s="1060"/>
      <c r="X74" s="1060"/>
      <c r="Y74" s="1060"/>
      <c r="Z74" s="1060"/>
      <c r="AA74" s="1060">
        <v>0</v>
      </c>
      <c r="AB74" s="1060"/>
      <c r="AC74" s="1060"/>
      <c r="AD74" s="1060"/>
      <c r="AE74" s="1060"/>
      <c r="AF74" s="1060">
        <v>0</v>
      </c>
      <c r="AG74" s="1060"/>
      <c r="AH74" s="1060"/>
      <c r="AI74" s="1060"/>
      <c r="AJ74" s="1060"/>
      <c r="AK74" s="1060" t="s">
        <v>606</v>
      </c>
      <c r="AL74" s="1060"/>
      <c r="AM74" s="1060"/>
      <c r="AN74" s="1060"/>
      <c r="AO74" s="1060"/>
      <c r="AP74" s="1060" t="s">
        <v>606</v>
      </c>
      <c r="AQ74" s="1060"/>
      <c r="AR74" s="1060"/>
      <c r="AS74" s="1060"/>
      <c r="AT74" s="1060"/>
      <c r="AU74" s="1060" t="s">
        <v>606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590</v>
      </c>
      <c r="C75" s="1064"/>
      <c r="D75" s="1064"/>
      <c r="E75" s="1064"/>
      <c r="F75" s="1064"/>
      <c r="G75" s="1064"/>
      <c r="H75" s="1064"/>
      <c r="I75" s="1064"/>
      <c r="J75" s="1064"/>
      <c r="K75" s="1064"/>
      <c r="L75" s="1064"/>
      <c r="M75" s="1064"/>
      <c r="N75" s="1064"/>
      <c r="O75" s="1064"/>
      <c r="P75" s="1065"/>
      <c r="Q75" s="1067">
        <v>23</v>
      </c>
      <c r="R75" s="1068"/>
      <c r="S75" s="1068"/>
      <c r="T75" s="1068"/>
      <c r="U75" s="1069"/>
      <c r="V75" s="1070">
        <v>21</v>
      </c>
      <c r="W75" s="1068"/>
      <c r="X75" s="1068"/>
      <c r="Y75" s="1068"/>
      <c r="Z75" s="1069"/>
      <c r="AA75" s="1070">
        <v>2</v>
      </c>
      <c r="AB75" s="1068"/>
      <c r="AC75" s="1068"/>
      <c r="AD75" s="1068"/>
      <c r="AE75" s="1069"/>
      <c r="AF75" s="1070">
        <v>2</v>
      </c>
      <c r="AG75" s="1068"/>
      <c r="AH75" s="1068"/>
      <c r="AI75" s="1068"/>
      <c r="AJ75" s="1069"/>
      <c r="AK75" s="1070" t="s">
        <v>606</v>
      </c>
      <c r="AL75" s="1068"/>
      <c r="AM75" s="1068"/>
      <c r="AN75" s="1068"/>
      <c r="AO75" s="1069"/>
      <c r="AP75" s="1070" t="s">
        <v>606</v>
      </c>
      <c r="AQ75" s="1068"/>
      <c r="AR75" s="1068"/>
      <c r="AS75" s="1068"/>
      <c r="AT75" s="1069"/>
      <c r="AU75" s="1070" t="s">
        <v>606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591</v>
      </c>
      <c r="C76" s="1064"/>
      <c r="D76" s="1064"/>
      <c r="E76" s="1064"/>
      <c r="F76" s="1064"/>
      <c r="G76" s="1064"/>
      <c r="H76" s="1064"/>
      <c r="I76" s="1064"/>
      <c r="J76" s="1064"/>
      <c r="K76" s="1064"/>
      <c r="L76" s="1064"/>
      <c r="M76" s="1064"/>
      <c r="N76" s="1064"/>
      <c r="O76" s="1064"/>
      <c r="P76" s="1065"/>
      <c r="Q76" s="1067">
        <v>26</v>
      </c>
      <c r="R76" s="1068"/>
      <c r="S76" s="1068"/>
      <c r="T76" s="1068"/>
      <c r="U76" s="1069"/>
      <c r="V76" s="1070">
        <v>26</v>
      </c>
      <c r="W76" s="1068"/>
      <c r="X76" s="1068"/>
      <c r="Y76" s="1068"/>
      <c r="Z76" s="1069"/>
      <c r="AA76" s="1070">
        <v>0</v>
      </c>
      <c r="AB76" s="1068"/>
      <c r="AC76" s="1068"/>
      <c r="AD76" s="1068"/>
      <c r="AE76" s="1069"/>
      <c r="AF76" s="1070">
        <v>0</v>
      </c>
      <c r="AG76" s="1068"/>
      <c r="AH76" s="1068"/>
      <c r="AI76" s="1068"/>
      <c r="AJ76" s="1069"/>
      <c r="AK76" s="1070" t="s">
        <v>606</v>
      </c>
      <c r="AL76" s="1068"/>
      <c r="AM76" s="1068"/>
      <c r="AN76" s="1068"/>
      <c r="AO76" s="1069"/>
      <c r="AP76" s="1070">
        <v>143</v>
      </c>
      <c r="AQ76" s="1068"/>
      <c r="AR76" s="1068"/>
      <c r="AS76" s="1068"/>
      <c r="AT76" s="1069"/>
      <c r="AU76" s="1070">
        <v>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592</v>
      </c>
      <c r="C77" s="1064"/>
      <c r="D77" s="1064"/>
      <c r="E77" s="1064"/>
      <c r="F77" s="1064"/>
      <c r="G77" s="1064"/>
      <c r="H77" s="1064"/>
      <c r="I77" s="1064"/>
      <c r="J77" s="1064"/>
      <c r="K77" s="1064"/>
      <c r="L77" s="1064"/>
      <c r="M77" s="1064"/>
      <c r="N77" s="1064"/>
      <c r="O77" s="1064"/>
      <c r="P77" s="1065"/>
      <c r="Q77" s="1067">
        <v>108</v>
      </c>
      <c r="R77" s="1068"/>
      <c r="S77" s="1068"/>
      <c r="T77" s="1068"/>
      <c r="U77" s="1069"/>
      <c r="V77" s="1070">
        <v>108</v>
      </c>
      <c r="W77" s="1068"/>
      <c r="X77" s="1068"/>
      <c r="Y77" s="1068"/>
      <c r="Z77" s="1069"/>
      <c r="AA77" s="1070">
        <v>0</v>
      </c>
      <c r="AB77" s="1068"/>
      <c r="AC77" s="1068"/>
      <c r="AD77" s="1068"/>
      <c r="AE77" s="1069"/>
      <c r="AF77" s="1070">
        <v>0</v>
      </c>
      <c r="AG77" s="1068"/>
      <c r="AH77" s="1068"/>
      <c r="AI77" s="1068"/>
      <c r="AJ77" s="1069"/>
      <c r="AK77" s="1070" t="s">
        <v>606</v>
      </c>
      <c r="AL77" s="1068"/>
      <c r="AM77" s="1068"/>
      <c r="AN77" s="1068"/>
      <c r="AO77" s="1069"/>
      <c r="AP77" s="1070" t="s">
        <v>606</v>
      </c>
      <c r="AQ77" s="1068"/>
      <c r="AR77" s="1068"/>
      <c r="AS77" s="1068"/>
      <c r="AT77" s="1069"/>
      <c r="AU77" s="1070" t="s">
        <v>606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593</v>
      </c>
      <c r="C78" s="1064"/>
      <c r="D78" s="1064"/>
      <c r="E78" s="1064"/>
      <c r="F78" s="1064"/>
      <c r="G78" s="1064"/>
      <c r="H78" s="1064"/>
      <c r="I78" s="1064"/>
      <c r="J78" s="1064"/>
      <c r="K78" s="1064"/>
      <c r="L78" s="1064"/>
      <c r="M78" s="1064"/>
      <c r="N78" s="1064"/>
      <c r="O78" s="1064"/>
      <c r="P78" s="1065"/>
      <c r="Q78" s="1066">
        <v>41</v>
      </c>
      <c r="R78" s="1060"/>
      <c r="S78" s="1060"/>
      <c r="T78" s="1060"/>
      <c r="U78" s="1060"/>
      <c r="V78" s="1060">
        <v>41</v>
      </c>
      <c r="W78" s="1060"/>
      <c r="X78" s="1060"/>
      <c r="Y78" s="1060"/>
      <c r="Z78" s="1060"/>
      <c r="AA78" s="1060">
        <v>0</v>
      </c>
      <c r="AB78" s="1060"/>
      <c r="AC78" s="1060"/>
      <c r="AD78" s="1060"/>
      <c r="AE78" s="1060"/>
      <c r="AF78" s="1060">
        <v>0</v>
      </c>
      <c r="AG78" s="1060"/>
      <c r="AH78" s="1060"/>
      <c r="AI78" s="1060"/>
      <c r="AJ78" s="1060"/>
      <c r="AK78" s="1060" t="s">
        <v>606</v>
      </c>
      <c r="AL78" s="1060"/>
      <c r="AM78" s="1060"/>
      <c r="AN78" s="1060"/>
      <c r="AO78" s="1060"/>
      <c r="AP78" s="1060" t="s">
        <v>606</v>
      </c>
      <c r="AQ78" s="1060"/>
      <c r="AR78" s="1060"/>
      <c r="AS78" s="1060"/>
      <c r="AT78" s="1060"/>
      <c r="AU78" s="1060" t="s">
        <v>606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594</v>
      </c>
      <c r="C79" s="1064"/>
      <c r="D79" s="1064"/>
      <c r="E79" s="1064"/>
      <c r="F79" s="1064"/>
      <c r="G79" s="1064"/>
      <c r="H79" s="1064"/>
      <c r="I79" s="1064"/>
      <c r="J79" s="1064"/>
      <c r="K79" s="1064"/>
      <c r="L79" s="1064"/>
      <c r="M79" s="1064"/>
      <c r="N79" s="1064"/>
      <c r="O79" s="1064"/>
      <c r="P79" s="1065"/>
      <c r="Q79" s="1066">
        <v>146</v>
      </c>
      <c r="R79" s="1060"/>
      <c r="S79" s="1060"/>
      <c r="T79" s="1060"/>
      <c r="U79" s="1060"/>
      <c r="V79" s="1060">
        <v>137</v>
      </c>
      <c r="W79" s="1060"/>
      <c r="X79" s="1060"/>
      <c r="Y79" s="1060"/>
      <c r="Z79" s="1060"/>
      <c r="AA79" s="1060">
        <v>9</v>
      </c>
      <c r="AB79" s="1060"/>
      <c r="AC79" s="1060"/>
      <c r="AD79" s="1060"/>
      <c r="AE79" s="1060"/>
      <c r="AF79" s="1060">
        <v>9</v>
      </c>
      <c r="AG79" s="1060"/>
      <c r="AH79" s="1060"/>
      <c r="AI79" s="1060"/>
      <c r="AJ79" s="1060"/>
      <c r="AK79" s="1060" t="s">
        <v>606</v>
      </c>
      <c r="AL79" s="1060"/>
      <c r="AM79" s="1060"/>
      <c r="AN79" s="1060"/>
      <c r="AO79" s="1060"/>
      <c r="AP79" s="1060" t="s">
        <v>606</v>
      </c>
      <c r="AQ79" s="1060"/>
      <c r="AR79" s="1060"/>
      <c r="AS79" s="1060"/>
      <c r="AT79" s="1060"/>
      <c r="AU79" s="1060" t="s">
        <v>606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595</v>
      </c>
      <c r="C80" s="1064"/>
      <c r="D80" s="1064"/>
      <c r="E80" s="1064"/>
      <c r="F80" s="1064"/>
      <c r="G80" s="1064"/>
      <c r="H80" s="1064"/>
      <c r="I80" s="1064"/>
      <c r="J80" s="1064"/>
      <c r="K80" s="1064"/>
      <c r="L80" s="1064"/>
      <c r="M80" s="1064"/>
      <c r="N80" s="1064"/>
      <c r="O80" s="1064"/>
      <c r="P80" s="1065"/>
      <c r="Q80" s="1066">
        <v>4831</v>
      </c>
      <c r="R80" s="1060"/>
      <c r="S80" s="1060"/>
      <c r="T80" s="1060"/>
      <c r="U80" s="1060"/>
      <c r="V80" s="1060">
        <v>3696</v>
      </c>
      <c r="W80" s="1060"/>
      <c r="X80" s="1060"/>
      <c r="Y80" s="1060"/>
      <c r="Z80" s="1060"/>
      <c r="AA80" s="1060">
        <v>1135</v>
      </c>
      <c r="AB80" s="1060"/>
      <c r="AC80" s="1060"/>
      <c r="AD80" s="1060"/>
      <c r="AE80" s="1060"/>
      <c r="AF80" s="1060">
        <v>1135</v>
      </c>
      <c r="AG80" s="1060"/>
      <c r="AH80" s="1060"/>
      <c r="AI80" s="1060"/>
      <c r="AJ80" s="1060"/>
      <c r="AK80" s="1060">
        <v>3</v>
      </c>
      <c r="AL80" s="1060"/>
      <c r="AM80" s="1060"/>
      <c r="AN80" s="1060"/>
      <c r="AO80" s="1060"/>
      <c r="AP80" s="1060" t="s">
        <v>606</v>
      </c>
      <c r="AQ80" s="1060"/>
      <c r="AR80" s="1060"/>
      <c r="AS80" s="1060"/>
      <c r="AT80" s="1060"/>
      <c r="AU80" s="1060" t="s">
        <v>606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t="s">
        <v>596</v>
      </c>
      <c r="C81" s="1064"/>
      <c r="D81" s="1064"/>
      <c r="E81" s="1064"/>
      <c r="F81" s="1064"/>
      <c r="G81" s="1064"/>
      <c r="H81" s="1064"/>
      <c r="I81" s="1064"/>
      <c r="J81" s="1064"/>
      <c r="K81" s="1064"/>
      <c r="L81" s="1064"/>
      <c r="M81" s="1064"/>
      <c r="N81" s="1064"/>
      <c r="O81" s="1064"/>
      <c r="P81" s="1065"/>
      <c r="Q81" s="1066">
        <v>9</v>
      </c>
      <c r="R81" s="1060"/>
      <c r="S81" s="1060"/>
      <c r="T81" s="1060"/>
      <c r="U81" s="1060"/>
      <c r="V81" s="1060">
        <v>9</v>
      </c>
      <c r="W81" s="1060"/>
      <c r="X81" s="1060"/>
      <c r="Y81" s="1060"/>
      <c r="Z81" s="1060"/>
      <c r="AA81" s="1060">
        <v>0</v>
      </c>
      <c r="AB81" s="1060"/>
      <c r="AC81" s="1060"/>
      <c r="AD81" s="1060"/>
      <c r="AE81" s="1060"/>
      <c r="AF81" s="1060">
        <v>0</v>
      </c>
      <c r="AG81" s="1060"/>
      <c r="AH81" s="1060"/>
      <c r="AI81" s="1060"/>
      <c r="AJ81" s="1060"/>
      <c r="AK81" s="1060" t="s">
        <v>606</v>
      </c>
      <c r="AL81" s="1060"/>
      <c r="AM81" s="1060"/>
      <c r="AN81" s="1060"/>
      <c r="AO81" s="1060"/>
      <c r="AP81" s="1060" t="s">
        <v>606</v>
      </c>
      <c r="AQ81" s="1060"/>
      <c r="AR81" s="1060"/>
      <c r="AS81" s="1060"/>
      <c r="AT81" s="1060"/>
      <c r="AU81" s="1060" t="s">
        <v>606</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t="s">
        <v>597</v>
      </c>
      <c r="C82" s="1064"/>
      <c r="D82" s="1064"/>
      <c r="E82" s="1064"/>
      <c r="F82" s="1064"/>
      <c r="G82" s="1064"/>
      <c r="H82" s="1064"/>
      <c r="I82" s="1064"/>
      <c r="J82" s="1064"/>
      <c r="K82" s="1064"/>
      <c r="L82" s="1064"/>
      <c r="M82" s="1064"/>
      <c r="N82" s="1064"/>
      <c r="O82" s="1064"/>
      <c r="P82" s="1065"/>
      <c r="Q82" s="1066">
        <v>54</v>
      </c>
      <c r="R82" s="1060"/>
      <c r="S82" s="1060"/>
      <c r="T82" s="1060"/>
      <c r="U82" s="1060"/>
      <c r="V82" s="1060">
        <v>50</v>
      </c>
      <c r="W82" s="1060"/>
      <c r="X82" s="1060"/>
      <c r="Y82" s="1060"/>
      <c r="Z82" s="1060"/>
      <c r="AA82" s="1060">
        <v>4</v>
      </c>
      <c r="AB82" s="1060"/>
      <c r="AC82" s="1060"/>
      <c r="AD82" s="1060"/>
      <c r="AE82" s="1060"/>
      <c r="AF82" s="1060">
        <v>4</v>
      </c>
      <c r="AG82" s="1060"/>
      <c r="AH82" s="1060"/>
      <c r="AI82" s="1060"/>
      <c r="AJ82" s="1060"/>
      <c r="AK82" s="1060" t="s">
        <v>606</v>
      </c>
      <c r="AL82" s="1060"/>
      <c r="AM82" s="1060"/>
      <c r="AN82" s="1060"/>
      <c r="AO82" s="1060"/>
      <c r="AP82" s="1060" t="s">
        <v>606</v>
      </c>
      <c r="AQ82" s="1060"/>
      <c r="AR82" s="1060"/>
      <c r="AS82" s="1060"/>
      <c r="AT82" s="1060"/>
      <c r="AU82" s="1060" t="s">
        <v>606</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t="s">
        <v>598</v>
      </c>
      <c r="C83" s="1064"/>
      <c r="D83" s="1064"/>
      <c r="E83" s="1064"/>
      <c r="F83" s="1064"/>
      <c r="G83" s="1064"/>
      <c r="H83" s="1064"/>
      <c r="I83" s="1064"/>
      <c r="J83" s="1064"/>
      <c r="K83" s="1064"/>
      <c r="L83" s="1064"/>
      <c r="M83" s="1064"/>
      <c r="N83" s="1064"/>
      <c r="O83" s="1064"/>
      <c r="P83" s="1065"/>
      <c r="Q83" s="1066">
        <v>145430</v>
      </c>
      <c r="R83" s="1060"/>
      <c r="S83" s="1060"/>
      <c r="T83" s="1060"/>
      <c r="U83" s="1060"/>
      <c r="V83" s="1060">
        <v>141226</v>
      </c>
      <c r="W83" s="1060"/>
      <c r="X83" s="1060"/>
      <c r="Y83" s="1060"/>
      <c r="Z83" s="1060"/>
      <c r="AA83" s="1060">
        <v>4204</v>
      </c>
      <c r="AB83" s="1060"/>
      <c r="AC83" s="1060"/>
      <c r="AD83" s="1060"/>
      <c r="AE83" s="1060"/>
      <c r="AF83" s="1060">
        <v>4204</v>
      </c>
      <c r="AG83" s="1060"/>
      <c r="AH83" s="1060"/>
      <c r="AI83" s="1060"/>
      <c r="AJ83" s="1060"/>
      <c r="AK83" s="1060" t="s">
        <v>606</v>
      </c>
      <c r="AL83" s="1060"/>
      <c r="AM83" s="1060"/>
      <c r="AN83" s="1060"/>
      <c r="AO83" s="1060"/>
      <c r="AP83" s="1060" t="s">
        <v>606</v>
      </c>
      <c r="AQ83" s="1060"/>
      <c r="AR83" s="1060"/>
      <c r="AS83" s="1060"/>
      <c r="AT83" s="1060"/>
      <c r="AU83" s="1060" t="s">
        <v>606</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394</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5429</v>
      </c>
      <c r="AG88" s="1048"/>
      <c r="AH88" s="1048"/>
      <c r="AI88" s="1048"/>
      <c r="AJ88" s="1048"/>
      <c r="AK88" s="1052"/>
      <c r="AL88" s="1052"/>
      <c r="AM88" s="1052"/>
      <c r="AN88" s="1052"/>
      <c r="AO88" s="1052"/>
      <c r="AP88" s="1048">
        <v>174</v>
      </c>
      <c r="AQ88" s="1048"/>
      <c r="AR88" s="1048"/>
      <c r="AS88" s="1048"/>
      <c r="AT88" s="1048"/>
      <c r="AU88" s="1048">
        <v>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38</v>
      </c>
      <c r="CS102" s="1040"/>
      <c r="CT102" s="1040"/>
      <c r="CU102" s="1040"/>
      <c r="CV102" s="1041"/>
      <c r="CW102" s="1039">
        <v>0</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313</v>
      </c>
      <c r="AG109" s="983"/>
      <c r="AH109" s="983"/>
      <c r="AI109" s="983"/>
      <c r="AJ109" s="984"/>
      <c r="AK109" s="985" t="s">
        <v>312</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313</v>
      </c>
      <c r="BW109" s="983"/>
      <c r="BX109" s="983"/>
      <c r="BY109" s="983"/>
      <c r="BZ109" s="984"/>
      <c r="CA109" s="985" t="s">
        <v>312</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313</v>
      </c>
      <c r="DM109" s="983"/>
      <c r="DN109" s="983"/>
      <c r="DO109" s="983"/>
      <c r="DP109" s="984"/>
      <c r="DQ109" s="985" t="s">
        <v>312</v>
      </c>
      <c r="DR109" s="983"/>
      <c r="DS109" s="983"/>
      <c r="DT109" s="983"/>
      <c r="DU109" s="984"/>
      <c r="DV109" s="985" t="s">
        <v>436</v>
      </c>
      <c r="DW109" s="983"/>
      <c r="DX109" s="983"/>
      <c r="DY109" s="983"/>
      <c r="DZ109" s="1014"/>
    </row>
    <row r="110" spans="1:131" s="246" customFormat="1" ht="26.25" customHeight="1">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849537</v>
      </c>
      <c r="AB110" s="976"/>
      <c r="AC110" s="976"/>
      <c r="AD110" s="976"/>
      <c r="AE110" s="977"/>
      <c r="AF110" s="978">
        <v>962286</v>
      </c>
      <c r="AG110" s="976"/>
      <c r="AH110" s="976"/>
      <c r="AI110" s="976"/>
      <c r="AJ110" s="977"/>
      <c r="AK110" s="978">
        <v>1094507</v>
      </c>
      <c r="AL110" s="976"/>
      <c r="AM110" s="976"/>
      <c r="AN110" s="976"/>
      <c r="AO110" s="977"/>
      <c r="AP110" s="979">
        <v>40.5</v>
      </c>
      <c r="AQ110" s="980"/>
      <c r="AR110" s="980"/>
      <c r="AS110" s="980"/>
      <c r="AT110" s="981"/>
      <c r="AU110" s="1015" t="s">
        <v>71</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9202945</v>
      </c>
      <c r="BR110" s="923"/>
      <c r="BS110" s="923"/>
      <c r="BT110" s="923"/>
      <c r="BU110" s="923"/>
      <c r="BV110" s="923">
        <v>9800150</v>
      </c>
      <c r="BW110" s="923"/>
      <c r="BX110" s="923"/>
      <c r="BY110" s="923"/>
      <c r="BZ110" s="923"/>
      <c r="CA110" s="923">
        <v>11299377</v>
      </c>
      <c r="CB110" s="923"/>
      <c r="CC110" s="923"/>
      <c r="CD110" s="923"/>
      <c r="CE110" s="923"/>
      <c r="CF110" s="947">
        <v>418</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244</v>
      </c>
      <c r="DH110" s="923"/>
      <c r="DI110" s="923"/>
      <c r="DJ110" s="923"/>
      <c r="DK110" s="923"/>
      <c r="DL110" s="923" t="s">
        <v>244</v>
      </c>
      <c r="DM110" s="923"/>
      <c r="DN110" s="923"/>
      <c r="DO110" s="923"/>
      <c r="DP110" s="923"/>
      <c r="DQ110" s="923" t="s">
        <v>244</v>
      </c>
      <c r="DR110" s="923"/>
      <c r="DS110" s="923"/>
      <c r="DT110" s="923"/>
      <c r="DU110" s="923"/>
      <c r="DV110" s="924" t="s">
        <v>244</v>
      </c>
      <c r="DW110" s="924"/>
      <c r="DX110" s="924"/>
      <c r="DY110" s="924"/>
      <c r="DZ110" s="925"/>
    </row>
    <row r="111" spans="1:131" s="246" customFormat="1" ht="26.25" customHeight="1">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244</v>
      </c>
      <c r="AB111" s="1004"/>
      <c r="AC111" s="1004"/>
      <c r="AD111" s="1004"/>
      <c r="AE111" s="1005"/>
      <c r="AF111" s="1006" t="s">
        <v>244</v>
      </c>
      <c r="AG111" s="1004"/>
      <c r="AH111" s="1004"/>
      <c r="AI111" s="1004"/>
      <c r="AJ111" s="1005"/>
      <c r="AK111" s="1006" t="s">
        <v>244</v>
      </c>
      <c r="AL111" s="1004"/>
      <c r="AM111" s="1004"/>
      <c r="AN111" s="1004"/>
      <c r="AO111" s="1005"/>
      <c r="AP111" s="1007" t="s">
        <v>244</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t="s">
        <v>244</v>
      </c>
      <c r="BR111" s="895"/>
      <c r="BS111" s="895"/>
      <c r="BT111" s="895"/>
      <c r="BU111" s="895"/>
      <c r="BV111" s="895" t="s">
        <v>244</v>
      </c>
      <c r="BW111" s="895"/>
      <c r="BX111" s="895"/>
      <c r="BY111" s="895"/>
      <c r="BZ111" s="895"/>
      <c r="CA111" s="895" t="s">
        <v>244</v>
      </c>
      <c r="CB111" s="895"/>
      <c r="CC111" s="895"/>
      <c r="CD111" s="895"/>
      <c r="CE111" s="895"/>
      <c r="CF111" s="956" t="s">
        <v>244</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244</v>
      </c>
      <c r="DH111" s="895"/>
      <c r="DI111" s="895"/>
      <c r="DJ111" s="895"/>
      <c r="DK111" s="895"/>
      <c r="DL111" s="895" t="s">
        <v>244</v>
      </c>
      <c r="DM111" s="895"/>
      <c r="DN111" s="895"/>
      <c r="DO111" s="895"/>
      <c r="DP111" s="895"/>
      <c r="DQ111" s="895" t="s">
        <v>244</v>
      </c>
      <c r="DR111" s="895"/>
      <c r="DS111" s="895"/>
      <c r="DT111" s="895"/>
      <c r="DU111" s="895"/>
      <c r="DV111" s="872" t="s">
        <v>244</v>
      </c>
      <c r="DW111" s="872"/>
      <c r="DX111" s="872"/>
      <c r="DY111" s="872"/>
      <c r="DZ111" s="873"/>
    </row>
    <row r="112" spans="1:131" s="246" customFormat="1" ht="26.25" customHeight="1">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244</v>
      </c>
      <c r="AB112" s="858"/>
      <c r="AC112" s="858"/>
      <c r="AD112" s="858"/>
      <c r="AE112" s="859"/>
      <c r="AF112" s="860" t="s">
        <v>244</v>
      </c>
      <c r="AG112" s="858"/>
      <c r="AH112" s="858"/>
      <c r="AI112" s="858"/>
      <c r="AJ112" s="859"/>
      <c r="AK112" s="860" t="s">
        <v>244</v>
      </c>
      <c r="AL112" s="858"/>
      <c r="AM112" s="858"/>
      <c r="AN112" s="858"/>
      <c r="AO112" s="859"/>
      <c r="AP112" s="905" t="s">
        <v>244</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629868</v>
      </c>
      <c r="BR112" s="895"/>
      <c r="BS112" s="895"/>
      <c r="BT112" s="895"/>
      <c r="BU112" s="895"/>
      <c r="BV112" s="895">
        <v>566611</v>
      </c>
      <c r="BW112" s="895"/>
      <c r="BX112" s="895"/>
      <c r="BY112" s="895"/>
      <c r="BZ112" s="895"/>
      <c r="CA112" s="895">
        <v>478251</v>
      </c>
      <c r="CB112" s="895"/>
      <c r="CC112" s="895"/>
      <c r="CD112" s="895"/>
      <c r="CE112" s="895"/>
      <c r="CF112" s="956">
        <v>17.7</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244</v>
      </c>
      <c r="DH112" s="895"/>
      <c r="DI112" s="895"/>
      <c r="DJ112" s="895"/>
      <c r="DK112" s="895"/>
      <c r="DL112" s="895" t="s">
        <v>244</v>
      </c>
      <c r="DM112" s="895"/>
      <c r="DN112" s="895"/>
      <c r="DO112" s="895"/>
      <c r="DP112" s="895"/>
      <c r="DQ112" s="895" t="s">
        <v>244</v>
      </c>
      <c r="DR112" s="895"/>
      <c r="DS112" s="895"/>
      <c r="DT112" s="895"/>
      <c r="DU112" s="895"/>
      <c r="DV112" s="872" t="s">
        <v>449</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61102</v>
      </c>
      <c r="AB113" s="1004"/>
      <c r="AC113" s="1004"/>
      <c r="AD113" s="1004"/>
      <c r="AE113" s="1005"/>
      <c r="AF113" s="1006">
        <v>49261</v>
      </c>
      <c r="AG113" s="1004"/>
      <c r="AH113" s="1004"/>
      <c r="AI113" s="1004"/>
      <c r="AJ113" s="1005"/>
      <c r="AK113" s="1006">
        <v>43001</v>
      </c>
      <c r="AL113" s="1004"/>
      <c r="AM113" s="1004"/>
      <c r="AN113" s="1004"/>
      <c r="AO113" s="1005"/>
      <c r="AP113" s="1007">
        <v>1.6</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40204</v>
      </c>
      <c r="BR113" s="895"/>
      <c r="BS113" s="895"/>
      <c r="BT113" s="895"/>
      <c r="BU113" s="895"/>
      <c r="BV113" s="895">
        <v>5451</v>
      </c>
      <c r="BW113" s="895"/>
      <c r="BX113" s="895"/>
      <c r="BY113" s="895"/>
      <c r="BZ113" s="895"/>
      <c r="CA113" s="895">
        <v>3550</v>
      </c>
      <c r="CB113" s="895"/>
      <c r="CC113" s="895"/>
      <c r="CD113" s="895"/>
      <c r="CE113" s="895"/>
      <c r="CF113" s="956">
        <v>0.1</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244</v>
      </c>
      <c r="DH113" s="858"/>
      <c r="DI113" s="858"/>
      <c r="DJ113" s="858"/>
      <c r="DK113" s="859"/>
      <c r="DL113" s="860" t="s">
        <v>244</v>
      </c>
      <c r="DM113" s="858"/>
      <c r="DN113" s="858"/>
      <c r="DO113" s="858"/>
      <c r="DP113" s="859"/>
      <c r="DQ113" s="860" t="s">
        <v>244</v>
      </c>
      <c r="DR113" s="858"/>
      <c r="DS113" s="858"/>
      <c r="DT113" s="858"/>
      <c r="DU113" s="859"/>
      <c r="DV113" s="905" t="s">
        <v>244</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118084</v>
      </c>
      <c r="AB114" s="858"/>
      <c r="AC114" s="858"/>
      <c r="AD114" s="858"/>
      <c r="AE114" s="859"/>
      <c r="AF114" s="860">
        <v>34868</v>
      </c>
      <c r="AG114" s="858"/>
      <c r="AH114" s="858"/>
      <c r="AI114" s="858"/>
      <c r="AJ114" s="859"/>
      <c r="AK114" s="860">
        <v>1964</v>
      </c>
      <c r="AL114" s="858"/>
      <c r="AM114" s="858"/>
      <c r="AN114" s="858"/>
      <c r="AO114" s="859"/>
      <c r="AP114" s="905">
        <v>0.1</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1108031</v>
      </c>
      <c r="BR114" s="895"/>
      <c r="BS114" s="895"/>
      <c r="BT114" s="895"/>
      <c r="BU114" s="895"/>
      <c r="BV114" s="895">
        <v>914279</v>
      </c>
      <c r="BW114" s="895"/>
      <c r="BX114" s="895"/>
      <c r="BY114" s="895"/>
      <c r="BZ114" s="895"/>
      <c r="CA114" s="895">
        <v>877537</v>
      </c>
      <c r="CB114" s="895"/>
      <c r="CC114" s="895"/>
      <c r="CD114" s="895"/>
      <c r="CE114" s="895"/>
      <c r="CF114" s="956">
        <v>32.5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244</v>
      </c>
      <c r="DH114" s="858"/>
      <c r="DI114" s="858"/>
      <c r="DJ114" s="858"/>
      <c r="DK114" s="859"/>
      <c r="DL114" s="860" t="s">
        <v>244</v>
      </c>
      <c r="DM114" s="858"/>
      <c r="DN114" s="858"/>
      <c r="DO114" s="858"/>
      <c r="DP114" s="859"/>
      <c r="DQ114" s="860" t="s">
        <v>244</v>
      </c>
      <c r="DR114" s="858"/>
      <c r="DS114" s="858"/>
      <c r="DT114" s="858"/>
      <c r="DU114" s="859"/>
      <c r="DV114" s="905" t="s">
        <v>244</v>
      </c>
      <c r="DW114" s="906"/>
      <c r="DX114" s="906"/>
      <c r="DY114" s="906"/>
      <c r="DZ114" s="907"/>
    </row>
    <row r="115" spans="1:130" s="246" customFormat="1" ht="26.25" customHeight="1">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244</v>
      </c>
      <c r="AB115" s="1004"/>
      <c r="AC115" s="1004"/>
      <c r="AD115" s="1004"/>
      <c r="AE115" s="1005"/>
      <c r="AF115" s="1006" t="s">
        <v>244</v>
      </c>
      <c r="AG115" s="1004"/>
      <c r="AH115" s="1004"/>
      <c r="AI115" s="1004"/>
      <c r="AJ115" s="1005"/>
      <c r="AK115" s="1006" t="s">
        <v>244</v>
      </c>
      <c r="AL115" s="1004"/>
      <c r="AM115" s="1004"/>
      <c r="AN115" s="1004"/>
      <c r="AO115" s="1005"/>
      <c r="AP115" s="1007" t="s">
        <v>244</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244</v>
      </c>
      <c r="BR115" s="895"/>
      <c r="BS115" s="895"/>
      <c r="BT115" s="895"/>
      <c r="BU115" s="895"/>
      <c r="BV115" s="895" t="s">
        <v>244</v>
      </c>
      <c r="BW115" s="895"/>
      <c r="BX115" s="895"/>
      <c r="BY115" s="895"/>
      <c r="BZ115" s="895"/>
      <c r="CA115" s="895" t="s">
        <v>244</v>
      </c>
      <c r="CB115" s="895"/>
      <c r="CC115" s="895"/>
      <c r="CD115" s="895"/>
      <c r="CE115" s="895"/>
      <c r="CF115" s="956" t="s">
        <v>244</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449</v>
      </c>
      <c r="DH115" s="858"/>
      <c r="DI115" s="858"/>
      <c r="DJ115" s="858"/>
      <c r="DK115" s="859"/>
      <c r="DL115" s="860" t="s">
        <v>244</v>
      </c>
      <c r="DM115" s="858"/>
      <c r="DN115" s="858"/>
      <c r="DO115" s="858"/>
      <c r="DP115" s="859"/>
      <c r="DQ115" s="860" t="s">
        <v>244</v>
      </c>
      <c r="DR115" s="858"/>
      <c r="DS115" s="858"/>
      <c r="DT115" s="858"/>
      <c r="DU115" s="859"/>
      <c r="DV115" s="905" t="s">
        <v>244</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430</v>
      </c>
      <c r="AB116" s="858"/>
      <c r="AC116" s="858"/>
      <c r="AD116" s="858"/>
      <c r="AE116" s="859"/>
      <c r="AF116" s="860">
        <v>85</v>
      </c>
      <c r="AG116" s="858"/>
      <c r="AH116" s="858"/>
      <c r="AI116" s="858"/>
      <c r="AJ116" s="859"/>
      <c r="AK116" s="860">
        <v>77</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244</v>
      </c>
      <c r="BR116" s="895"/>
      <c r="BS116" s="895"/>
      <c r="BT116" s="895"/>
      <c r="BU116" s="895"/>
      <c r="BV116" s="895" t="s">
        <v>244</v>
      </c>
      <c r="BW116" s="895"/>
      <c r="BX116" s="895"/>
      <c r="BY116" s="895"/>
      <c r="BZ116" s="895"/>
      <c r="CA116" s="895" t="s">
        <v>244</v>
      </c>
      <c r="CB116" s="895"/>
      <c r="CC116" s="895"/>
      <c r="CD116" s="895"/>
      <c r="CE116" s="895"/>
      <c r="CF116" s="956" t="s">
        <v>244</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244</v>
      </c>
      <c r="DH116" s="858"/>
      <c r="DI116" s="858"/>
      <c r="DJ116" s="858"/>
      <c r="DK116" s="859"/>
      <c r="DL116" s="860" t="s">
        <v>244</v>
      </c>
      <c r="DM116" s="858"/>
      <c r="DN116" s="858"/>
      <c r="DO116" s="858"/>
      <c r="DP116" s="859"/>
      <c r="DQ116" s="860" t="s">
        <v>244</v>
      </c>
      <c r="DR116" s="858"/>
      <c r="DS116" s="858"/>
      <c r="DT116" s="858"/>
      <c r="DU116" s="859"/>
      <c r="DV116" s="905" t="s">
        <v>244</v>
      </c>
      <c r="DW116" s="906"/>
      <c r="DX116" s="906"/>
      <c r="DY116" s="906"/>
      <c r="DZ116" s="907"/>
    </row>
    <row r="117" spans="1:130" s="246" customFormat="1" ht="26.25" customHeight="1">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1029153</v>
      </c>
      <c r="AB117" s="990"/>
      <c r="AC117" s="990"/>
      <c r="AD117" s="990"/>
      <c r="AE117" s="991"/>
      <c r="AF117" s="992">
        <v>1046500</v>
      </c>
      <c r="AG117" s="990"/>
      <c r="AH117" s="990"/>
      <c r="AI117" s="990"/>
      <c r="AJ117" s="991"/>
      <c r="AK117" s="992">
        <v>1139549</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244</v>
      </c>
      <c r="BR117" s="895"/>
      <c r="BS117" s="895"/>
      <c r="BT117" s="895"/>
      <c r="BU117" s="895"/>
      <c r="BV117" s="895" t="s">
        <v>244</v>
      </c>
      <c r="BW117" s="895"/>
      <c r="BX117" s="895"/>
      <c r="BY117" s="895"/>
      <c r="BZ117" s="895"/>
      <c r="CA117" s="895" t="s">
        <v>244</v>
      </c>
      <c r="CB117" s="895"/>
      <c r="CC117" s="895"/>
      <c r="CD117" s="895"/>
      <c r="CE117" s="895"/>
      <c r="CF117" s="956" t="s">
        <v>244</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244</v>
      </c>
      <c r="DH117" s="858"/>
      <c r="DI117" s="858"/>
      <c r="DJ117" s="858"/>
      <c r="DK117" s="859"/>
      <c r="DL117" s="860" t="s">
        <v>449</v>
      </c>
      <c r="DM117" s="858"/>
      <c r="DN117" s="858"/>
      <c r="DO117" s="858"/>
      <c r="DP117" s="859"/>
      <c r="DQ117" s="860" t="s">
        <v>244</v>
      </c>
      <c r="DR117" s="858"/>
      <c r="DS117" s="858"/>
      <c r="DT117" s="858"/>
      <c r="DU117" s="859"/>
      <c r="DV117" s="905" t="s">
        <v>244</v>
      </c>
      <c r="DW117" s="906"/>
      <c r="DX117" s="906"/>
      <c r="DY117" s="906"/>
      <c r="DZ117" s="907"/>
    </row>
    <row r="118" spans="1:130" s="246" customFormat="1" ht="26.25" customHeight="1">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313</v>
      </c>
      <c r="AG118" s="983"/>
      <c r="AH118" s="983"/>
      <c r="AI118" s="983"/>
      <c r="AJ118" s="984"/>
      <c r="AK118" s="985" t="s">
        <v>312</v>
      </c>
      <c r="AL118" s="983"/>
      <c r="AM118" s="983"/>
      <c r="AN118" s="983"/>
      <c r="AO118" s="984"/>
      <c r="AP118" s="986" t="s">
        <v>436</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244</v>
      </c>
      <c r="BR118" s="926"/>
      <c r="BS118" s="926"/>
      <c r="BT118" s="926"/>
      <c r="BU118" s="926"/>
      <c r="BV118" s="926" t="s">
        <v>244</v>
      </c>
      <c r="BW118" s="926"/>
      <c r="BX118" s="926"/>
      <c r="BY118" s="926"/>
      <c r="BZ118" s="926"/>
      <c r="CA118" s="926" t="s">
        <v>244</v>
      </c>
      <c r="CB118" s="926"/>
      <c r="CC118" s="926"/>
      <c r="CD118" s="926"/>
      <c r="CE118" s="926"/>
      <c r="CF118" s="956" t="s">
        <v>244</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244</v>
      </c>
      <c r="DH118" s="858"/>
      <c r="DI118" s="858"/>
      <c r="DJ118" s="858"/>
      <c r="DK118" s="859"/>
      <c r="DL118" s="860" t="s">
        <v>244</v>
      </c>
      <c r="DM118" s="858"/>
      <c r="DN118" s="858"/>
      <c r="DO118" s="858"/>
      <c r="DP118" s="859"/>
      <c r="DQ118" s="860" t="s">
        <v>244</v>
      </c>
      <c r="DR118" s="858"/>
      <c r="DS118" s="858"/>
      <c r="DT118" s="858"/>
      <c r="DU118" s="859"/>
      <c r="DV118" s="905" t="s">
        <v>244</v>
      </c>
      <c r="DW118" s="906"/>
      <c r="DX118" s="906"/>
      <c r="DY118" s="906"/>
      <c r="DZ118" s="907"/>
    </row>
    <row r="119" spans="1:130" s="246" customFormat="1" ht="26.25" customHeight="1">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244</v>
      </c>
      <c r="AB119" s="976"/>
      <c r="AC119" s="976"/>
      <c r="AD119" s="976"/>
      <c r="AE119" s="977"/>
      <c r="AF119" s="978" t="s">
        <v>244</v>
      </c>
      <c r="AG119" s="976"/>
      <c r="AH119" s="976"/>
      <c r="AI119" s="976"/>
      <c r="AJ119" s="977"/>
      <c r="AK119" s="978" t="s">
        <v>244</v>
      </c>
      <c r="AL119" s="976"/>
      <c r="AM119" s="976"/>
      <c r="AN119" s="976"/>
      <c r="AO119" s="977"/>
      <c r="AP119" s="979" t="s">
        <v>244</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467</v>
      </c>
      <c r="BP119" s="959"/>
      <c r="BQ119" s="963">
        <v>10981048</v>
      </c>
      <c r="BR119" s="926"/>
      <c r="BS119" s="926"/>
      <c r="BT119" s="926"/>
      <c r="BU119" s="926"/>
      <c r="BV119" s="926">
        <v>11286491</v>
      </c>
      <c r="BW119" s="926"/>
      <c r="BX119" s="926"/>
      <c r="BY119" s="926"/>
      <c r="BZ119" s="926"/>
      <c r="CA119" s="926">
        <v>12658715</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449</v>
      </c>
      <c r="DH119" s="841"/>
      <c r="DI119" s="841"/>
      <c r="DJ119" s="841"/>
      <c r="DK119" s="842"/>
      <c r="DL119" s="843" t="s">
        <v>244</v>
      </c>
      <c r="DM119" s="841"/>
      <c r="DN119" s="841"/>
      <c r="DO119" s="841"/>
      <c r="DP119" s="842"/>
      <c r="DQ119" s="843" t="s">
        <v>244</v>
      </c>
      <c r="DR119" s="841"/>
      <c r="DS119" s="841"/>
      <c r="DT119" s="841"/>
      <c r="DU119" s="842"/>
      <c r="DV119" s="929" t="s">
        <v>244</v>
      </c>
      <c r="DW119" s="930"/>
      <c r="DX119" s="930"/>
      <c r="DY119" s="930"/>
      <c r="DZ119" s="931"/>
    </row>
    <row r="120" spans="1:130" s="246" customFormat="1" ht="26.25" customHeight="1">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244</v>
      </c>
      <c r="AB120" s="858"/>
      <c r="AC120" s="858"/>
      <c r="AD120" s="858"/>
      <c r="AE120" s="859"/>
      <c r="AF120" s="860" t="s">
        <v>244</v>
      </c>
      <c r="AG120" s="858"/>
      <c r="AH120" s="858"/>
      <c r="AI120" s="858"/>
      <c r="AJ120" s="859"/>
      <c r="AK120" s="860" t="s">
        <v>244</v>
      </c>
      <c r="AL120" s="858"/>
      <c r="AM120" s="858"/>
      <c r="AN120" s="858"/>
      <c r="AO120" s="859"/>
      <c r="AP120" s="905" t="s">
        <v>244</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6390054</v>
      </c>
      <c r="BR120" s="923"/>
      <c r="BS120" s="923"/>
      <c r="BT120" s="923"/>
      <c r="BU120" s="923"/>
      <c r="BV120" s="923">
        <v>6601505</v>
      </c>
      <c r="BW120" s="923"/>
      <c r="BX120" s="923"/>
      <c r="BY120" s="923"/>
      <c r="BZ120" s="923"/>
      <c r="CA120" s="923">
        <v>6371197</v>
      </c>
      <c r="CB120" s="923"/>
      <c r="CC120" s="923"/>
      <c r="CD120" s="923"/>
      <c r="CE120" s="923"/>
      <c r="CF120" s="947">
        <v>235.7</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t="s">
        <v>244</v>
      </c>
      <c r="DH120" s="923"/>
      <c r="DI120" s="923"/>
      <c r="DJ120" s="923"/>
      <c r="DK120" s="923"/>
      <c r="DL120" s="923">
        <v>337572</v>
      </c>
      <c r="DM120" s="923"/>
      <c r="DN120" s="923"/>
      <c r="DO120" s="923"/>
      <c r="DP120" s="923"/>
      <c r="DQ120" s="923">
        <v>256749</v>
      </c>
      <c r="DR120" s="923"/>
      <c r="DS120" s="923"/>
      <c r="DT120" s="923"/>
      <c r="DU120" s="923"/>
      <c r="DV120" s="924">
        <v>9.5</v>
      </c>
      <c r="DW120" s="924"/>
      <c r="DX120" s="924"/>
      <c r="DY120" s="924"/>
      <c r="DZ120" s="925"/>
    </row>
    <row r="121" spans="1:130" s="246" customFormat="1" ht="26.25" customHeight="1">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244</v>
      </c>
      <c r="AB121" s="858"/>
      <c r="AC121" s="858"/>
      <c r="AD121" s="858"/>
      <c r="AE121" s="859"/>
      <c r="AF121" s="860" t="s">
        <v>244</v>
      </c>
      <c r="AG121" s="858"/>
      <c r="AH121" s="858"/>
      <c r="AI121" s="858"/>
      <c r="AJ121" s="859"/>
      <c r="AK121" s="860" t="s">
        <v>244</v>
      </c>
      <c r="AL121" s="858"/>
      <c r="AM121" s="858"/>
      <c r="AN121" s="858"/>
      <c r="AO121" s="859"/>
      <c r="AP121" s="905" t="s">
        <v>244</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268005</v>
      </c>
      <c r="BR121" s="895"/>
      <c r="BS121" s="895"/>
      <c r="BT121" s="895"/>
      <c r="BU121" s="895"/>
      <c r="BV121" s="895">
        <v>247451</v>
      </c>
      <c r="BW121" s="895"/>
      <c r="BX121" s="895"/>
      <c r="BY121" s="895"/>
      <c r="BZ121" s="895"/>
      <c r="CA121" s="895">
        <v>189126</v>
      </c>
      <c r="CB121" s="895"/>
      <c r="CC121" s="895"/>
      <c r="CD121" s="895"/>
      <c r="CE121" s="895"/>
      <c r="CF121" s="956">
        <v>7</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246827</v>
      </c>
      <c r="DH121" s="895"/>
      <c r="DI121" s="895"/>
      <c r="DJ121" s="895"/>
      <c r="DK121" s="895"/>
      <c r="DL121" s="895">
        <v>229039</v>
      </c>
      <c r="DM121" s="895"/>
      <c r="DN121" s="895"/>
      <c r="DO121" s="895"/>
      <c r="DP121" s="895"/>
      <c r="DQ121" s="895">
        <v>221502</v>
      </c>
      <c r="DR121" s="895"/>
      <c r="DS121" s="895"/>
      <c r="DT121" s="895"/>
      <c r="DU121" s="895"/>
      <c r="DV121" s="872">
        <v>8.1999999999999993</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244</v>
      </c>
      <c r="AB122" s="858"/>
      <c r="AC122" s="858"/>
      <c r="AD122" s="858"/>
      <c r="AE122" s="859"/>
      <c r="AF122" s="860" t="s">
        <v>244</v>
      </c>
      <c r="AG122" s="858"/>
      <c r="AH122" s="858"/>
      <c r="AI122" s="858"/>
      <c r="AJ122" s="859"/>
      <c r="AK122" s="860" t="s">
        <v>244</v>
      </c>
      <c r="AL122" s="858"/>
      <c r="AM122" s="858"/>
      <c r="AN122" s="858"/>
      <c r="AO122" s="859"/>
      <c r="AP122" s="905" t="s">
        <v>244</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7835163</v>
      </c>
      <c r="BR122" s="926"/>
      <c r="BS122" s="926"/>
      <c r="BT122" s="926"/>
      <c r="BU122" s="926"/>
      <c r="BV122" s="926">
        <v>8419081</v>
      </c>
      <c r="BW122" s="926"/>
      <c r="BX122" s="926"/>
      <c r="BY122" s="926"/>
      <c r="BZ122" s="926"/>
      <c r="CA122" s="926">
        <v>9146493</v>
      </c>
      <c r="CB122" s="926"/>
      <c r="CC122" s="926"/>
      <c r="CD122" s="926"/>
      <c r="CE122" s="926"/>
      <c r="CF122" s="927">
        <v>338.3</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t="s">
        <v>244</v>
      </c>
      <c r="DH122" s="895"/>
      <c r="DI122" s="895"/>
      <c r="DJ122" s="895"/>
      <c r="DK122" s="895"/>
      <c r="DL122" s="895" t="s">
        <v>449</v>
      </c>
      <c r="DM122" s="895"/>
      <c r="DN122" s="895"/>
      <c r="DO122" s="895"/>
      <c r="DP122" s="895"/>
      <c r="DQ122" s="895" t="s">
        <v>244</v>
      </c>
      <c r="DR122" s="895"/>
      <c r="DS122" s="895"/>
      <c r="DT122" s="895"/>
      <c r="DU122" s="895"/>
      <c r="DV122" s="872" t="s">
        <v>244</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244</v>
      </c>
      <c r="AB123" s="858"/>
      <c r="AC123" s="858"/>
      <c r="AD123" s="858"/>
      <c r="AE123" s="859"/>
      <c r="AF123" s="860" t="s">
        <v>449</v>
      </c>
      <c r="AG123" s="858"/>
      <c r="AH123" s="858"/>
      <c r="AI123" s="858"/>
      <c r="AJ123" s="859"/>
      <c r="AK123" s="860" t="s">
        <v>244</v>
      </c>
      <c r="AL123" s="858"/>
      <c r="AM123" s="858"/>
      <c r="AN123" s="858"/>
      <c r="AO123" s="859"/>
      <c r="AP123" s="905" t="s">
        <v>244</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478</v>
      </c>
      <c r="BP123" s="959"/>
      <c r="BQ123" s="913">
        <v>14493222</v>
      </c>
      <c r="BR123" s="914"/>
      <c r="BS123" s="914"/>
      <c r="BT123" s="914"/>
      <c r="BU123" s="914"/>
      <c r="BV123" s="914">
        <v>15268037</v>
      </c>
      <c r="BW123" s="914"/>
      <c r="BX123" s="914"/>
      <c r="BY123" s="914"/>
      <c r="BZ123" s="914"/>
      <c r="CA123" s="914">
        <v>15706816</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449</v>
      </c>
      <c r="DH123" s="858"/>
      <c r="DI123" s="858"/>
      <c r="DJ123" s="858"/>
      <c r="DK123" s="859"/>
      <c r="DL123" s="860" t="s">
        <v>449</v>
      </c>
      <c r="DM123" s="858"/>
      <c r="DN123" s="858"/>
      <c r="DO123" s="858"/>
      <c r="DP123" s="859"/>
      <c r="DQ123" s="860" t="s">
        <v>244</v>
      </c>
      <c r="DR123" s="858"/>
      <c r="DS123" s="858"/>
      <c r="DT123" s="858"/>
      <c r="DU123" s="859"/>
      <c r="DV123" s="905" t="s">
        <v>244</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244</v>
      </c>
      <c r="AB124" s="858"/>
      <c r="AC124" s="858"/>
      <c r="AD124" s="858"/>
      <c r="AE124" s="859"/>
      <c r="AF124" s="860" t="s">
        <v>449</v>
      </c>
      <c r="AG124" s="858"/>
      <c r="AH124" s="858"/>
      <c r="AI124" s="858"/>
      <c r="AJ124" s="859"/>
      <c r="AK124" s="860" t="s">
        <v>449</v>
      </c>
      <c r="AL124" s="858"/>
      <c r="AM124" s="858"/>
      <c r="AN124" s="858"/>
      <c r="AO124" s="859"/>
      <c r="AP124" s="905" t="s">
        <v>449</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244</v>
      </c>
      <c r="BR124" s="912"/>
      <c r="BS124" s="912"/>
      <c r="BT124" s="912"/>
      <c r="BU124" s="912"/>
      <c r="BV124" s="912" t="s">
        <v>449</v>
      </c>
      <c r="BW124" s="912"/>
      <c r="BX124" s="912"/>
      <c r="BY124" s="912"/>
      <c r="BZ124" s="912"/>
      <c r="CA124" s="912" t="s">
        <v>244</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v>383041</v>
      </c>
      <c r="DH124" s="841"/>
      <c r="DI124" s="841"/>
      <c r="DJ124" s="841"/>
      <c r="DK124" s="842"/>
      <c r="DL124" s="843" t="s">
        <v>244</v>
      </c>
      <c r="DM124" s="841"/>
      <c r="DN124" s="841"/>
      <c r="DO124" s="841"/>
      <c r="DP124" s="842"/>
      <c r="DQ124" s="843" t="s">
        <v>244</v>
      </c>
      <c r="DR124" s="841"/>
      <c r="DS124" s="841"/>
      <c r="DT124" s="841"/>
      <c r="DU124" s="842"/>
      <c r="DV124" s="929" t="s">
        <v>449</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244</v>
      </c>
      <c r="AB125" s="858"/>
      <c r="AC125" s="858"/>
      <c r="AD125" s="858"/>
      <c r="AE125" s="859"/>
      <c r="AF125" s="860" t="s">
        <v>244</v>
      </c>
      <c r="AG125" s="858"/>
      <c r="AH125" s="858"/>
      <c r="AI125" s="858"/>
      <c r="AJ125" s="859"/>
      <c r="AK125" s="860" t="s">
        <v>244</v>
      </c>
      <c r="AL125" s="858"/>
      <c r="AM125" s="858"/>
      <c r="AN125" s="858"/>
      <c r="AO125" s="859"/>
      <c r="AP125" s="905" t="s">
        <v>244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244</v>
      </c>
      <c r="DH125" s="923"/>
      <c r="DI125" s="923"/>
      <c r="DJ125" s="923"/>
      <c r="DK125" s="923"/>
      <c r="DL125" s="923" t="s">
        <v>244</v>
      </c>
      <c r="DM125" s="923"/>
      <c r="DN125" s="923"/>
      <c r="DO125" s="923"/>
      <c r="DP125" s="923"/>
      <c r="DQ125" s="923" t="s">
        <v>244</v>
      </c>
      <c r="DR125" s="923"/>
      <c r="DS125" s="923"/>
      <c r="DT125" s="923"/>
      <c r="DU125" s="923"/>
      <c r="DV125" s="924" t="s">
        <v>244</v>
      </c>
      <c r="DW125" s="924"/>
      <c r="DX125" s="924"/>
      <c r="DY125" s="924"/>
      <c r="DZ125" s="925"/>
    </row>
    <row r="126" spans="1:130" s="246" customFormat="1" ht="26.25" customHeight="1" thickBot="1">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244</v>
      </c>
      <c r="AB126" s="858"/>
      <c r="AC126" s="858"/>
      <c r="AD126" s="858"/>
      <c r="AE126" s="859"/>
      <c r="AF126" s="860" t="s">
        <v>244</v>
      </c>
      <c r="AG126" s="858"/>
      <c r="AH126" s="858"/>
      <c r="AI126" s="858"/>
      <c r="AJ126" s="859"/>
      <c r="AK126" s="860" t="s">
        <v>244</v>
      </c>
      <c r="AL126" s="858"/>
      <c r="AM126" s="858"/>
      <c r="AN126" s="858"/>
      <c r="AO126" s="859"/>
      <c r="AP126" s="905" t="s">
        <v>244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244</v>
      </c>
      <c r="DH126" s="895"/>
      <c r="DI126" s="895"/>
      <c r="DJ126" s="895"/>
      <c r="DK126" s="895"/>
      <c r="DL126" s="895" t="s">
        <v>244</v>
      </c>
      <c r="DM126" s="895"/>
      <c r="DN126" s="895"/>
      <c r="DO126" s="895"/>
      <c r="DP126" s="895"/>
      <c r="DQ126" s="895" t="s">
        <v>244</v>
      </c>
      <c r="DR126" s="895"/>
      <c r="DS126" s="895"/>
      <c r="DT126" s="895"/>
      <c r="DU126" s="895"/>
      <c r="DV126" s="872" t="s">
        <v>244</v>
      </c>
      <c r="DW126" s="872"/>
      <c r="DX126" s="872"/>
      <c r="DY126" s="872"/>
      <c r="DZ126" s="873"/>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244</v>
      </c>
      <c r="AB127" s="858"/>
      <c r="AC127" s="858"/>
      <c r="AD127" s="858"/>
      <c r="AE127" s="859"/>
      <c r="AF127" s="860" t="s">
        <v>244</v>
      </c>
      <c r="AG127" s="858"/>
      <c r="AH127" s="858"/>
      <c r="AI127" s="858"/>
      <c r="AJ127" s="859"/>
      <c r="AK127" s="860" t="s">
        <v>244</v>
      </c>
      <c r="AL127" s="858"/>
      <c r="AM127" s="858"/>
      <c r="AN127" s="858"/>
      <c r="AO127" s="859"/>
      <c r="AP127" s="905" t="s">
        <v>244</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449</v>
      </c>
      <c r="DH127" s="895"/>
      <c r="DI127" s="895"/>
      <c r="DJ127" s="895"/>
      <c r="DK127" s="895"/>
      <c r="DL127" s="895" t="s">
        <v>244</v>
      </c>
      <c r="DM127" s="895"/>
      <c r="DN127" s="895"/>
      <c r="DO127" s="895"/>
      <c r="DP127" s="895"/>
      <c r="DQ127" s="895" t="s">
        <v>244</v>
      </c>
      <c r="DR127" s="895"/>
      <c r="DS127" s="895"/>
      <c r="DT127" s="895"/>
      <c r="DU127" s="895"/>
      <c r="DV127" s="872" t="s">
        <v>244</v>
      </c>
      <c r="DW127" s="872"/>
      <c r="DX127" s="872"/>
      <c r="DY127" s="872"/>
      <c r="DZ127" s="873"/>
    </row>
    <row r="128" spans="1:130" s="246" customFormat="1" ht="26.25" customHeight="1" thickBot="1">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30261</v>
      </c>
      <c r="AB128" s="879"/>
      <c r="AC128" s="879"/>
      <c r="AD128" s="879"/>
      <c r="AE128" s="880"/>
      <c r="AF128" s="881">
        <v>30209</v>
      </c>
      <c r="AG128" s="879"/>
      <c r="AH128" s="879"/>
      <c r="AI128" s="879"/>
      <c r="AJ128" s="880"/>
      <c r="AK128" s="881">
        <v>21253</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244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449</v>
      </c>
      <c r="DH128" s="869"/>
      <c r="DI128" s="869"/>
      <c r="DJ128" s="869"/>
      <c r="DK128" s="869"/>
      <c r="DL128" s="869" t="s">
        <v>449</v>
      </c>
      <c r="DM128" s="869"/>
      <c r="DN128" s="869"/>
      <c r="DO128" s="869"/>
      <c r="DP128" s="869"/>
      <c r="DQ128" s="869" t="s">
        <v>244</v>
      </c>
      <c r="DR128" s="869"/>
      <c r="DS128" s="869"/>
      <c r="DT128" s="869"/>
      <c r="DU128" s="869"/>
      <c r="DV128" s="870" t="s">
        <v>449</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3691290</v>
      </c>
      <c r="AB129" s="858"/>
      <c r="AC129" s="858"/>
      <c r="AD129" s="858"/>
      <c r="AE129" s="859"/>
      <c r="AF129" s="860">
        <v>3548588</v>
      </c>
      <c r="AG129" s="858"/>
      <c r="AH129" s="858"/>
      <c r="AI129" s="858"/>
      <c r="AJ129" s="859"/>
      <c r="AK129" s="860">
        <v>3544805</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449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852097</v>
      </c>
      <c r="AB130" s="858"/>
      <c r="AC130" s="858"/>
      <c r="AD130" s="858"/>
      <c r="AE130" s="859"/>
      <c r="AF130" s="860">
        <v>794325</v>
      </c>
      <c r="AG130" s="858"/>
      <c r="AH130" s="858"/>
      <c r="AI130" s="858"/>
      <c r="AJ130" s="859"/>
      <c r="AK130" s="860">
        <v>841398</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7.8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2839193</v>
      </c>
      <c r="AB131" s="841"/>
      <c r="AC131" s="841"/>
      <c r="AD131" s="841"/>
      <c r="AE131" s="842"/>
      <c r="AF131" s="843">
        <v>2754263</v>
      </c>
      <c r="AG131" s="841"/>
      <c r="AH131" s="841"/>
      <c r="AI131" s="841"/>
      <c r="AJ131" s="842"/>
      <c r="AK131" s="843">
        <v>2703407</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502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5.1703071960000004</v>
      </c>
      <c r="AB132" s="821"/>
      <c r="AC132" s="821"/>
      <c r="AD132" s="821"/>
      <c r="AE132" s="822"/>
      <c r="AF132" s="823">
        <v>8.0589979970000005</v>
      </c>
      <c r="AG132" s="821"/>
      <c r="AH132" s="821"/>
      <c r="AI132" s="821"/>
      <c r="AJ132" s="822"/>
      <c r="AK132" s="823">
        <v>10.242556889999999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4.8</v>
      </c>
      <c r="AB133" s="800"/>
      <c r="AC133" s="800"/>
      <c r="AD133" s="800"/>
      <c r="AE133" s="801"/>
      <c r="AF133" s="799">
        <v>5.9</v>
      </c>
      <c r="AG133" s="800"/>
      <c r="AH133" s="800"/>
      <c r="AI133" s="800"/>
      <c r="AJ133" s="801"/>
      <c r="AK133" s="799">
        <v>7.8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3EGOcppcOmezxYt1W/E63m1aBkuiCQZeTjkP+XjNpHt2lYbGJJVUFXHjg76kBc+FSsxIzzp6WqFmwiTx0+bQ==" saltValue="BWiYDwgpTsetfkPKWDWL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PodwjgkK+MMBlPwSLKy602nMlBi3CfUW9pvZswSXogmqHwig2qMJOMpIAEtL8kfh5zNPgfMl6jPrCvE9sbWg==" saltValue="oznyWxp9c9TyZDTOUr0/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OUIHLrw2YKRlLekXoQ4AvqSsynsomCVQ4fzX1RfjCOq7JHGn986W/GbdAy0w80CqYHwg9f2Hhblq4iFfC3Vng==" saltValue="M/mbLKCpiXGleGY0t+XMZ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1088559</v>
      </c>
      <c r="AP9" s="312">
        <v>158497</v>
      </c>
      <c r="AQ9" s="313">
        <v>137457</v>
      </c>
      <c r="AR9" s="314">
        <v>15.3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42220</v>
      </c>
      <c r="AP10" s="315">
        <v>6147</v>
      </c>
      <c r="AQ10" s="316">
        <v>16552</v>
      </c>
      <c r="AR10" s="317">
        <v>-62.9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217839</v>
      </c>
      <c r="AP11" s="315">
        <v>31718</v>
      </c>
      <c r="AQ11" s="316">
        <v>23820</v>
      </c>
      <c r="AR11" s="317">
        <v>33.200000000000003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3889</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48235</v>
      </c>
      <c r="AP14" s="315">
        <v>7023</v>
      </c>
      <c r="AQ14" s="316">
        <v>6581</v>
      </c>
      <c r="AR14" s="317">
        <v>6.7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59889</v>
      </c>
      <c r="AP15" s="315">
        <v>8720</v>
      </c>
      <c r="AQ15" s="316">
        <v>3467</v>
      </c>
      <c r="AR15" s="317">
        <v>151.5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-101931</v>
      </c>
      <c r="AP16" s="315">
        <v>-14841</v>
      </c>
      <c r="AQ16" s="316">
        <v>-13853</v>
      </c>
      <c r="AR16" s="317">
        <v>7.1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1354811</v>
      </c>
      <c r="AP17" s="315">
        <v>197264</v>
      </c>
      <c r="AQ17" s="316">
        <v>177914</v>
      </c>
      <c r="AR17" s="317">
        <v>10.9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17.91</v>
      </c>
      <c r="AP21" s="328">
        <v>15.77</v>
      </c>
      <c r="AQ21" s="329">
        <v>2.14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v>
      </c>
      <c r="AP22" s="333">
        <v>96</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1094507</v>
      </c>
      <c r="AP32" s="342">
        <v>159363</v>
      </c>
      <c r="AQ32" s="343">
        <v>107318</v>
      </c>
      <c r="AR32" s="344">
        <v>48.5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v>192</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v>281</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43001</v>
      </c>
      <c r="AP35" s="342">
        <v>6261</v>
      </c>
      <c r="AQ35" s="343">
        <v>22732</v>
      </c>
      <c r="AR35" s="344">
        <v>-72.5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1964</v>
      </c>
      <c r="AP36" s="342">
        <v>286</v>
      </c>
      <c r="AQ36" s="343">
        <v>3735</v>
      </c>
      <c r="AR36" s="344">
        <v>-92.3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1596</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v>77</v>
      </c>
      <c r="AP38" s="345">
        <v>11</v>
      </c>
      <c r="AQ38" s="346">
        <v>19</v>
      </c>
      <c r="AR38" s="334">
        <v>-42.1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-21253</v>
      </c>
      <c r="AP39" s="342">
        <v>-3094</v>
      </c>
      <c r="AQ39" s="343">
        <v>-5126</v>
      </c>
      <c r="AR39" s="344">
        <v>-39.6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-841398</v>
      </c>
      <c r="AP40" s="342">
        <v>-122510</v>
      </c>
      <c r="AQ40" s="343">
        <v>-92432</v>
      </c>
      <c r="AR40" s="344">
        <v>32.5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307</v>
      </c>
      <c r="AL41" s="1221"/>
      <c r="AM41" s="1221"/>
      <c r="AN41" s="1222"/>
      <c r="AO41" s="342">
        <v>276898</v>
      </c>
      <c r="AP41" s="342">
        <v>40317</v>
      </c>
      <c r="AQ41" s="343">
        <v>38314</v>
      </c>
      <c r="AR41" s="344">
        <v>5.2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1881363</v>
      </c>
      <c r="AN51" s="364">
        <v>250181</v>
      </c>
      <c r="AO51" s="365">
        <v>50.3</v>
      </c>
      <c r="AP51" s="366">
        <v>175675</v>
      </c>
      <c r="AQ51" s="367">
        <v>0.6</v>
      </c>
      <c r="AR51" s="368">
        <v>49.7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1260228</v>
      </c>
      <c r="AN52" s="372">
        <v>167584</v>
      </c>
      <c r="AO52" s="373">
        <v>72.5</v>
      </c>
      <c r="AP52" s="374">
        <v>87698</v>
      </c>
      <c r="AQ52" s="375">
        <v>10</v>
      </c>
      <c r="AR52" s="376">
        <v>62.5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1519593</v>
      </c>
      <c r="AN53" s="364">
        <v>206214</v>
      </c>
      <c r="AO53" s="365">
        <v>-17.600000000000001</v>
      </c>
      <c r="AP53" s="366">
        <v>162193</v>
      </c>
      <c r="AQ53" s="367">
        <v>-7.7</v>
      </c>
      <c r="AR53" s="368">
        <v>-9.9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1132644</v>
      </c>
      <c r="AN54" s="372">
        <v>153704</v>
      </c>
      <c r="AO54" s="373">
        <v>-8.3000000000000007</v>
      </c>
      <c r="AP54" s="374">
        <v>79985</v>
      </c>
      <c r="AQ54" s="375">
        <v>-8.8000000000000007</v>
      </c>
      <c r="AR54" s="376">
        <v>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2122228</v>
      </c>
      <c r="AN55" s="364">
        <v>294795</v>
      </c>
      <c r="AO55" s="365">
        <v>43</v>
      </c>
      <c r="AP55" s="366">
        <v>168868</v>
      </c>
      <c r="AQ55" s="367">
        <v>4.0999999999999996</v>
      </c>
      <c r="AR55" s="368">
        <v>38.9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1859587</v>
      </c>
      <c r="AN56" s="372">
        <v>258312</v>
      </c>
      <c r="AO56" s="373">
        <v>68.099999999999994</v>
      </c>
      <c r="AP56" s="374">
        <v>79360</v>
      </c>
      <c r="AQ56" s="375">
        <v>-0.8</v>
      </c>
      <c r="AR56" s="376">
        <v>68.900000000000006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1983857</v>
      </c>
      <c r="AN57" s="364">
        <v>281398</v>
      </c>
      <c r="AO57" s="365">
        <v>-4.5</v>
      </c>
      <c r="AP57" s="366">
        <v>202870</v>
      </c>
      <c r="AQ57" s="367">
        <v>20.100000000000001</v>
      </c>
      <c r="AR57" s="368">
        <v>-24.6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1457825</v>
      </c>
      <c r="AN58" s="372">
        <v>206784</v>
      </c>
      <c r="AO58" s="373">
        <v>-19.899999999999999</v>
      </c>
      <c r="AP58" s="374">
        <v>79735</v>
      </c>
      <c r="AQ58" s="375">
        <v>0.5</v>
      </c>
      <c r="AR58" s="376">
        <v>-20.399999999999999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2826960</v>
      </c>
      <c r="AN59" s="364">
        <v>411613</v>
      </c>
      <c r="AO59" s="365">
        <v>46.3</v>
      </c>
      <c r="AP59" s="366">
        <v>167497</v>
      </c>
      <c r="AQ59" s="367">
        <v>-17.399999999999999</v>
      </c>
      <c r="AR59" s="368">
        <v>63.7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2239172</v>
      </c>
      <c r="AN60" s="372">
        <v>326030</v>
      </c>
      <c r="AO60" s="373">
        <v>57.7</v>
      </c>
      <c r="AP60" s="374">
        <v>82571</v>
      </c>
      <c r="AQ60" s="375">
        <v>3.6</v>
      </c>
      <c r="AR60" s="376">
        <v>54.1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2066800</v>
      </c>
      <c r="AN61" s="379">
        <v>288840</v>
      </c>
      <c r="AO61" s="380">
        <v>23.5</v>
      </c>
      <c r="AP61" s="381">
        <v>175421</v>
      </c>
      <c r="AQ61" s="382">
        <v>-0.1</v>
      </c>
      <c r="AR61" s="368">
        <v>23.6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1589891</v>
      </c>
      <c r="AN62" s="372">
        <v>222483</v>
      </c>
      <c r="AO62" s="373">
        <v>34</v>
      </c>
      <c r="AP62" s="374">
        <v>81870</v>
      </c>
      <c r="AQ62" s="375">
        <v>0.9</v>
      </c>
      <c r="AR62" s="376">
        <v>33.1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6sGpY3Juf7a30YC8OHRxCOaqUkcGJ1/mfRUUeuiyLqJByn9T+OTJBejGfWuJ4CuiAZtm24LwkMNQTZCv1P4zA==" saltValue="XXQG+lWF1fVPuQf/yY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IV3ocZpqyA+VWrG3pVwzlsaHG1naREC71CLDrDp6RcT1ydjeeDAQgJQnYxYJhXlPLDSnBZUZgqRnhlsGX8//w==" saltValue="zj2fwAmhFsNAJfU02njT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W79"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wnkyIyJEd9dzoTXeqJQJrGZxFTgyhIW4LsePZRI28QLU/RshjuLZMNVovwOPprXSuu2ZmRhfRWhj9eYC6BM9g==" saltValue="BWjqEKZG5qgsVITHYJyD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75.599999999999994</v>
      </c>
      <c r="G47" s="12">
        <v>76.989999999999995</v>
      </c>
      <c r="H47" s="12">
        <v>83.19</v>
      </c>
      <c r="I47" s="12">
        <v>84.52</v>
      </c>
      <c r="J47" s="13">
        <v>74.83</v>
      </c>
    </row>
    <row r="48" spans="2:10" ht="57.75" customHeight="1">
      <c r="B48" s="14"/>
      <c r="C48" s="1234" t="s">
        <v>4</v>
      </c>
      <c r="D48" s="1234"/>
      <c r="E48" s="1235"/>
      <c r="F48" s="15">
        <v>7.35</v>
      </c>
      <c r="G48" s="16">
        <v>5.35</v>
      </c>
      <c r="H48" s="16">
        <v>8.06</v>
      </c>
      <c r="I48" s="16">
        <v>7.42</v>
      </c>
      <c r="J48" s="17">
        <v>8.3800000000000008</v>
      </c>
    </row>
    <row r="49" spans="2:10" ht="57.75" customHeight="1" thickBot="1">
      <c r="B49" s="18"/>
      <c r="C49" s="1236" t="s">
        <v>5</v>
      </c>
      <c r="D49" s="1236"/>
      <c r="E49" s="1237"/>
      <c r="F49" s="19">
        <v>1.43</v>
      </c>
      <c r="G49" s="20" t="s">
        <v>565</v>
      </c>
      <c r="H49" s="20">
        <v>5.97</v>
      </c>
      <c r="I49" s="20" t="s">
        <v>566</v>
      </c>
      <c r="J49" s="21" t="s">
        <v>567</v>
      </c>
    </row>
    <row r="50" spans="2:10" ht="13.5" customHeight="1"/>
    <row r="51" spans="2:10" ht="13.5" hidden="1" customHeight="1"/>
    <row r="52" spans="2:10" ht="13.5" hidden="1" customHeight="1"/>
    <row r="53" spans="2:10" ht="13.5" hidden="1" customHeight="1"/>
  </sheetData>
  <sheetProtection algorithmName="SHA-512" hashValue="0t5uA42sx5QEGTToxobuHKWBJ4co7vLew0DVTnIwiJrG5fy/a5LERq7R/ySi3VAKDgYzUQicpiIwWvt9ZeSA1g==" saltValue="OUdhdArUNEe/7Xx/20cS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2020-09-14T05:13:53Z</cp:lastPrinted>
  <dcterms:modified xsi:type="dcterms:W3CDTF">2020-09-28T23:45:13Z</dcterms:modified>
</cp:coreProperties>
</file>